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6.11\talento_humano\1. TALENTO HUMANO\1. SG-SST\1. PLANEAR\1.6. PROGRAMA DE CAPACITACION E INDUCCIÓN AL SST\2025\"/>
    </mc:Choice>
  </mc:AlternateContent>
  <xr:revisionPtr revIDLastSave="0" documentId="13_ncr:1_{20EE0026-A47C-47EF-8256-E8F68E14F94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" sheetId="3" r:id="rId1"/>
    <sheet name="INDICADORES" sheetId="4" state="hidden" r:id="rId2"/>
    <sheet name="Control de Cambios" sheetId="5" state="hidden" r:id="rId3"/>
  </sheets>
  <externalReferences>
    <externalReference r:id="rId4"/>
  </externalReferences>
  <definedNames>
    <definedName name="_xlnm._FilterDatabase" localSheetId="0" hidden="1">'2025'!$A$11:$BX$39</definedName>
    <definedName name="_xlnm.Print_Area" localSheetId="0">'2025'!$A$1:$BX$49</definedName>
    <definedName name="BuiltIn_Print_Area">"$#REF!.$A$1:$#REF!.$H$6"</definedName>
    <definedName name="BuiltIn_Print_Titles" localSheetId="0">#REF!</definedName>
    <definedName name="BuiltIn_Print_Titles">#REF!</definedName>
    <definedName name="BuiltIn_Print_Titles___0" localSheetId="0">#REF!</definedName>
    <definedName name="BuiltIn_Print_Titles___0">#REF!</definedName>
    <definedName name="_xlnm.Print_Titles" localSheetId="0">'2025'!$1:$11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42" i="3" l="1"/>
  <c r="AJ42" i="3"/>
  <c r="AI42" i="3"/>
  <c r="AH42" i="3"/>
  <c r="AG42" i="3"/>
  <c r="AF42" i="3"/>
  <c r="AE42" i="3"/>
  <c r="AD42" i="3"/>
  <c r="AD43" i="3" s="1"/>
  <c r="AC42" i="3"/>
  <c r="AB42" i="3"/>
  <c r="AA42" i="3"/>
  <c r="AK41" i="3"/>
  <c r="AJ41" i="3"/>
  <c r="AI41" i="3"/>
  <c r="AH41" i="3"/>
  <c r="AG41" i="3"/>
  <c r="AG43" i="3" s="1"/>
  <c r="AF41" i="3"/>
  <c r="AE41" i="3"/>
  <c r="AD41" i="3"/>
  <c r="AC41" i="3"/>
  <c r="AB41" i="3"/>
  <c r="AA41" i="3"/>
  <c r="Z42" i="3"/>
  <c r="Z41" i="3"/>
  <c r="AV26" i="3"/>
  <c r="AV20" i="3"/>
  <c r="BQ18" i="3"/>
  <c r="AV14" i="3"/>
  <c r="BQ32" i="3"/>
  <c r="AK43" i="3" l="1"/>
  <c r="AC43" i="3"/>
  <c r="AB43" i="3"/>
  <c r="AL42" i="3"/>
  <c r="Z43" i="3"/>
  <c r="AA43" i="3"/>
  <c r="AF43" i="3"/>
  <c r="AE43" i="3"/>
  <c r="AL41" i="3"/>
  <c r="AJ43" i="3"/>
  <c r="AH43" i="3"/>
  <c r="AI43" i="3"/>
  <c r="BQ30" i="3"/>
  <c r="BQ28" i="3"/>
  <c r="BQ26" i="3"/>
  <c r="BQ14" i="3" l="1"/>
  <c r="BQ38" i="3" l="1"/>
  <c r="BQ36" i="3"/>
  <c r="BQ34" i="3"/>
  <c r="BQ24" i="3"/>
  <c r="BQ22" i="3"/>
  <c r="BQ20" i="3"/>
  <c r="AV16" i="3" l="1"/>
  <c r="BQ16" i="3" l="1"/>
  <c r="E100" i="4" l="1"/>
  <c r="D100" i="4"/>
  <c r="F99" i="4"/>
  <c r="F98" i="4"/>
  <c r="F97" i="4"/>
  <c r="F96" i="4"/>
  <c r="F95" i="4"/>
  <c r="F94" i="4"/>
  <c r="F93" i="4"/>
  <c r="F92" i="4"/>
  <c r="F91" i="4"/>
  <c r="F90" i="4"/>
  <c r="F89" i="4"/>
  <c r="F88" i="4"/>
  <c r="E65" i="4"/>
  <c r="D65" i="4"/>
  <c r="F64" i="4"/>
  <c r="F63" i="4"/>
  <c r="F62" i="4"/>
  <c r="F61" i="4"/>
  <c r="F60" i="4"/>
  <c r="F59" i="4"/>
  <c r="F58" i="4"/>
  <c r="F57" i="4"/>
  <c r="F56" i="4"/>
  <c r="F55" i="4"/>
  <c r="F54" i="4"/>
  <c r="F53" i="4"/>
  <c r="E29" i="4"/>
  <c r="D29" i="4"/>
  <c r="F28" i="4"/>
  <c r="F27" i="4"/>
  <c r="F26" i="4"/>
  <c r="F25" i="4"/>
  <c r="F24" i="4"/>
  <c r="F23" i="4"/>
  <c r="F22" i="4"/>
  <c r="F21" i="4"/>
  <c r="F20" i="4"/>
  <c r="F19" i="4"/>
  <c r="F18" i="4"/>
  <c r="F17" i="4"/>
  <c r="F100" i="4" l="1"/>
  <c r="F29" i="4"/>
  <c r="F65" i="4"/>
  <c r="BQ12" i="3" l="1"/>
</calcChain>
</file>

<file path=xl/sharedStrings.xml><?xml version="1.0" encoding="utf-8"?>
<sst xmlns="http://schemas.openxmlformats.org/spreadsheetml/2006/main" count="305" uniqueCount="155">
  <si>
    <t>Convenciones:</t>
  </si>
  <si>
    <t>Ejecutado</t>
  </si>
  <si>
    <t>Tema Capacitación</t>
  </si>
  <si>
    <t>No.</t>
  </si>
  <si>
    <t>Intensidad
(Horas)</t>
  </si>
  <si>
    <t>Dirigido a:</t>
  </si>
  <si>
    <t>E</t>
  </si>
  <si>
    <t>Periodo Programado:</t>
  </si>
  <si>
    <t>P</t>
  </si>
  <si>
    <t>Programado</t>
  </si>
  <si>
    <t>No. Horas</t>
  </si>
  <si>
    <t>Indicador Cobertura</t>
  </si>
  <si>
    <t>Horas de duracion de la capacitacion</t>
  </si>
  <si>
    <t>Numero de asistentes a capacitación</t>
  </si>
  <si>
    <t>Numero total de trabajadores programados</t>
  </si>
  <si>
    <t>% Cobertura</t>
  </si>
  <si>
    <t>Ene.</t>
  </si>
  <si>
    <t>Feb.</t>
  </si>
  <si>
    <t>Abr.</t>
  </si>
  <si>
    <t>Jun.</t>
  </si>
  <si>
    <t>Jul.</t>
  </si>
  <si>
    <t>Sep.</t>
  </si>
  <si>
    <t>Oct.</t>
  </si>
  <si>
    <t>Dic.</t>
  </si>
  <si>
    <t>Responsable</t>
  </si>
  <si>
    <t>Observaciones</t>
  </si>
  <si>
    <t>Brigadistas de Emergencias</t>
  </si>
  <si>
    <t>INDICADORES DE GESTIÓN</t>
  </si>
  <si>
    <t>VERSIÓN: 01</t>
  </si>
  <si>
    <t>PROCESO</t>
  </si>
  <si>
    <t>NOMBRE INDICADOR</t>
  </si>
  <si>
    <t>FORMULA</t>
  </si>
  <si>
    <t>Número de trabajdores con capacitaciones efectivas
 Número de trabajadores con capacitaciones dictadas</t>
  </si>
  <si>
    <t>OBJETIVO</t>
  </si>
  <si>
    <t xml:space="preserve">LOGRAR LA FORMACIÓN DEL PERSONAL EN DIVERSOS TEMAS REQUERIDOS POR EL SGSST, POR MEDIO DEL RECURSO DE CAPACITACIÓN </t>
  </si>
  <si>
    <t>META O RANGO ADMISIBLE</t>
  </si>
  <si>
    <t>ideal: &gt;80%</t>
  </si>
  <si>
    <t>Aceptable: 70%≤ X ≥ 80%</t>
  </si>
  <si>
    <t>Critica;&lt;70</t>
  </si>
  <si>
    <t>FUENTE DE LA INFORMACIÓN</t>
  </si>
  <si>
    <t>TABLA DE COBERTURA DE REINDUCCION Y CAPACITACIÓN</t>
  </si>
  <si>
    <t>TIPO DE INDICADOR</t>
  </si>
  <si>
    <t>ESTRUCTURA</t>
  </si>
  <si>
    <t>RESULTADO</t>
  </si>
  <si>
    <t>X</t>
  </si>
  <si>
    <t>INTERPRETACIÓN</t>
  </si>
  <si>
    <t>% Porcentaje de trabajadores con evaluación de la capacitación eficaz, es decir que en su evaluación hayan logrado ≥ 70%</t>
  </si>
  <si>
    <t>PERIODICIDAD</t>
  </si>
  <si>
    <t>Semestral</t>
  </si>
  <si>
    <t>PRESENTADO POR:</t>
  </si>
  <si>
    <t>CARGO:</t>
  </si>
  <si>
    <t>COMUNICAR RESULTADO A:</t>
  </si>
  <si>
    <t>Gerente General, Copasst</t>
  </si>
  <si>
    <t>GRÁFICOS</t>
  </si>
  <si>
    <t>TABLA DE DATOS:</t>
  </si>
  <si>
    <t>MES</t>
  </si>
  <si>
    <t>DATO 1</t>
  </si>
  <si>
    <t>DATO 2</t>
  </si>
  <si>
    <t>% RESULTADO</t>
  </si>
  <si>
    <t>Ene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</si>
  <si>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</si>
  <si>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</si>
  <si>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</si>
  <si>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</si>
  <si>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</si>
  <si>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</si>
  <si>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</si>
  <si>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</si>
  <si>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</si>
  <si>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</si>
  <si>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</si>
  <si>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RESULTADO TOTAL:</t>
  </si>
  <si>
    <t>CUMPLE:</t>
  </si>
  <si>
    <t xml:space="preserve">¿Es necesario tomar acciones? </t>
  </si>
  <si>
    <t>ANÁLISIS DEL INDICADOR</t>
  </si>
  <si>
    <t>PLAN DE ACCIÓN</t>
  </si>
  <si>
    <t>I Semestre:</t>
  </si>
  <si>
    <t>II Semestre</t>
  </si>
  <si>
    <t>SG-SST</t>
  </si>
  <si>
    <t>Número de actividades de capacitación y sensibilización realizadas                                                                                                                                                                          Número de actividades de capacitación y sensibilización programadas</t>
  </si>
  <si>
    <t xml:space="preserve">LOGRAR LA FORMACIÓN DEL PERSONAL EN DIVERSOS TEMAS REQUERIDOS POR EL SIG, POR MEDIO DEL RECURSO DE CAPACITACIÓN </t>
  </si>
  <si>
    <t>ideal: &gt;90%</t>
  </si>
  <si>
    <t>Aceptable: 80%≤ X ≥ 90%</t>
  </si>
  <si>
    <t>Critica;&lt;80</t>
  </si>
  <si>
    <t>CRONOGRAMA DE FORMACIÓN CORRESPONDIENTE AL SEMESTRE</t>
  </si>
  <si>
    <t>% Porcentaje de actividades ejecutadas del total de programadas</t>
  </si>
  <si>
    <t>CUMPLE</t>
  </si>
  <si>
    <t>Número de trabajadores con capacitación realizadas                                                                                                                                                                          Número de trabajdores con capacitación programadas</t>
  </si>
  <si>
    <t>ideal: &gt;70%</t>
  </si>
  <si>
    <t>Aceptable: 60%≤ X ≥ 70%</t>
  </si>
  <si>
    <t>Critica;&lt;60</t>
  </si>
  <si>
    <t>SVSC-PRG001-DTH  TABLA DE COBERTURA DE REINDUCCION Y CAPACITACIÓN</t>
  </si>
  <si>
    <t>% Porcentaje de trabajadores con capacitación ejecutadas del total de trabajadores programados para capacitación</t>
  </si>
  <si>
    <t>CÓDIGO: SST-PG-01</t>
  </si>
  <si>
    <t>Pág. 1 de 1</t>
  </si>
  <si>
    <t xml:space="preserve"> SST</t>
  </si>
  <si>
    <t>EFICACIA DEL PROGRAMA DE CAPACITACIÓN ,INDUCCIÓN Y  REINDUCCIÓN</t>
  </si>
  <si>
    <t>SST</t>
  </si>
  <si>
    <t>CUMPLIMIENTO DEL PROGRAMA DE INDUCCIÓN, REINDUCCIÓN, CAPACITACION .</t>
  </si>
  <si>
    <t xml:space="preserve">COBERTURA DE CAPACITACIÓN DEL PROGRAMA  DE INDUCCION,  REINDUCCIÓN, CAPACITACION </t>
  </si>
  <si>
    <t>CONTROL DE CAMBIOS</t>
  </si>
  <si>
    <t>N° Versión</t>
  </si>
  <si>
    <t>Ítem del Cambio</t>
  </si>
  <si>
    <t>Cambio Realizado</t>
  </si>
  <si>
    <t>Motivo del Cambio</t>
  </si>
  <si>
    <t>Fecha del Cambio</t>
  </si>
  <si>
    <t>Control de Documentos</t>
  </si>
  <si>
    <t>CONTROL DE DOCUMENTOS</t>
  </si>
  <si>
    <t>Elaboró</t>
  </si>
  <si>
    <t>Revisó</t>
  </si>
  <si>
    <t>Aprobó</t>
  </si>
  <si>
    <t>Nombre</t>
  </si>
  <si>
    <t>Cargo</t>
  </si>
  <si>
    <t>Firma</t>
  </si>
  <si>
    <t>Firma Responsable del SG--SST</t>
  </si>
  <si>
    <t>Control de Cambios</t>
  </si>
  <si>
    <t>TOTAL PROGRAMADAS</t>
  </si>
  <si>
    <t>TOTAL EJECUTADAS</t>
  </si>
  <si>
    <t>INDICADOR DE CUMPLIMIENTO</t>
  </si>
  <si>
    <t>RESUTADO  %</t>
  </si>
  <si>
    <t>%</t>
  </si>
  <si>
    <t>META</t>
  </si>
  <si>
    <t xml:space="preserve">Meta </t>
  </si>
  <si>
    <t>Marcador de la Conversión P / E</t>
  </si>
  <si>
    <t>logo</t>
  </si>
  <si>
    <t>Fecha de Versión:
xx Sep. 2019</t>
  </si>
  <si>
    <t>Ago</t>
  </si>
  <si>
    <t>Firma Representante legal</t>
  </si>
  <si>
    <t>COPASST</t>
  </si>
  <si>
    <t>Todo el personal</t>
  </si>
  <si>
    <t>Capacitar y  entrenar a las Brigadas,  (Resolucion 0256 de 2014) en primeros auxilios, evacuación, control de incendios. Pista de entrenamiento.</t>
  </si>
  <si>
    <t>R. SG-SST y lider de capacitación</t>
  </si>
  <si>
    <t>Funcionarios  nuevos
Contratistas nuevos</t>
  </si>
  <si>
    <t>Induccion y reinducción en el Sistema de Gestión de la Seguridad y Salud en el Trabajo</t>
  </si>
  <si>
    <t xml:space="preserve">Capacitación al COPASST </t>
  </si>
  <si>
    <t>Capacitación al CCL</t>
  </si>
  <si>
    <t>CCL</t>
  </si>
  <si>
    <t>Sensibilización en la prevención de consumo de sustancias psicoactivas, alcoholo y tabaco</t>
  </si>
  <si>
    <t>Capacitación en la detección de signos y señales de alerta de situaciones de acoso laboral y la orientación de cómo actuar ante ellos.</t>
  </si>
  <si>
    <t>Sensibilización  en promoción y prevención en salud visual</t>
  </si>
  <si>
    <t>R. SG-SST
ARL</t>
  </si>
  <si>
    <t>Jenny Barrera</t>
  </si>
  <si>
    <t>Contratista SST</t>
  </si>
  <si>
    <t xml:space="preserve">Según ingresos de funcionarios y contratación de prestación de servicios.
En el 2023 no se realiza re-inducción </t>
  </si>
  <si>
    <t>2 c/u</t>
  </si>
  <si>
    <t xml:space="preserve">Curso de 50 horas </t>
  </si>
  <si>
    <t>Sensibilizar al personal de la empresa de aseo y a la admisnitración del edificio en prevención de Riesgo Quimico.</t>
  </si>
  <si>
    <t>Personal de la empresa de aseo y admisnitración del edificio</t>
  </si>
  <si>
    <t>Sensibilización  en cuidado de miembros superiores, inferiores y columna.</t>
  </si>
  <si>
    <t>Capacitación en manejo de video terminales</t>
  </si>
  <si>
    <t>Capacitar al personal acerca de la Prevención de Riegos Públicos (saqueos, robo, secuestro y/o asonadas)</t>
  </si>
  <si>
    <t>Sensibilizar al personal en Estilos de vida saludables (ejercicio físico, la alimentación saludable)</t>
  </si>
  <si>
    <t>Folleto campaña acoso laboral}</t>
  </si>
  <si>
    <t>Sensibilización en actividade del PSVE de prevención de riesgo psicosocial (Rol de los jefes en a prevención y manejo de estrés, manejo de situaciones laborales o extralaborales que le causen tensión o distrés, promoción del equilibrio y la conciliación entre la vida personal, familiar y laboral )</t>
  </si>
  <si>
    <t>CRONOGRAMA DE CAPACITACIÓN Y ENTRENAMIENTO SG-SST
SECRETARIA DISTRITAL DE HABITAT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</si>
</sst>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6"/>
      <name val="Arial"/>
      <family val="2"/>
    </font>
    <font>
      <sz val="10"/>
      <name val="Arial"/>
      <family val="2"/>
    </font>
    <font>
      <sz val="10"/>
      <color theme="1"/>
      <name val="Bookman Old Style"/>
      <family val="1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sz val="11"/>
      <color theme="1" tint="4.9989318521683403E-2"/>
      <name val="Arial"/>
      <family val="2"/>
    </font>
    <font>
      <b/>
      <sz val="11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b/>
      <sz val="9"/>
      <color theme="1" tint="4.9989318521683403E-2"/>
      <name val="Arial"/>
      <family val="2"/>
    </font>
    <font>
      <sz val="10"/>
      <name val="Century Gothic"/>
      <family val="2"/>
    </font>
    <font>
      <sz val="9"/>
      <color theme="1" tint="4.9989318521683403E-2"/>
      <name val="Arial"/>
      <family val="2"/>
    </font>
    <font>
      <sz val="12"/>
      <color theme="1" tint="4.9989318521683403E-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Arial"/>
      <family val="2"/>
    </font>
    <font>
      <sz val="11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5E868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Protection="0">
      <alignment horizontal="center"/>
    </xf>
    <xf numFmtId="0" fontId="3" fillId="0" borderId="0"/>
    <xf numFmtId="0" fontId="2" fillId="0" borderId="0" applyNumberFormat="0" applyFill="0" applyBorder="0" applyProtection="0">
      <alignment horizontal="center" textRotation="90"/>
    </xf>
    <xf numFmtId="9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</cellStyleXfs>
  <cellXfs count="199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2" fillId="0" borderId="0" xfId="1" applyFont="1" applyAlignment="1">
      <alignment vertical="center"/>
    </xf>
    <xf numFmtId="0" fontId="13" fillId="2" borderId="16" xfId="6" applyFont="1" applyFill="1" applyBorder="1" applyAlignment="1">
      <alignment horizontal="left" vertical="center"/>
    </xf>
    <xf numFmtId="0" fontId="12" fillId="2" borderId="0" xfId="6" applyFont="1" applyFill="1" applyAlignment="1">
      <alignment horizontal="center" vertical="center"/>
    </xf>
    <xf numFmtId="0" fontId="12" fillId="2" borderId="1" xfId="6" applyFont="1" applyFill="1" applyBorder="1" applyAlignment="1">
      <alignment horizontal="left" vertical="center" wrapText="1" shrinkToFit="1"/>
    </xf>
    <xf numFmtId="0" fontId="13" fillId="2" borderId="1" xfId="6" applyFont="1" applyFill="1" applyBorder="1" applyAlignment="1">
      <alignment horizontal="center" vertical="center"/>
    </xf>
    <xf numFmtId="0" fontId="13" fillId="2" borderId="17" xfId="6" applyFont="1" applyFill="1" applyBorder="1" applyAlignment="1">
      <alignment horizontal="left" vertical="center"/>
    </xf>
    <xf numFmtId="0" fontId="15" fillId="2" borderId="14" xfId="6" applyFont="1" applyFill="1" applyBorder="1" applyAlignment="1">
      <alignment horizontal="center" vertical="center" wrapText="1"/>
    </xf>
    <xf numFmtId="9" fontId="16" fillId="9" borderId="1" xfId="7" applyFont="1" applyFill="1" applyBorder="1" applyAlignment="1">
      <alignment horizontal="center" vertical="center" wrapText="1" shrinkToFit="1"/>
    </xf>
    <xf numFmtId="9" fontId="16" fillId="8" borderId="1" xfId="7" applyFont="1" applyFill="1" applyBorder="1" applyAlignment="1">
      <alignment horizontal="center" vertical="center" wrapText="1" shrinkToFit="1"/>
    </xf>
    <xf numFmtId="9" fontId="16" fillId="3" borderId="1" xfId="7" applyFont="1" applyFill="1" applyBorder="1" applyAlignment="1">
      <alignment horizontal="center" vertical="center" wrapText="1" shrinkToFit="1"/>
    </xf>
    <xf numFmtId="0" fontId="17" fillId="10" borderId="5" xfId="6" applyFont="1" applyFill="1" applyBorder="1" applyAlignment="1">
      <alignment horizontal="center" vertical="center"/>
    </xf>
    <xf numFmtId="0" fontId="12" fillId="2" borderId="14" xfId="6" applyFont="1" applyFill="1" applyBorder="1" applyAlignment="1">
      <alignment horizontal="left" vertical="center"/>
    </xf>
    <xf numFmtId="0" fontId="12" fillId="2" borderId="14" xfId="6" applyFont="1" applyFill="1" applyBorder="1" applyAlignment="1">
      <alignment horizontal="center" vertical="center"/>
    </xf>
    <xf numFmtId="0" fontId="13" fillId="2" borderId="11" xfId="6" applyFont="1" applyFill="1" applyBorder="1" applyAlignment="1">
      <alignment horizontal="left" vertical="center"/>
    </xf>
    <xf numFmtId="0" fontId="12" fillId="2" borderId="1" xfId="6" applyFont="1" applyFill="1" applyBorder="1" applyAlignment="1">
      <alignment vertical="center"/>
    </xf>
    <xf numFmtId="0" fontId="12" fillId="2" borderId="1" xfId="6" applyFont="1" applyFill="1" applyBorder="1" applyAlignment="1">
      <alignment horizontal="left" vertical="center"/>
    </xf>
    <xf numFmtId="0" fontId="13" fillId="2" borderId="6" xfId="6" applyFont="1" applyFill="1" applyBorder="1" applyAlignment="1">
      <alignment vertical="center"/>
    </xf>
    <xf numFmtId="0" fontId="14" fillId="2" borderId="1" xfId="6" applyFont="1" applyFill="1" applyBorder="1" applyAlignment="1">
      <alignment horizontal="center" vertical="center" wrapText="1"/>
    </xf>
    <xf numFmtId="0" fontId="12" fillId="2" borderId="1" xfId="6" applyFont="1" applyFill="1" applyBorder="1" applyAlignment="1">
      <alignment horizontal="center" vertical="center"/>
    </xf>
    <xf numFmtId="164" fontId="12" fillId="2" borderId="3" xfId="6" applyNumberFormat="1" applyFont="1" applyFill="1" applyBorder="1" applyAlignment="1">
      <alignment horizontal="center" vertical="center"/>
    </xf>
    <xf numFmtId="9" fontId="12" fillId="0" borderId="1" xfId="7" applyFont="1" applyFill="1" applyBorder="1" applyAlignment="1">
      <alignment horizontal="center" vertical="center"/>
    </xf>
    <xf numFmtId="1" fontId="12" fillId="2" borderId="1" xfId="6" applyNumberFormat="1" applyFont="1" applyFill="1" applyBorder="1" applyAlignment="1">
      <alignment horizontal="center" vertical="center"/>
    </xf>
    <xf numFmtId="164" fontId="12" fillId="2" borderId="1" xfId="6" applyNumberFormat="1" applyFont="1" applyFill="1" applyBorder="1" applyAlignment="1">
      <alignment horizontal="center" vertical="center"/>
    </xf>
    <xf numFmtId="0" fontId="12" fillId="0" borderId="7" xfId="1" applyFont="1" applyBorder="1" applyAlignment="1">
      <alignment vertical="center"/>
    </xf>
    <xf numFmtId="0" fontId="12" fillId="2" borderId="0" xfId="6" applyFont="1" applyFill="1" applyAlignment="1">
      <alignment vertical="center"/>
    </xf>
    <xf numFmtId="9" fontId="12" fillId="0" borderId="0" xfId="1" applyNumberFormat="1" applyFont="1" applyAlignment="1">
      <alignment vertical="center"/>
    </xf>
    <xf numFmtId="0" fontId="13" fillId="2" borderId="19" xfId="6" applyFont="1" applyFill="1" applyBorder="1" applyAlignment="1">
      <alignment vertical="center"/>
    </xf>
    <xf numFmtId="0" fontId="13" fillId="2" borderId="0" xfId="6" applyFont="1" applyFill="1" applyAlignment="1">
      <alignment horizontal="right" vertical="center"/>
    </xf>
    <xf numFmtId="0" fontId="13" fillId="2" borderId="0" xfId="6" applyFont="1" applyFill="1" applyAlignment="1">
      <alignment horizontal="center" vertical="center"/>
    </xf>
    <xf numFmtId="0" fontId="12" fillId="2" borderId="19" xfId="6" applyFont="1" applyFill="1" applyBorder="1" applyAlignment="1">
      <alignment vertical="center"/>
    </xf>
    <xf numFmtId="0" fontId="13" fillId="2" borderId="12" xfId="6" applyFont="1" applyFill="1" applyBorder="1" applyAlignment="1">
      <alignment horizontal="center" vertical="center" wrapText="1"/>
    </xf>
    <xf numFmtId="0" fontId="12" fillId="0" borderId="6" xfId="1" applyFont="1" applyBorder="1" applyAlignment="1">
      <alignment vertical="center"/>
    </xf>
    <xf numFmtId="0" fontId="8" fillId="0" borderId="0" xfId="0" applyFont="1" applyAlignment="1">
      <alignment horizontal="justify" vertical="center"/>
    </xf>
    <xf numFmtId="0" fontId="6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8" fillId="0" borderId="25" xfId="0" applyFont="1" applyBorder="1" applyAlignment="1">
      <alignment vertical="center" wrapText="1"/>
    </xf>
    <xf numFmtId="0" fontId="8" fillId="0" borderId="0" xfId="0" applyFont="1"/>
    <xf numFmtId="0" fontId="0" fillId="2" borderId="0" xfId="0" applyFill="1"/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9" fontId="24" fillId="2" borderId="0" xfId="5" applyFont="1" applyFill="1" applyBorder="1" applyAlignment="1" applyProtection="1">
      <alignment horizontal="center" vertical="center" wrapText="1"/>
    </xf>
    <xf numFmtId="0" fontId="26" fillId="11" borderId="1" xfId="0" applyFont="1" applyFill="1" applyBorder="1" applyAlignment="1">
      <alignment horizontal="center" vertical="center" wrapText="1"/>
    </xf>
    <xf numFmtId="9" fontId="26" fillId="2" borderId="1" xfId="5" applyFont="1" applyFill="1" applyBorder="1" applyAlignment="1">
      <alignment horizontal="center" vertical="center" wrapText="1"/>
    </xf>
    <xf numFmtId="9" fontId="12" fillId="8" borderId="1" xfId="7" applyFont="1" applyFill="1" applyBorder="1" applyAlignment="1">
      <alignment horizontal="center" vertical="center"/>
    </xf>
    <xf numFmtId="9" fontId="26" fillId="8" borderId="1" xfId="5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vertical="top" wrapText="1"/>
    </xf>
    <xf numFmtId="9" fontId="19" fillId="2" borderId="0" xfId="5" applyFont="1" applyFill="1" applyBorder="1" applyAlignment="1" applyProtection="1">
      <alignment vertical="center" wrapText="1"/>
    </xf>
    <xf numFmtId="9" fontId="26" fillId="8" borderId="3" xfId="5" applyFont="1" applyFill="1" applyBorder="1" applyAlignment="1">
      <alignment horizontal="center" vertical="center" wrapText="1"/>
    </xf>
    <xf numFmtId="9" fontId="19" fillId="2" borderId="0" xfId="5" applyFont="1" applyFill="1" applyBorder="1" applyAlignment="1" applyProtection="1">
      <alignment vertical="top" wrapText="1"/>
    </xf>
    <xf numFmtId="0" fontId="20" fillId="10" borderId="14" xfId="0" applyFont="1" applyFill="1" applyBorder="1" applyAlignment="1">
      <alignment horizontal="center" vertical="center" wrapText="1"/>
    </xf>
    <xf numFmtId="0" fontId="14" fillId="10" borderId="1" xfId="6" applyFont="1" applyFill="1" applyBorder="1" applyAlignment="1">
      <alignment horizontal="center" vertical="center"/>
    </xf>
    <xf numFmtId="0" fontId="14" fillId="10" borderId="1" xfId="6" applyFont="1" applyFill="1" applyBorder="1" applyAlignment="1">
      <alignment horizontal="center" vertical="center" wrapText="1"/>
    </xf>
    <xf numFmtId="0" fontId="14" fillId="10" borderId="3" xfId="6" applyFont="1" applyFill="1" applyBorder="1" applyAlignment="1">
      <alignment horizontal="center" vertical="center" wrapText="1"/>
    </xf>
    <xf numFmtId="0" fontId="14" fillId="10" borderId="1" xfId="1" applyFont="1" applyFill="1" applyBorder="1" applyAlignment="1">
      <alignment horizontal="center" vertical="center" wrapText="1"/>
    </xf>
    <xf numFmtId="0" fontId="6" fillId="10" borderId="24" xfId="0" applyFont="1" applyFill="1" applyBorder="1" applyAlignment="1">
      <alignment horizontal="center" vertical="center" wrapText="1"/>
    </xf>
    <xf numFmtId="0" fontId="6" fillId="10" borderId="25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vertical="top" wrapText="1"/>
    </xf>
    <xf numFmtId="0" fontId="22" fillId="2" borderId="0" xfId="0" applyFont="1" applyFill="1" applyAlignment="1">
      <alignment vertical="center" wrapText="1"/>
    </xf>
    <xf numFmtId="0" fontId="24" fillId="2" borderId="0" xfId="0" applyFont="1" applyFill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9" fontId="9" fillId="4" borderId="7" xfId="5" applyFont="1" applyFill="1" applyBorder="1" applyAlignment="1" applyProtection="1">
      <alignment horizontal="center" vertical="center" wrapText="1"/>
    </xf>
    <xf numFmtId="9" fontId="9" fillId="4" borderId="8" xfId="5" applyFont="1" applyFill="1" applyBorder="1" applyAlignment="1" applyProtection="1">
      <alignment horizontal="center" vertical="center" wrapText="1"/>
    </xf>
    <xf numFmtId="9" fontId="9" fillId="4" borderId="9" xfId="5" applyFont="1" applyFill="1" applyBorder="1" applyAlignment="1" applyProtection="1">
      <alignment horizontal="center" vertical="center" wrapText="1"/>
    </xf>
    <xf numFmtId="9" fontId="9" fillId="4" borderId="11" xfId="5" applyFont="1" applyFill="1" applyBorder="1" applyAlignment="1" applyProtection="1">
      <alignment horizontal="center" vertical="center" wrapText="1"/>
    </xf>
    <xf numFmtId="9" fontId="9" fillId="4" borderId="12" xfId="5" applyFont="1" applyFill="1" applyBorder="1" applyAlignment="1" applyProtection="1">
      <alignment horizontal="center" vertical="center" wrapText="1"/>
    </xf>
    <xf numFmtId="9" fontId="9" fillId="4" borderId="13" xfId="5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9" fontId="26" fillId="8" borderId="3" xfId="5" applyFont="1" applyFill="1" applyBorder="1" applyAlignment="1">
      <alignment horizontal="center" vertical="center" wrapText="1"/>
    </xf>
    <xf numFmtId="9" fontId="26" fillId="8" borderId="6" xfId="5" applyFont="1" applyFill="1" applyBorder="1" applyAlignment="1">
      <alignment horizontal="center" vertical="center" wrapText="1"/>
    </xf>
    <xf numFmtId="9" fontId="19" fillId="2" borderId="8" xfId="5" applyFont="1" applyFill="1" applyBorder="1" applyAlignment="1" applyProtection="1">
      <alignment horizontal="center" vertical="top" wrapText="1"/>
    </xf>
    <xf numFmtId="9" fontId="19" fillId="2" borderId="0" xfId="5" applyFont="1" applyFill="1" applyBorder="1" applyAlignment="1" applyProtection="1">
      <alignment horizontal="center" vertical="top" wrapText="1"/>
    </xf>
    <xf numFmtId="0" fontId="24" fillId="2" borderId="0" xfId="0" applyFont="1" applyFill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1" fillId="11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9" fontId="19" fillId="2" borderId="0" xfId="5" applyFont="1" applyFill="1" applyBorder="1" applyAlignment="1" applyProtection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9" fontId="9" fillId="8" borderId="14" xfId="5" applyFont="1" applyFill="1" applyBorder="1" applyAlignment="1" applyProtection="1">
      <alignment horizontal="center" vertical="center" wrapText="1"/>
    </xf>
    <xf numFmtId="9" fontId="9" fillId="8" borderId="5" xfId="5" applyFont="1" applyFill="1" applyBorder="1" applyAlignment="1" applyProtection="1">
      <alignment horizontal="center" vertical="center" wrapText="1"/>
    </xf>
    <xf numFmtId="0" fontId="27" fillId="10" borderId="1" xfId="0" applyFont="1" applyFill="1" applyBorder="1" applyAlignment="1">
      <alignment horizontal="center" vertical="center" wrapText="1"/>
    </xf>
    <xf numFmtId="9" fontId="24" fillId="2" borderId="0" xfId="5" applyFont="1" applyFill="1" applyBorder="1" applyAlignment="1" applyProtection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left" vertical="center" wrapText="1"/>
    </xf>
    <xf numFmtId="0" fontId="20" fillId="10" borderId="14" xfId="0" applyFont="1" applyFill="1" applyBorder="1" applyAlignment="1">
      <alignment horizontal="center" vertical="center" wrapText="1"/>
    </xf>
    <xf numFmtId="0" fontId="19" fillId="10" borderId="7" xfId="0" applyFont="1" applyFill="1" applyBorder="1" applyAlignment="1">
      <alignment horizontal="center" vertical="center" wrapText="1"/>
    </xf>
    <xf numFmtId="0" fontId="19" fillId="10" borderId="11" xfId="0" applyFont="1" applyFill="1" applyBorder="1" applyAlignment="1">
      <alignment horizontal="center" vertical="center" wrapText="1"/>
    </xf>
    <xf numFmtId="0" fontId="19" fillId="10" borderId="8" xfId="0" applyFont="1" applyFill="1" applyBorder="1" applyAlignment="1">
      <alignment horizontal="center" vertical="center" wrapText="1"/>
    </xf>
    <xf numFmtId="0" fontId="19" fillId="10" borderId="9" xfId="0" applyFont="1" applyFill="1" applyBorder="1" applyAlignment="1">
      <alignment horizontal="center" vertical="center" wrapText="1"/>
    </xf>
    <xf numFmtId="0" fontId="19" fillId="10" borderId="12" xfId="0" applyFont="1" applyFill="1" applyBorder="1" applyAlignment="1">
      <alignment horizontal="center" vertical="center" wrapText="1"/>
    </xf>
    <xf numFmtId="0" fontId="19" fillId="10" borderId="13" xfId="0" applyFont="1" applyFill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center" vertical="center" wrapText="1"/>
    </xf>
    <xf numFmtId="0" fontId="27" fillId="10" borderId="3" xfId="0" applyFont="1" applyFill="1" applyBorder="1" applyAlignment="1">
      <alignment horizontal="center" vertical="center" wrapText="1"/>
    </xf>
    <xf numFmtId="0" fontId="27" fillId="10" borderId="6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9" fillId="10" borderId="14" xfId="0" applyFont="1" applyFill="1" applyBorder="1" applyAlignment="1">
      <alignment horizontal="center" vertical="center" wrapText="1"/>
    </xf>
    <xf numFmtId="0" fontId="19" fillId="10" borderId="5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8" fillId="2" borderId="15" xfId="6" applyFont="1" applyFill="1" applyBorder="1" applyAlignment="1">
      <alignment horizontal="justify" vertical="center" wrapText="1"/>
    </xf>
    <xf numFmtId="0" fontId="18" fillId="2" borderId="4" xfId="6" applyFont="1" applyFill="1" applyBorder="1" applyAlignment="1">
      <alignment horizontal="justify" vertical="center" wrapText="1"/>
    </xf>
    <xf numFmtId="0" fontId="18" fillId="2" borderId="1" xfId="6" applyFont="1" applyFill="1" applyBorder="1" applyAlignment="1">
      <alignment horizontal="justify" vertical="center" wrapText="1"/>
    </xf>
    <xf numFmtId="0" fontId="12" fillId="2" borderId="1" xfId="6" applyFont="1" applyFill="1" applyBorder="1" applyAlignment="1">
      <alignment horizontal="left" vertical="center" wrapText="1"/>
    </xf>
    <xf numFmtId="0" fontId="12" fillId="2" borderId="1" xfId="6" applyFont="1" applyFill="1" applyBorder="1" applyAlignment="1">
      <alignment horizontal="center" vertical="center"/>
    </xf>
    <xf numFmtId="0" fontId="12" fillId="2" borderId="1" xfId="6" applyFont="1" applyFill="1" applyBorder="1" applyAlignment="1">
      <alignment horizontal="left" vertical="center"/>
    </xf>
    <xf numFmtId="0" fontId="13" fillId="10" borderId="1" xfId="6" applyFont="1" applyFill="1" applyBorder="1" applyAlignment="1">
      <alignment horizontal="center" vertical="center"/>
    </xf>
    <xf numFmtId="0" fontId="12" fillId="2" borderId="18" xfId="6" applyFont="1" applyFill="1" applyBorder="1" applyAlignment="1">
      <alignment horizontal="center" vertical="center"/>
    </xf>
    <xf numFmtId="0" fontId="12" fillId="2" borderId="9" xfId="6" applyFont="1" applyFill="1" applyBorder="1" applyAlignment="1">
      <alignment horizontal="center" vertical="center"/>
    </xf>
    <xf numFmtId="0" fontId="12" fillId="2" borderId="19" xfId="6" applyFont="1" applyFill="1" applyBorder="1" applyAlignment="1">
      <alignment horizontal="center" vertical="center"/>
    </xf>
    <xf numFmtId="0" fontId="12" fillId="2" borderId="10" xfId="6" applyFont="1" applyFill="1" applyBorder="1" applyAlignment="1">
      <alignment horizontal="center" vertical="center"/>
    </xf>
    <xf numFmtId="0" fontId="12" fillId="2" borderId="20" xfId="6" applyFont="1" applyFill="1" applyBorder="1" applyAlignment="1">
      <alignment horizontal="center" vertical="center"/>
    </xf>
    <xf numFmtId="0" fontId="12" fillId="2" borderId="13" xfId="6" applyFont="1" applyFill="1" applyBorder="1" applyAlignment="1">
      <alignment horizontal="center" vertical="center"/>
    </xf>
    <xf numFmtId="0" fontId="13" fillId="2" borderId="3" xfId="6" applyFont="1" applyFill="1" applyBorder="1" applyAlignment="1">
      <alignment horizontal="center" vertical="center"/>
    </xf>
    <xf numFmtId="0" fontId="13" fillId="2" borderId="6" xfId="6" applyFont="1" applyFill="1" applyBorder="1" applyAlignment="1">
      <alignment horizontal="center" vertical="center"/>
    </xf>
    <xf numFmtId="0" fontId="13" fillId="2" borderId="4" xfId="6" applyFont="1" applyFill="1" applyBorder="1" applyAlignment="1">
      <alignment horizontal="center" vertical="center"/>
    </xf>
    <xf numFmtId="0" fontId="13" fillId="2" borderId="19" xfId="6" applyFont="1" applyFill="1" applyBorder="1" applyAlignment="1">
      <alignment horizontal="center" vertical="center"/>
    </xf>
    <xf numFmtId="0" fontId="13" fillId="2" borderId="0" xfId="6" applyFont="1" applyFill="1" applyAlignment="1">
      <alignment horizontal="center" vertical="center"/>
    </xf>
    <xf numFmtId="0" fontId="13" fillId="10" borderId="16" xfId="6" applyFont="1" applyFill="1" applyBorder="1" applyAlignment="1">
      <alignment horizontal="center" vertical="center"/>
    </xf>
    <xf numFmtId="0" fontId="13" fillId="10" borderId="1" xfId="6" applyFont="1" applyFill="1" applyBorder="1" applyAlignment="1">
      <alignment horizontal="center" vertical="center" wrapText="1"/>
    </xf>
    <xf numFmtId="0" fontId="14" fillId="2" borderId="3" xfId="6" applyFont="1" applyFill="1" applyBorder="1" applyAlignment="1">
      <alignment horizontal="center" vertical="center" wrapText="1" shrinkToFit="1"/>
    </xf>
    <xf numFmtId="0" fontId="14" fillId="2" borderId="6" xfId="6" applyFont="1" applyFill="1" applyBorder="1" applyAlignment="1">
      <alignment horizontal="center" vertical="center" wrapText="1" shrinkToFit="1"/>
    </xf>
    <xf numFmtId="0" fontId="14" fillId="2" borderId="4" xfId="6" applyFont="1" applyFill="1" applyBorder="1" applyAlignment="1">
      <alignment horizontal="center" vertical="center" wrapText="1" shrinkToFit="1"/>
    </xf>
    <xf numFmtId="0" fontId="12" fillId="2" borderId="3" xfId="6" applyFont="1" applyFill="1" applyBorder="1" applyAlignment="1">
      <alignment horizontal="left" vertical="center" wrapText="1" shrinkToFit="1"/>
    </xf>
    <xf numFmtId="0" fontId="12" fillId="2" borderId="4" xfId="6" applyFont="1" applyFill="1" applyBorder="1" applyAlignment="1">
      <alignment horizontal="left" vertical="center" wrapText="1" shrinkToFit="1"/>
    </xf>
    <xf numFmtId="0" fontId="13" fillId="2" borderId="14" xfId="6" applyFont="1" applyFill="1" applyBorder="1" applyAlignment="1">
      <alignment horizontal="left" vertical="center"/>
    </xf>
    <xf numFmtId="0" fontId="13" fillId="2" borderId="5" xfId="6" applyFont="1" applyFill="1" applyBorder="1" applyAlignment="1">
      <alignment horizontal="left" vertical="center"/>
    </xf>
    <xf numFmtId="0" fontId="12" fillId="2" borderId="7" xfId="6" applyFont="1" applyFill="1" applyBorder="1" applyAlignment="1">
      <alignment horizontal="left" vertical="center" wrapText="1"/>
    </xf>
    <xf numFmtId="0" fontId="12" fillId="2" borderId="9" xfId="6" applyFont="1" applyFill="1" applyBorder="1" applyAlignment="1">
      <alignment horizontal="left" vertical="center" wrapText="1"/>
    </xf>
    <xf numFmtId="0" fontId="12" fillId="2" borderId="11" xfId="6" applyFont="1" applyFill="1" applyBorder="1" applyAlignment="1">
      <alignment horizontal="left" vertical="center" wrapText="1"/>
    </xf>
    <xf numFmtId="0" fontId="12" fillId="2" borderId="13" xfId="6" applyFont="1" applyFill="1" applyBorder="1" applyAlignment="1">
      <alignment horizontal="left" vertical="center" wrapText="1"/>
    </xf>
    <xf numFmtId="0" fontId="13" fillId="2" borderId="1" xfId="6" applyFont="1" applyFill="1" applyBorder="1" applyAlignment="1">
      <alignment horizontal="center" vertical="center" wrapText="1"/>
    </xf>
    <xf numFmtId="0" fontId="13" fillId="2" borderId="14" xfId="6" applyFont="1" applyFill="1" applyBorder="1" applyAlignment="1">
      <alignment horizontal="center" vertical="center" wrapText="1"/>
    </xf>
    <xf numFmtId="0" fontId="12" fillId="2" borderId="6" xfId="6" applyFont="1" applyFill="1" applyBorder="1" applyAlignment="1">
      <alignment horizontal="center" vertical="center"/>
    </xf>
    <xf numFmtId="0" fontId="12" fillId="2" borderId="8" xfId="6" applyFont="1" applyFill="1" applyBorder="1" applyAlignment="1">
      <alignment horizontal="center" vertical="center"/>
    </xf>
    <xf numFmtId="0" fontId="12" fillId="2" borderId="0" xfId="6" applyFont="1" applyFill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3" fillId="2" borderId="1" xfId="6" applyFont="1" applyFill="1" applyBorder="1" applyAlignment="1">
      <alignment horizontal="center" vertical="center"/>
    </xf>
    <xf numFmtId="49" fontId="12" fillId="2" borderId="3" xfId="6" applyNumberFormat="1" applyFont="1" applyFill="1" applyBorder="1" applyAlignment="1">
      <alignment horizontal="center" vertical="center" wrapText="1"/>
    </xf>
    <xf numFmtId="49" fontId="12" fillId="2" borderId="4" xfId="6" applyNumberFormat="1" applyFont="1" applyFill="1" applyBorder="1" applyAlignment="1">
      <alignment horizontal="center" vertical="center" wrapText="1"/>
    </xf>
    <xf numFmtId="0" fontId="12" fillId="2" borderId="3" xfId="6" applyFont="1" applyFill="1" applyBorder="1" applyAlignment="1">
      <alignment horizontal="center" vertical="center" wrapText="1"/>
    </xf>
    <xf numFmtId="0" fontId="12" fillId="2" borderId="4" xfId="6" applyFont="1" applyFill="1" applyBorder="1" applyAlignment="1">
      <alignment horizontal="center" vertical="center" wrapText="1"/>
    </xf>
    <xf numFmtId="0" fontId="6" fillId="10" borderId="21" xfId="0" applyFont="1" applyFill="1" applyBorder="1" applyAlignment="1">
      <alignment horizontal="center" vertical="center" wrapText="1"/>
    </xf>
    <xf numFmtId="0" fontId="6" fillId="10" borderId="22" xfId="0" applyFont="1" applyFill="1" applyBorder="1" applyAlignment="1">
      <alignment horizontal="center" vertical="center" wrapText="1"/>
    </xf>
    <xf numFmtId="0" fontId="6" fillId="10" borderId="23" xfId="0" applyFont="1" applyFill="1" applyBorder="1" applyAlignment="1">
      <alignment horizontal="center" vertical="center" wrapText="1"/>
    </xf>
  </cellXfs>
  <cellStyles count="8">
    <cellStyle name="Heading" xfId="2" xr:uid="{00000000-0005-0000-0000-000000000000}"/>
    <cellStyle name="Normal" xfId="0" builtinId="0"/>
    <cellStyle name="Normal 2" xfId="1" xr:uid="{00000000-0005-0000-0000-000002000000}"/>
    <cellStyle name="Normal 2 2 2" xfId="6" xr:uid="{00000000-0005-0000-0000-000003000000}"/>
    <cellStyle name="Normal 3" xfId="3" xr:uid="{00000000-0005-0000-0000-000004000000}"/>
    <cellStyle name="Porcentaje" xfId="5" builtinId="5"/>
    <cellStyle name="Porcentaje 2" xfId="7" xr:uid="{00000000-0005-0000-0000-000006000000}"/>
    <cellStyle name="Sin nombre1" xfId="4" xr:uid="{00000000-0005-0000-0000-000007000000}"/>
  </cellStyles>
  <dxfs count="740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5E8687"/>
      <color rgb="FF336699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EFICACIA DEL PROGRAMA </a:t>
            </a:r>
            <a:r>
              <a:rPr lang="es-CO" sz="900" b="1" i="0" u="none" strike="noStrike" baseline="0">
                <a:effectLst/>
              </a:rPr>
              <a:t>DE REINDUCCIÓN, CAPACITACION Y SENSIBILIZACIÓN</a:t>
            </a:r>
            <a:endParaRPr lang="es-CO"/>
          </a:p>
        </c:rich>
      </c:tx>
      <c:layout>
        <c:manualLayout>
          <c:xMode val="edge"/>
          <c:yMode val="edge"/>
          <c:x val="0.13346885294081631"/>
          <c:y val="5.42148830586461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562742829189459E-2"/>
          <c:y val="0.14311010092810564"/>
          <c:w val="0.81445085879809065"/>
          <c:h val="0.50191387795275511"/>
        </c:manualLayout>
      </c:layout>
      <c:lineChart>
        <c:grouping val="standard"/>
        <c:varyColors val="0"/>
        <c:ser>
          <c:idx val="0"/>
          <c:order val="0"/>
          <c:tx>
            <c:strRef>
              <c:f>[1]INDICADORES!$F$16</c:f>
              <c:strCache>
                <c:ptCount val="1"/>
                <c:pt idx="0">
                  <c:v>% RESULTADO</c:v>
                </c:pt>
              </c:strCache>
            </c:strRef>
          </c:tx>
          <c:dLbls>
            <c:dLbl>
              <c:idx val="5"/>
              <c:layout>
                <c:manualLayout>
                  <c:x val="-1.6733900303224299E-2"/>
                  <c:y val="3.85635063518953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71-4160-A2B3-48ECCB22164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name>TENDENCIA</c:name>
            <c:spPr>
              <a:ln w="34925">
                <a:solidFill>
                  <a:srgbClr val="9BBB59">
                    <a:lumMod val="50000"/>
                  </a:srgbClr>
                </a:solidFill>
              </a:ln>
            </c:spPr>
            <c:trendlineType val="linear"/>
            <c:dispRSqr val="0"/>
            <c:dispEq val="0"/>
          </c:trendline>
          <c:cat>
            <c:strRef>
              <c:f>[1]INDICADORES!$C$17:$C$28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[1]INDICADORES!$F$17:$F$28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71-4160-A2B3-48ECCB221649}"/>
            </c:ext>
          </c:extLst>
        </c:ser>
        <c:ser>
          <c:idx val="1"/>
          <c:order val="1"/>
          <c:tx>
            <c:strRef>
              <c:f>[1]INDICADORES!$G$16</c:f>
              <c:strCache>
                <c:ptCount val="1"/>
                <c:pt idx="0">
                  <c:v>META O RANGO ADMISIBLE</c:v>
                </c:pt>
              </c:strCache>
            </c:strRef>
          </c:tx>
          <c:cat>
            <c:strRef>
              <c:f>[1]INDICADORES!$C$17:$C$28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[1]INDICADORES!$G$17:$G$28</c:f>
              <c:numCache>
                <c:formatCode>General</c:formatCode>
                <c:ptCount val="12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0.75</c:v>
                </c:pt>
                <c:pt idx="6">
                  <c:v>0.75</c:v>
                </c:pt>
                <c:pt idx="7">
                  <c:v>0.75</c:v>
                </c:pt>
                <c:pt idx="8">
                  <c:v>0.75</c:v>
                </c:pt>
                <c:pt idx="9">
                  <c:v>0.75</c:v>
                </c:pt>
                <c:pt idx="10">
                  <c:v>0.75</c:v>
                </c:pt>
                <c:pt idx="11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71-4160-A2B3-48ECCB221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694560"/>
        <c:axId val="291823656"/>
      </c:lineChart>
      <c:catAx>
        <c:axId val="29169456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18236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91823656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Dot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1694560"/>
        <c:crosses val="autoZero"/>
        <c:crossBetween val="midCat"/>
        <c:majorUnit val="1.0000000000000005E-2"/>
      </c:valAx>
      <c:spPr>
        <a:solidFill>
          <a:sysClr val="window" lastClr="FFFFFF"/>
        </a:solidFill>
        <a:ln w="12700">
          <a:solidFill>
            <a:sysClr val="windowText" lastClr="000000">
              <a:lumMod val="95000"/>
              <a:lumOff val="5000"/>
            </a:sys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9533641109791293E-2"/>
          <c:y val="0.80971659919028349"/>
          <c:w val="0.80093516692995026"/>
          <c:h val="0.12348178137651836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E7E6E6"/>
    </a:solidFill>
    <a:ln w="3175">
      <a:solidFill>
        <a:srgbClr val="000000"/>
      </a:solidFill>
      <a:prstDash val="solid"/>
    </a:ln>
    <a:scene3d>
      <a:camera prst="orthographicFront"/>
      <a:lightRig rig="threePt" dir="t"/>
    </a:scene3d>
    <a:sp3d>
      <a:bevelT prst="convex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&amp;Z&amp;14INDICADORES DE DESEMPEÑO&amp;C&amp;14GESTIÓN DE CALIDAD - MEJORAMIENTO&amp;D&amp;14PC COM S.A.</c:oddHeader>
    </c:headerFooter>
    <c:pageMargins b="1" l="0.75000000000000133" r="0.75000000000000133" t="1" header="0.51180555555555562" footer="0.51180555555555562"/>
    <c:pageSetup firstPageNumber="0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CUMPLIMIENTO DEL PROGRAMA </a:t>
            </a:r>
            <a:r>
              <a:rPr lang="es-CO" sz="900" b="1" i="0" u="none" strike="noStrike" baseline="0">
                <a:effectLst/>
              </a:rPr>
              <a:t>DE REINDUCCIÓN, CAPACITACION Y SENSIBILIZACIÓN</a:t>
            </a:r>
            <a:endParaRPr lang="es-CO"/>
          </a:p>
        </c:rich>
      </c:tx>
      <c:layout>
        <c:manualLayout>
          <c:xMode val="edge"/>
          <c:yMode val="edge"/>
          <c:x val="0.18528224407407887"/>
          <c:y val="4.17144393095441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562742829189459E-2"/>
          <c:y val="0.14311010092810564"/>
          <c:w val="0.81445085879809065"/>
          <c:h val="0.50191387795275511"/>
        </c:manualLayout>
      </c:layout>
      <c:lineChart>
        <c:grouping val="standard"/>
        <c:varyColors val="0"/>
        <c:ser>
          <c:idx val="0"/>
          <c:order val="0"/>
          <c:tx>
            <c:strRef>
              <c:f>[1]INDICADORES!$F$52</c:f>
              <c:strCache>
                <c:ptCount val="1"/>
                <c:pt idx="0">
                  <c:v>% RESULTADO</c:v>
                </c:pt>
              </c:strCache>
            </c:strRef>
          </c:tx>
          <c:dLbls>
            <c:dLbl>
              <c:idx val="5"/>
              <c:layout>
                <c:manualLayout>
                  <c:x val="-1.6733900303224299E-2"/>
                  <c:y val="3.85635063518953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14-4A3F-A53E-B6E6F610C08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name>TENDENCIA</c:name>
            <c:spPr>
              <a:ln w="34925">
                <a:solidFill>
                  <a:srgbClr val="9BBB59">
                    <a:lumMod val="50000"/>
                  </a:srgbClr>
                </a:solidFill>
              </a:ln>
            </c:spPr>
            <c:trendlineType val="linear"/>
            <c:dispRSqr val="0"/>
            <c:dispEq val="0"/>
          </c:trendline>
          <c:cat>
            <c:strRef>
              <c:f>[1]INDICADORES!$C$53:$C$64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[1]INDICADORES!$F$53:$F$64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14-4A3F-A53E-B6E6F610C08D}"/>
            </c:ext>
          </c:extLst>
        </c:ser>
        <c:ser>
          <c:idx val="1"/>
          <c:order val="1"/>
          <c:tx>
            <c:strRef>
              <c:f>[1]INDICADORES!$G$52</c:f>
              <c:strCache>
                <c:ptCount val="1"/>
                <c:pt idx="0">
                  <c:v>META O RANGO ADMISIBLE</c:v>
                </c:pt>
              </c:strCache>
            </c:strRef>
          </c:tx>
          <c:cat>
            <c:strRef>
              <c:f>[1]INDICADORES!$C$53:$C$64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[1]INDICADORES!$G$53:$G$64</c:f>
              <c:numCache>
                <c:formatCode>General</c:formatCode>
                <c:ptCount val="12"/>
                <c:pt idx="0">
                  <c:v>0.85</c:v>
                </c:pt>
                <c:pt idx="1">
                  <c:v>0.85</c:v>
                </c:pt>
                <c:pt idx="2">
                  <c:v>0.85</c:v>
                </c:pt>
                <c:pt idx="3">
                  <c:v>0.85</c:v>
                </c:pt>
                <c:pt idx="4">
                  <c:v>0.85</c:v>
                </c:pt>
                <c:pt idx="5">
                  <c:v>0.85</c:v>
                </c:pt>
                <c:pt idx="6">
                  <c:v>0.85</c:v>
                </c:pt>
                <c:pt idx="7">
                  <c:v>0.85</c:v>
                </c:pt>
                <c:pt idx="8">
                  <c:v>0.85</c:v>
                </c:pt>
                <c:pt idx="9">
                  <c:v>0.85</c:v>
                </c:pt>
                <c:pt idx="10">
                  <c:v>0.85</c:v>
                </c:pt>
                <c:pt idx="11">
                  <c:v>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14-4A3F-A53E-B6E6F610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824440"/>
        <c:axId val="291824832"/>
      </c:lineChart>
      <c:catAx>
        <c:axId val="29182444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18248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91824832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Dot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1824440"/>
        <c:crosses val="autoZero"/>
        <c:crossBetween val="midCat"/>
      </c:valAx>
      <c:spPr>
        <a:solidFill>
          <a:sysClr val="window" lastClr="FFFFFF"/>
        </a:solidFill>
        <a:ln w="12700">
          <a:solidFill>
            <a:sysClr val="windowText" lastClr="000000">
              <a:lumMod val="95000"/>
              <a:lumOff val="5000"/>
            </a:sys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575448092316612"/>
          <c:y val="0.79690347441509646"/>
          <c:w val="0.79782474702326278"/>
          <c:h val="0.18244451371289463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E7E6E6"/>
    </a:solidFill>
    <a:ln w="3175">
      <a:solidFill>
        <a:srgbClr val="000000"/>
      </a:solidFill>
      <a:prstDash val="solid"/>
    </a:ln>
    <a:scene3d>
      <a:camera prst="orthographicFront"/>
      <a:lightRig rig="threePt" dir="t"/>
    </a:scene3d>
    <a:sp3d>
      <a:bevelT prst="convex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&amp;Z&amp;14INDICADORES DE DESEMPEÑO&amp;C&amp;14GESTIÓN DE CALIDAD - MEJORAMIENTO&amp;D&amp;14PC COM S.A.</c:oddHeader>
    </c:headerFooter>
    <c:pageMargins b="1" l="0.75000000000000133" r="0.75000000000000133" t="1" header="0.51180555555555562" footer="0.51180555555555562"/>
    <c:pageSetup firstPageNumber="0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COBERTURA DEL PROGRAMA DE REINDUCCIÓN, CAPACITACION Y SENSIBILIZACIÓN</a:t>
            </a:r>
          </a:p>
        </c:rich>
      </c:tx>
      <c:layout>
        <c:manualLayout>
          <c:xMode val="edge"/>
          <c:yMode val="edge"/>
          <c:x val="0.18528224407407887"/>
          <c:y val="4.17143450593855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562742829189459E-2"/>
          <c:y val="0.14311010092810564"/>
          <c:w val="0.81445085879809065"/>
          <c:h val="0.63603627948873265"/>
        </c:manualLayout>
      </c:layout>
      <c:lineChart>
        <c:grouping val="standard"/>
        <c:varyColors val="0"/>
        <c:ser>
          <c:idx val="0"/>
          <c:order val="0"/>
          <c:tx>
            <c:strRef>
              <c:f>[1]INDICADORES!$F$87</c:f>
              <c:strCache>
                <c:ptCount val="1"/>
                <c:pt idx="0">
                  <c:v>% RESULTADO</c:v>
                </c:pt>
              </c:strCache>
            </c:strRef>
          </c:tx>
          <c:dLbls>
            <c:dLbl>
              <c:idx val="5"/>
              <c:layout>
                <c:manualLayout>
                  <c:x val="-1.6733900303224299E-2"/>
                  <c:y val="3.85635063518953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8B-446B-AA22-5C9DA0E36BD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name>TENDENCIA</c:name>
            <c:spPr>
              <a:ln w="34925">
                <a:solidFill>
                  <a:srgbClr val="9BBB59">
                    <a:lumMod val="50000"/>
                  </a:srgbClr>
                </a:solidFill>
              </a:ln>
            </c:spPr>
            <c:trendlineType val="linear"/>
            <c:dispRSqr val="0"/>
            <c:dispEq val="0"/>
          </c:trendline>
          <c:cat>
            <c:strRef>
              <c:f>[1]INDICADORES!$C$88:$C$99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[1]INDICADORES!$F$88:$F$99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8B-446B-AA22-5C9DA0E36BD7}"/>
            </c:ext>
          </c:extLst>
        </c:ser>
        <c:ser>
          <c:idx val="1"/>
          <c:order val="1"/>
          <c:tx>
            <c:strRef>
              <c:f>[1]INDICADORES!$G$87</c:f>
              <c:strCache>
                <c:ptCount val="1"/>
                <c:pt idx="0">
                  <c:v>META O RANGO ADMISIBLE</c:v>
                </c:pt>
              </c:strCache>
            </c:strRef>
          </c:tx>
          <c:cat>
            <c:strRef>
              <c:f>[1]INDICADORES!$C$88:$C$99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[1]INDICADORES!$G$89:$G$99</c:f>
              <c:numCache>
                <c:formatCode>General</c:formatCode>
                <c:ptCount val="11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8B-446B-AA22-5C9DA0E36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323328"/>
        <c:axId val="349323720"/>
      </c:lineChart>
      <c:catAx>
        <c:axId val="34932332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4932372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49323720"/>
        <c:scaling>
          <c:orientation val="minMax"/>
          <c:min val="0.4"/>
        </c:scaling>
        <c:delete val="0"/>
        <c:axPos val="l"/>
        <c:majorGridlines>
          <c:spPr>
            <a:ln>
              <a:solidFill>
                <a:srgbClr val="000000"/>
              </a:solidFill>
              <a:prstDash val="dashDot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49323328"/>
        <c:crosses val="autoZero"/>
        <c:crossBetween val="midCat"/>
        <c:minorUnit val="4.0000000000000022E-2"/>
      </c:valAx>
      <c:spPr>
        <a:solidFill>
          <a:sysClr val="window" lastClr="FFFFFF"/>
        </a:solidFill>
        <a:ln w="12700">
          <a:solidFill>
            <a:sysClr val="windowText" lastClr="000000">
              <a:lumMod val="95000"/>
              <a:lumOff val="5000"/>
            </a:sys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7978431156447596E-2"/>
          <c:y val="0.88729300024547364"/>
          <c:w val="0.79004869725654525"/>
          <c:h val="8.153508689111700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E7E6E6"/>
    </a:solidFill>
    <a:ln w="3175">
      <a:solidFill>
        <a:srgbClr val="000000"/>
      </a:solidFill>
      <a:prstDash val="solid"/>
    </a:ln>
    <a:scene3d>
      <a:camera prst="orthographicFront"/>
      <a:lightRig rig="threePt" dir="t"/>
    </a:scene3d>
    <a:sp3d>
      <a:bevelT prst="convex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&amp;Z&amp;14INDICADORES DE DESEMPEÑO&amp;C&amp;14GESTIÓN DE CALIDAD - MEJORAMIENTO&amp;D&amp;14PC COM S.A.</c:oddHeader>
    </c:headerFooter>
    <c:pageMargins b="1" l="0.75000000000000133" r="0.75000000000000133" t="1" header="0.51180555555555562" footer="0.51180555555555562"/>
    <c:pageSetup firstPageNumber="0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111125</xdr:colOff>
      <xdr:row>0</xdr:row>
      <xdr:rowOff>238124</xdr:rowOff>
    </xdr:from>
    <xdr:to>
      <xdr:col>6</xdr:col>
      <xdr:colOff>558800</xdr:colOff>
      <xdr:row>3</xdr:row>
      <xdr:rowOff>95249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12C7ED7-7EC4-404B-8E8B-B42D8DCBC3F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125" y="238124"/>
          <a:ext cx="2619375" cy="777875"/>
        </a:xfrm>
        <a:prstGeom prst="rect">
          <a:avLst/>
        </a:prstGeom>
      </xdr:spPr>
    </xdr:pic>
    <xdr:clientData/>
  </xdr:twoCellAnchor>
  <xdr:twoCellAnchor editAs="oneCell">
    <xdr:from>
      <xdr:col>61</xdr:col>
      <xdr:colOff>76200</xdr:colOff>
      <xdr:row>0</xdr:row>
      <xdr:rowOff>142875</xdr:rowOff>
    </xdr:from>
    <xdr:to>
      <xdr:col>74</xdr:col>
      <xdr:colOff>570101</xdr:colOff>
      <xdr:row>3</xdr:row>
      <xdr:rowOff>155981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C3C254-7784-46CE-ADF3-D8841C3CD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497675" y="142875"/>
          <a:ext cx="2122676" cy="9465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256541</xdr:colOff>
      <xdr:row>6</xdr:row>
      <xdr:rowOff>322791</xdr:rowOff>
    </xdr:from>
    <xdr:to>
      <xdr:col>6</xdr:col>
      <xdr:colOff>370630</xdr:colOff>
      <xdr:row>6</xdr:row>
      <xdr:rowOff>337608</xdr:rowOff>
    </xdr:to>
    <xdr:cxnSp macro="">
      <xdr:nvCxnSpPr>
        <xdr:cNvPr id="2" name="10 Conector recto de flech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V="1">
          <a:off x="6619241" y="1513416"/>
          <a:ext cx="2981114" cy="14817"/>
        </a:xfrm>
        <a:prstGeom prst="straightConnector1">
          <a:avLst/>
        </a:prstGeom>
        <a:ln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297180</xdr:colOff>
      <xdr:row>16</xdr:row>
      <xdr:rowOff>60960</xdr:rowOff>
    </xdr:from>
    <xdr:to>
      <xdr:col>1</xdr:col>
      <xdr:colOff>3040380</xdr:colOff>
      <xdr:row>27</xdr:row>
      <xdr:rowOff>137160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104140</xdr:colOff>
      <xdr:row>42</xdr:row>
      <xdr:rowOff>290406</xdr:rowOff>
    </xdr:from>
    <xdr:to>
      <xdr:col>7</xdr:col>
      <xdr:colOff>45108</xdr:colOff>
      <xdr:row>42</xdr:row>
      <xdr:rowOff>290406</xdr:rowOff>
    </xdr:to>
    <xdr:cxnSp macro="">
      <xdr:nvCxnSpPr>
        <xdr:cNvPr id="4" name="10 Conector recto de flech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6466840" y="11310831"/>
          <a:ext cx="3712868" cy="0"/>
        </a:xfrm>
        <a:prstGeom prst="straightConnector1">
          <a:avLst/>
        </a:prstGeom>
        <a:ln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192405</xdr:colOff>
      <xdr:row>52</xdr:row>
      <xdr:rowOff>60960</xdr:rowOff>
    </xdr:from>
    <xdr:to>
      <xdr:col>1</xdr:col>
      <xdr:colOff>2676525</xdr:colOff>
      <xdr:row>63</xdr:row>
      <xdr:rowOff>95250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1156</xdr:colOff>
      <xdr:row>30</xdr:row>
      <xdr:rowOff>19049</xdr:rowOff>
    </xdr:from>
    <xdr:to>
      <xdr:col>1</xdr:col>
      <xdr:colOff>400050</xdr:colOff>
      <xdr:row>31</xdr:row>
      <xdr:rowOff>76</xdr:rowOff>
    </xdr:to>
    <xdr:sp macro="" textlink="">
      <xdr:nvSpPr>
        <xdr:cNvPr id="6" name="3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flipH="1">
          <a:off x="1715656" y="6800849"/>
          <a:ext cx="398894" cy="171527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CO" sz="800">
              <a:latin typeface="Arial" pitchFamily="34" charset="0"/>
              <a:cs typeface="Arial" pitchFamily="34" charset="0"/>
            </a:rPr>
            <a:t>NO</a:t>
          </a:r>
        </a:p>
      </xdr:txBody>
    </xdr:sp>
    <xdr:clientData/>
  </xdr:twoCellAnchor>
  <xdr:twoCellAnchor>
    <xdr:from>
      <xdr:col>0</xdr:col>
      <xdr:colOff>1028277</xdr:colOff>
      <xdr:row>30</xdr:row>
      <xdr:rowOff>847</xdr:rowOff>
    </xdr:from>
    <xdr:to>
      <xdr:col>0</xdr:col>
      <xdr:colOff>1424170</xdr:colOff>
      <xdr:row>31</xdr:row>
      <xdr:rowOff>77</xdr:rowOff>
    </xdr:to>
    <xdr:sp macro="" textlink="">
      <xdr:nvSpPr>
        <xdr:cNvPr id="7" name="4 Rectángulo redondead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028277" y="8773372"/>
          <a:ext cx="395893" cy="18973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CO" sz="800">
              <a:latin typeface="Arial" pitchFamily="34" charset="0"/>
              <a:cs typeface="Arial" pitchFamily="34" charset="0"/>
            </a:rPr>
            <a:t>SI</a:t>
          </a:r>
        </a:p>
      </xdr:txBody>
    </xdr:sp>
    <xdr:clientData/>
  </xdr:twoCellAnchor>
  <xdr:twoCellAnchor>
    <xdr:from>
      <xdr:col>3</xdr:col>
      <xdr:colOff>159240</xdr:colOff>
      <xdr:row>30</xdr:row>
      <xdr:rowOff>20746</xdr:rowOff>
    </xdr:from>
    <xdr:to>
      <xdr:col>3</xdr:col>
      <xdr:colOff>603961</xdr:colOff>
      <xdr:row>31</xdr:row>
      <xdr:rowOff>1117</xdr:rowOff>
    </xdr:to>
    <xdr:sp macro="" textlink="">
      <xdr:nvSpPr>
        <xdr:cNvPr id="8" name="5 Rectángulo redondead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521940" y="8793271"/>
          <a:ext cx="444721" cy="170871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CO" sz="800">
              <a:latin typeface="Arial" pitchFamily="34" charset="0"/>
              <a:cs typeface="Arial" pitchFamily="34" charset="0"/>
            </a:rPr>
            <a:t>NO</a:t>
          </a:r>
        </a:p>
      </xdr:txBody>
    </xdr:sp>
    <xdr:clientData/>
  </xdr:twoCellAnchor>
  <xdr:twoCellAnchor>
    <xdr:from>
      <xdr:col>2</xdr:col>
      <xdr:colOff>453088</xdr:colOff>
      <xdr:row>30</xdr:row>
      <xdr:rowOff>20744</xdr:rowOff>
    </xdr:from>
    <xdr:to>
      <xdr:col>2</xdr:col>
      <xdr:colOff>833740</xdr:colOff>
      <xdr:row>31</xdr:row>
      <xdr:rowOff>1117</xdr:rowOff>
    </xdr:to>
    <xdr:sp macro="" textlink="">
      <xdr:nvSpPr>
        <xdr:cNvPr id="9" name="6 Rectángulo redondea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806138" y="8793269"/>
          <a:ext cx="380652" cy="170873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CO" sz="800">
              <a:latin typeface="Arial" pitchFamily="34" charset="0"/>
              <a:cs typeface="Arial" pitchFamily="34" charset="0"/>
            </a:rPr>
            <a:t>SI</a:t>
          </a:r>
        </a:p>
      </xdr:txBody>
    </xdr:sp>
    <xdr:clientData/>
  </xdr:twoCellAnchor>
  <xdr:twoCellAnchor>
    <xdr:from>
      <xdr:col>3</xdr:col>
      <xdr:colOff>23919</xdr:colOff>
      <xdr:row>77</xdr:row>
      <xdr:rowOff>267758</xdr:rowOff>
    </xdr:from>
    <xdr:to>
      <xdr:col>6</xdr:col>
      <xdr:colOff>838203</xdr:colOff>
      <xdr:row>77</xdr:row>
      <xdr:rowOff>267758</xdr:rowOff>
    </xdr:to>
    <xdr:cxnSp macro="">
      <xdr:nvCxnSpPr>
        <xdr:cNvPr id="10" name="10 Conector recto de flecha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6386619" y="21403733"/>
          <a:ext cx="3681309" cy="0"/>
        </a:xfrm>
        <a:prstGeom prst="straightConnector1">
          <a:avLst/>
        </a:prstGeom>
        <a:ln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297180</xdr:colOff>
      <xdr:row>87</xdr:row>
      <xdr:rowOff>53340</xdr:rowOff>
    </xdr:from>
    <xdr:to>
      <xdr:col>1</xdr:col>
      <xdr:colOff>3040380</xdr:colOff>
      <xdr:row>98</xdr:row>
      <xdr:rowOff>129540</xdr:rowOff>
    </xdr:to>
    <xdr:graphicFrame macro="">
      <xdr:nvGraphicFramePr>
        <xdr:cNvPr id="11" name="Chart 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1506529</xdr:colOff>
      <xdr:row>66</xdr:row>
      <xdr:rowOff>43393</xdr:rowOff>
    </xdr:from>
    <xdr:to>
      <xdr:col>0</xdr:col>
      <xdr:colOff>1870587</xdr:colOff>
      <xdr:row>67</xdr:row>
      <xdr:rowOff>34924</xdr:rowOff>
    </xdr:to>
    <xdr:sp macro="" textlink="">
      <xdr:nvSpPr>
        <xdr:cNvPr id="12" name="3 Rectángulo redondead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6529" y="19102918"/>
          <a:ext cx="364058" cy="182031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CO" sz="800">
              <a:latin typeface="Arial" pitchFamily="34" charset="0"/>
              <a:cs typeface="Arial" pitchFamily="34" charset="0"/>
            </a:rPr>
            <a:t>NO</a:t>
          </a:r>
        </a:p>
      </xdr:txBody>
    </xdr:sp>
    <xdr:clientData/>
  </xdr:twoCellAnchor>
  <xdr:twoCellAnchor>
    <xdr:from>
      <xdr:col>0</xdr:col>
      <xdr:colOff>754380</xdr:colOff>
      <xdr:row>66</xdr:row>
      <xdr:rowOff>43391</xdr:rowOff>
    </xdr:from>
    <xdr:to>
      <xdr:col>0</xdr:col>
      <xdr:colOff>1157510</xdr:colOff>
      <xdr:row>67</xdr:row>
      <xdr:rowOff>34924</xdr:rowOff>
    </xdr:to>
    <xdr:sp macro="" textlink="">
      <xdr:nvSpPr>
        <xdr:cNvPr id="13" name="4 Rectángulo redondead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754380" y="19102916"/>
          <a:ext cx="403130" cy="182033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CO" sz="800">
              <a:latin typeface="Arial" pitchFamily="34" charset="0"/>
              <a:cs typeface="Arial" pitchFamily="34" charset="0"/>
            </a:rPr>
            <a:t>SI</a:t>
          </a:r>
        </a:p>
      </xdr:txBody>
    </xdr:sp>
    <xdr:clientData/>
  </xdr:twoCellAnchor>
  <xdr:twoCellAnchor>
    <xdr:from>
      <xdr:col>2</xdr:col>
      <xdr:colOff>922086</xdr:colOff>
      <xdr:row>66</xdr:row>
      <xdr:rowOff>42335</xdr:rowOff>
    </xdr:from>
    <xdr:to>
      <xdr:col>3</xdr:col>
      <xdr:colOff>343742</xdr:colOff>
      <xdr:row>67</xdr:row>
      <xdr:rowOff>35609</xdr:rowOff>
    </xdr:to>
    <xdr:sp macro="" textlink="">
      <xdr:nvSpPr>
        <xdr:cNvPr id="14" name="5 Rectángulo redondead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6275136" y="19101860"/>
          <a:ext cx="431306" cy="183774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CO" sz="800">
              <a:latin typeface="Arial" pitchFamily="34" charset="0"/>
              <a:cs typeface="Arial" pitchFamily="34" charset="0"/>
            </a:rPr>
            <a:t>NO</a:t>
          </a:r>
        </a:p>
      </xdr:txBody>
    </xdr:sp>
    <xdr:clientData/>
  </xdr:twoCellAnchor>
  <xdr:twoCellAnchor>
    <xdr:from>
      <xdr:col>2</xdr:col>
      <xdr:colOff>184906</xdr:colOff>
      <xdr:row>66</xdr:row>
      <xdr:rowOff>42333</xdr:rowOff>
    </xdr:from>
    <xdr:to>
      <xdr:col>2</xdr:col>
      <xdr:colOff>580725</xdr:colOff>
      <xdr:row>67</xdr:row>
      <xdr:rowOff>35609</xdr:rowOff>
    </xdr:to>
    <xdr:sp macro="" textlink="">
      <xdr:nvSpPr>
        <xdr:cNvPr id="15" name="6 Rectángulo redondead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5537956" y="19101858"/>
          <a:ext cx="395819" cy="18377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CO" sz="800">
              <a:latin typeface="Arial" pitchFamily="34" charset="0"/>
              <a:cs typeface="Arial" pitchFamily="34" charset="0"/>
            </a:rPr>
            <a:t>SI</a:t>
          </a:r>
        </a:p>
      </xdr:txBody>
    </xdr:sp>
    <xdr:clientData/>
  </xdr:twoCellAnchor>
  <xdr:twoCellAnchor>
    <xdr:from>
      <xdr:col>0</xdr:col>
      <xdr:colOff>1563044</xdr:colOff>
      <xdr:row>100</xdr:row>
      <xdr:rowOff>167430</xdr:rowOff>
    </xdr:from>
    <xdr:to>
      <xdr:col>0</xdr:col>
      <xdr:colOff>2014995</xdr:colOff>
      <xdr:row>101</xdr:row>
      <xdr:rowOff>166508</xdr:rowOff>
    </xdr:to>
    <xdr:sp macro="" textlink="">
      <xdr:nvSpPr>
        <xdr:cNvPr id="16" name="3 Rectángulo redondead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563044" y="27961380"/>
          <a:ext cx="451951" cy="189578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CO" sz="800">
              <a:latin typeface="Arial" pitchFamily="34" charset="0"/>
              <a:cs typeface="Arial" pitchFamily="34" charset="0"/>
            </a:rPr>
            <a:t>NO</a:t>
          </a:r>
        </a:p>
      </xdr:txBody>
    </xdr:sp>
    <xdr:clientData/>
  </xdr:twoCellAnchor>
  <xdr:twoCellAnchor>
    <xdr:from>
      <xdr:col>0</xdr:col>
      <xdr:colOff>810895</xdr:colOff>
      <xdr:row>100</xdr:row>
      <xdr:rowOff>167428</xdr:rowOff>
    </xdr:from>
    <xdr:to>
      <xdr:col>0</xdr:col>
      <xdr:colOff>1210293</xdr:colOff>
      <xdr:row>101</xdr:row>
      <xdr:rowOff>157461</xdr:rowOff>
    </xdr:to>
    <xdr:sp macro="" textlink="">
      <xdr:nvSpPr>
        <xdr:cNvPr id="17" name="4 Rectángulo redondead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10895" y="27961378"/>
          <a:ext cx="399398" cy="180533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CO" sz="800">
              <a:latin typeface="Arial" pitchFamily="34" charset="0"/>
              <a:cs typeface="Arial" pitchFamily="34" charset="0"/>
            </a:rPr>
            <a:t>SI</a:t>
          </a:r>
        </a:p>
      </xdr:txBody>
    </xdr:sp>
    <xdr:clientData/>
  </xdr:twoCellAnchor>
  <xdr:twoCellAnchor>
    <xdr:from>
      <xdr:col>2</xdr:col>
      <xdr:colOff>982411</xdr:colOff>
      <xdr:row>101</xdr:row>
      <xdr:rowOff>2</xdr:rowOff>
    </xdr:from>
    <xdr:to>
      <xdr:col>3</xdr:col>
      <xdr:colOff>386031</xdr:colOff>
      <xdr:row>101</xdr:row>
      <xdr:rowOff>157370</xdr:rowOff>
    </xdr:to>
    <xdr:sp macro="" textlink="">
      <xdr:nvSpPr>
        <xdr:cNvPr id="18" name="5 Rectángulo redondeado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6335461" y="27984452"/>
          <a:ext cx="413270" cy="157368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CO" sz="800">
              <a:latin typeface="Arial" pitchFamily="34" charset="0"/>
              <a:cs typeface="Arial" pitchFamily="34" charset="0"/>
            </a:rPr>
            <a:t>NO</a:t>
          </a:r>
        </a:p>
      </xdr:txBody>
    </xdr:sp>
    <xdr:clientData/>
  </xdr:twoCellAnchor>
  <xdr:twoCellAnchor>
    <xdr:from>
      <xdr:col>2</xdr:col>
      <xdr:colOff>233801</xdr:colOff>
      <xdr:row>101</xdr:row>
      <xdr:rowOff>0</xdr:rowOff>
    </xdr:from>
    <xdr:to>
      <xdr:col>2</xdr:col>
      <xdr:colOff>640965</xdr:colOff>
      <xdr:row>101</xdr:row>
      <xdr:rowOff>157370</xdr:rowOff>
    </xdr:to>
    <xdr:sp macro="" textlink="">
      <xdr:nvSpPr>
        <xdr:cNvPr id="19" name="6 Rectángulo redondeado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5586851" y="27984450"/>
          <a:ext cx="407164" cy="15737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CO" sz="800">
              <a:latin typeface="Arial" pitchFamily="34" charset="0"/>
              <a:cs typeface="Arial" pitchFamily="34" charset="0"/>
            </a:rPr>
            <a:t>SI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6.11\Users\Sandra%20Diaz\Desktop\CARPETAS%20SYC%202017\ESTRUCTURAS\EDIFICIO%20RETIRO%2084%20PH\ESTRUCTURA%20SST\PROGRAMA%20DE%20CAPACITACION%20E%20INDUCCI&#211;N%20AL%20SST\SYC-SST-PG-01%20PROGRAMA%20CAPACITACION%20,%20INDUC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 PROGRAMA"/>
      <sheetName val="IDENTIFICACIÓN DE CAPACITACIÓN"/>
      <sheetName val="CRONOGRAMA 1 SEM."/>
      <sheetName val="CRONOGRAMA 2 SEM."/>
      <sheetName val="TABLA DE COBERTURA"/>
      <sheetName val="CRONO SENSIBIL"/>
      <sheetName val="EFICACIA"/>
      <sheetName val="CUMPLIMIENTO"/>
      <sheetName val="COBERTURA"/>
      <sheetName val="INDICAD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6">
          <cell r="F16" t="str">
            <v>% RESULTADO</v>
          </cell>
          <cell r="G16" t="str">
            <v>META O RANGO ADMISIBLE</v>
          </cell>
        </row>
        <row r="17">
          <cell r="C17" t="str">
            <v>Ene</v>
          </cell>
          <cell r="F17" t="e">
            <v>#DIV/0!</v>
          </cell>
          <cell r="G17">
            <v>0.75</v>
          </cell>
        </row>
        <row r="18">
          <cell r="C18" t="str">
            <v>Feb</v>
          </cell>
          <cell r="F18" t="e">
            <v>#DIV/0!</v>
          </cell>
          <cell r="G18">
            <v>0.75</v>
          </cell>
        </row>
        <row r="19">
          <cell r="C19" t="str">
            <v>Mar</v>
          </cell>
          <cell r="F19" t="e">
            <v>#DIV/0!</v>
          </cell>
          <cell r="G19">
            <v>0.75</v>
          </cell>
        </row>
        <row r="20">
          <cell r="C20" t="str">
            <v>Apr</v>
          </cell>
          <cell r="F20" t="e">
            <v>#DIV/0!</v>
          </cell>
          <cell r="G20">
            <v>0.75</v>
          </cell>
        </row>
        <row r="21">
          <cell r="C21" t="str">
            <v>May</v>
          </cell>
          <cell r="F21" t="e">
            <v>#DIV/0!</v>
          </cell>
          <cell r="G21">
            <v>0.75</v>
          </cell>
        </row>
        <row r="22">
          <cell r="C22" t="str">
            <v>Jun</v>
          </cell>
          <cell r="F22" t="e">
            <v>#DIV/0!</v>
          </cell>
          <cell r="G22">
            <v>0.75</v>
          </cell>
        </row>
        <row r="23">
          <cell r="C23" t="str">
            <v>Jul</v>
          </cell>
          <cell r="F23" t="e">
            <v>#DIV/0!</v>
          </cell>
          <cell r="G23">
            <v>0.75</v>
          </cell>
        </row>
        <row r="24">
          <cell r="C24" t="str">
            <v>Aug</v>
          </cell>
          <cell r="F24" t="e">
            <v>#DIV/0!</v>
          </cell>
          <cell r="G24">
            <v>0.75</v>
          </cell>
        </row>
        <row r="25">
          <cell r="C25" t="str">
            <v>Sep</v>
          </cell>
          <cell r="F25" t="e">
            <v>#DIV/0!</v>
          </cell>
          <cell r="G25">
            <v>0.75</v>
          </cell>
        </row>
        <row r="26">
          <cell r="C26" t="str">
            <v>Oct</v>
          </cell>
          <cell r="F26" t="e">
            <v>#DIV/0!</v>
          </cell>
          <cell r="G26">
            <v>0.75</v>
          </cell>
        </row>
        <row r="27">
          <cell r="C27" t="str">
            <v>Nov</v>
          </cell>
          <cell r="F27" t="e">
            <v>#DIV/0!</v>
          </cell>
          <cell r="G27">
            <v>0.75</v>
          </cell>
        </row>
        <row r="28">
          <cell r="C28" t="str">
            <v>Dec</v>
          </cell>
          <cell r="F28" t="e">
            <v>#DIV/0!</v>
          </cell>
          <cell r="G28">
            <v>0.75</v>
          </cell>
        </row>
        <row r="52">
          <cell r="F52" t="str">
            <v>% RESULTADO</v>
          </cell>
          <cell r="G52" t="str">
            <v>META O RANGO ADMISIBLE</v>
          </cell>
        </row>
        <row r="53">
          <cell r="C53" t="str">
            <v>Ene</v>
          </cell>
          <cell r="F53" t="e">
            <v>#DIV/0!</v>
          </cell>
          <cell r="G53">
            <v>0.85</v>
          </cell>
        </row>
        <row r="54">
          <cell r="C54" t="str">
            <v>Feb</v>
          </cell>
          <cell r="F54" t="e">
            <v>#DIV/0!</v>
          </cell>
          <cell r="G54">
            <v>0.85</v>
          </cell>
        </row>
        <row r="55">
          <cell r="C55" t="str">
            <v>Mar</v>
          </cell>
          <cell r="F55" t="e">
            <v>#DIV/0!</v>
          </cell>
          <cell r="G55">
            <v>0.85</v>
          </cell>
        </row>
        <row r="56">
          <cell r="C56" t="str">
            <v>Apr</v>
          </cell>
          <cell r="F56" t="e">
            <v>#DIV/0!</v>
          </cell>
          <cell r="G56">
            <v>0.85</v>
          </cell>
        </row>
        <row r="57">
          <cell r="C57" t="str">
            <v>May</v>
          </cell>
          <cell r="F57" t="e">
            <v>#DIV/0!</v>
          </cell>
          <cell r="G57">
            <v>0.85</v>
          </cell>
        </row>
        <row r="58">
          <cell r="C58" t="str">
            <v>Jun</v>
          </cell>
          <cell r="F58" t="e">
            <v>#DIV/0!</v>
          </cell>
          <cell r="G58">
            <v>0.85</v>
          </cell>
        </row>
        <row r="59">
          <cell r="C59" t="str">
            <v>Jul</v>
          </cell>
          <cell r="F59" t="e">
            <v>#DIV/0!</v>
          </cell>
          <cell r="G59">
            <v>0.85</v>
          </cell>
        </row>
        <row r="60">
          <cell r="C60" t="str">
            <v>Aug</v>
          </cell>
          <cell r="F60" t="e">
            <v>#DIV/0!</v>
          </cell>
          <cell r="G60">
            <v>0.85</v>
          </cell>
        </row>
        <row r="61">
          <cell r="C61" t="str">
            <v>Sep</v>
          </cell>
          <cell r="F61" t="e">
            <v>#DIV/0!</v>
          </cell>
          <cell r="G61">
            <v>0.85</v>
          </cell>
        </row>
        <row r="62">
          <cell r="C62" t="str">
            <v>Oct</v>
          </cell>
          <cell r="F62" t="e">
            <v>#DIV/0!</v>
          </cell>
          <cell r="G62">
            <v>0.85</v>
          </cell>
        </row>
        <row r="63">
          <cell r="C63" t="str">
            <v>Nov</v>
          </cell>
          <cell r="F63" t="e">
            <v>#DIV/0!</v>
          </cell>
          <cell r="G63">
            <v>0.85</v>
          </cell>
        </row>
        <row r="64">
          <cell r="C64" t="str">
            <v>Dec</v>
          </cell>
          <cell r="F64" t="e">
            <v>#DIV/0!</v>
          </cell>
          <cell r="G64">
            <v>0.85</v>
          </cell>
        </row>
        <row r="87">
          <cell r="F87" t="str">
            <v>% RESULTADO</v>
          </cell>
          <cell r="G87" t="str">
            <v>META O RANGO ADMISIBLE</v>
          </cell>
        </row>
        <row r="88">
          <cell r="C88" t="str">
            <v>Ene</v>
          </cell>
          <cell r="F88" t="e">
            <v>#DIV/0!</v>
          </cell>
        </row>
        <row r="89">
          <cell r="C89" t="str">
            <v>Feb</v>
          </cell>
          <cell r="F89" t="e">
            <v>#DIV/0!</v>
          </cell>
          <cell r="G89">
            <v>0.7</v>
          </cell>
        </row>
        <row r="90">
          <cell r="C90" t="str">
            <v>Mar</v>
          </cell>
          <cell r="F90" t="e">
            <v>#DIV/0!</v>
          </cell>
          <cell r="G90">
            <v>0.7</v>
          </cell>
        </row>
        <row r="91">
          <cell r="C91" t="str">
            <v>Apr</v>
          </cell>
          <cell r="F91" t="e">
            <v>#DIV/0!</v>
          </cell>
          <cell r="G91">
            <v>0.7</v>
          </cell>
        </row>
        <row r="92">
          <cell r="C92" t="str">
            <v>May</v>
          </cell>
          <cell r="F92" t="e">
            <v>#DIV/0!</v>
          </cell>
          <cell r="G92">
            <v>0.7</v>
          </cell>
        </row>
        <row r="93">
          <cell r="C93" t="str">
            <v>Jun</v>
          </cell>
          <cell r="F93" t="e">
            <v>#DIV/0!</v>
          </cell>
          <cell r="G93">
            <v>0.7</v>
          </cell>
        </row>
        <row r="94">
          <cell r="C94" t="str">
            <v>Jul</v>
          </cell>
          <cell r="F94" t="e">
            <v>#DIV/0!</v>
          </cell>
          <cell r="G94">
            <v>0.7</v>
          </cell>
        </row>
        <row r="95">
          <cell r="C95" t="str">
            <v>Aug</v>
          </cell>
          <cell r="F95" t="e">
            <v>#DIV/0!</v>
          </cell>
          <cell r="G95">
            <v>0.7</v>
          </cell>
        </row>
        <row r="96">
          <cell r="C96" t="str">
            <v>Sep</v>
          </cell>
          <cell r="F96" t="e">
            <v>#DIV/0!</v>
          </cell>
          <cell r="G96">
            <v>0.7</v>
          </cell>
        </row>
        <row r="97">
          <cell r="C97" t="str">
            <v>Oct</v>
          </cell>
          <cell r="F97" t="e">
            <v>#DIV/0!</v>
          </cell>
          <cell r="G97">
            <v>0.7</v>
          </cell>
        </row>
        <row r="98">
          <cell r="C98" t="str">
            <v>Nov</v>
          </cell>
          <cell r="F98" t="e">
            <v>#DIV/0!</v>
          </cell>
          <cell r="G98">
            <v>0.7</v>
          </cell>
        </row>
        <row r="99">
          <cell r="C99" t="str">
            <v>Dec</v>
          </cell>
          <cell r="F99" t="e">
            <v>#DIV/0!</v>
          </cell>
          <cell r="G99">
            <v>0.7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49"/>
  <sheetViews>
    <sheetView tabSelected="1" view="pageBreakPreview" topLeftCell="H1" zoomScaleNormal="100" zoomScaleSheetLayoutView="100" workbookViewId="0">
      <selection activeCell="A7" sqref="A7:BL7"/>
    </sheetView>
  </sheetViews>
  <sheetFormatPr baseColWidth="10" defaultColWidth="11.42578125" defaultRowHeight="15" x14ac:dyDescent="0.25"/>
  <cols>
    <col min="1" max="1" width="2.42578125" style="2" customWidth="1"/>
    <col min="2" max="2" width="4" style="2" customWidth="1"/>
    <col min="3" max="3" width="20.42578125" style="2" customWidth="1"/>
    <col min="4" max="6" width="1.85546875" style="2" customWidth="1"/>
    <col min="7" max="7" width="10.42578125" style="2" customWidth="1"/>
    <col min="8" max="18" width="4.140625" style="2" customWidth="1"/>
    <col min="19" max="23" width="3" style="2" customWidth="1"/>
    <col min="24" max="24" width="6.28515625" style="2" customWidth="1"/>
    <col min="25" max="25" width="4.28515625" style="2" customWidth="1"/>
    <col min="26" max="26" width="10.42578125" style="2" bestFit="1" customWidth="1"/>
    <col min="27" max="27" width="8.85546875" style="2" customWidth="1"/>
    <col min="28" max="28" width="11.7109375" style="2" bestFit="1" customWidth="1"/>
    <col min="29" max="29" width="7.7109375" style="2" bestFit="1" customWidth="1"/>
    <col min="30" max="31" width="7.7109375" style="2" customWidth="1"/>
    <col min="32" max="36" width="7.7109375" style="2" bestFit="1" customWidth="1"/>
    <col min="37" max="37" width="12.28515625" style="2" bestFit="1" customWidth="1"/>
    <col min="38" max="42" width="3.5703125" style="2" customWidth="1"/>
    <col min="43" max="47" width="5.5703125" style="2" customWidth="1"/>
    <col min="48" max="50" width="1.85546875" style="2" customWidth="1"/>
    <col min="51" max="51" width="2.42578125" style="2" customWidth="1"/>
    <col min="52" max="64" width="1.85546875" style="2" customWidth="1"/>
    <col min="65" max="73" width="1.7109375" style="2" customWidth="1"/>
    <col min="74" max="74" width="3.42578125" style="2" customWidth="1"/>
    <col min="75" max="75" width="13.140625" style="2" customWidth="1"/>
    <col min="76" max="76" width="1.7109375" style="2" customWidth="1"/>
    <col min="77" max="16384" width="11.42578125" style="2"/>
  </cols>
  <sheetData>
    <row r="1" spans="1:76" ht="21.75" customHeight="1" x14ac:dyDescent="0.25">
      <c r="A1" s="147"/>
      <c r="B1" s="147"/>
      <c r="C1" s="147"/>
      <c r="D1" s="147"/>
      <c r="E1" s="147"/>
      <c r="F1" s="147"/>
      <c r="G1" s="147"/>
      <c r="H1" s="147"/>
      <c r="I1" s="147"/>
      <c r="J1" s="148" t="s">
        <v>154</v>
      </c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  <c r="BD1" s="148"/>
      <c r="BE1" s="148"/>
      <c r="BF1" s="148"/>
      <c r="BG1" s="148"/>
      <c r="BH1" s="148"/>
      <c r="BI1" s="148"/>
      <c r="BJ1" s="148"/>
      <c r="BK1" s="148"/>
      <c r="BL1" s="148"/>
      <c r="BM1" s="148"/>
      <c r="BN1" s="148"/>
      <c r="BO1" s="148"/>
      <c r="BP1" s="148"/>
      <c r="BQ1" s="148"/>
      <c r="BR1" s="148"/>
      <c r="BS1" s="148"/>
      <c r="BT1" s="148"/>
      <c r="BU1" s="148"/>
      <c r="BV1" s="148"/>
      <c r="BW1" s="148"/>
    </row>
    <row r="2" spans="1:76" ht="21.75" customHeight="1" x14ac:dyDescent="0.25">
      <c r="A2" s="147"/>
      <c r="B2" s="147"/>
      <c r="C2" s="147"/>
      <c r="D2" s="147"/>
      <c r="E2" s="147"/>
      <c r="F2" s="147"/>
      <c r="G2" s="147"/>
      <c r="H2" s="147"/>
      <c r="I2" s="147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  <c r="BU2" s="148"/>
      <c r="BV2" s="148"/>
      <c r="BW2" s="148"/>
    </row>
    <row r="3" spans="1:76" ht="30" customHeight="1" x14ac:dyDescent="0.25">
      <c r="A3" s="147"/>
      <c r="B3" s="147"/>
      <c r="C3" s="147"/>
      <c r="D3" s="147"/>
      <c r="E3" s="147"/>
      <c r="F3" s="147"/>
      <c r="G3" s="147"/>
      <c r="H3" s="147"/>
      <c r="I3" s="147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</row>
    <row r="4" spans="1:76" ht="21.75" customHeight="1" x14ac:dyDescent="0.25">
      <c r="A4" s="147"/>
      <c r="B4" s="147"/>
      <c r="C4" s="147"/>
      <c r="D4" s="147"/>
      <c r="E4" s="147"/>
      <c r="F4" s="147"/>
      <c r="G4" s="147"/>
      <c r="H4" s="147"/>
      <c r="I4" s="147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</row>
    <row r="5" spans="1:76" ht="9.9499999999999993" customHeight="1" x14ac:dyDescent="0.25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</row>
    <row r="6" spans="1:76" s="4" customFormat="1" ht="23.1" customHeight="1" x14ac:dyDescent="0.25">
      <c r="A6" s="139" t="s">
        <v>7</v>
      </c>
      <c r="B6" s="139"/>
      <c r="C6" s="139"/>
      <c r="D6" s="139"/>
      <c r="E6" s="139"/>
      <c r="F6" s="139"/>
      <c r="G6" s="139"/>
      <c r="H6" s="117">
        <v>2025</v>
      </c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</row>
    <row r="7" spans="1:76" s="4" customFormat="1" ht="9.9499999999999993" customHeight="1" x14ac:dyDescent="0.25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6" s="4" customFormat="1" ht="24.95" customHeight="1" x14ac:dyDescent="0.25">
      <c r="A8" s="141" t="s">
        <v>0</v>
      </c>
      <c r="B8" s="141"/>
      <c r="C8" s="141"/>
      <c r="D8" s="151" t="s">
        <v>8</v>
      </c>
      <c r="E8" s="151"/>
      <c r="F8" s="151"/>
      <c r="G8" s="151"/>
      <c r="H8" s="142" t="s">
        <v>9</v>
      </c>
      <c r="I8" s="142"/>
      <c r="J8" s="142"/>
      <c r="K8" s="142"/>
      <c r="L8" s="142"/>
      <c r="M8" s="142"/>
      <c r="N8" s="142"/>
      <c r="O8" s="142"/>
      <c r="P8" s="142"/>
      <c r="Q8" s="142"/>
      <c r="R8" s="3"/>
      <c r="S8" s="152" t="s">
        <v>6</v>
      </c>
      <c r="T8" s="152"/>
      <c r="U8" s="153"/>
      <c r="V8" s="149" t="s">
        <v>1</v>
      </c>
      <c r="W8" s="142"/>
      <c r="X8" s="142"/>
      <c r="Y8" s="142"/>
      <c r="Z8" s="142"/>
      <c r="AA8" s="142"/>
      <c r="AB8" s="3"/>
      <c r="AC8" s="55">
        <v>1</v>
      </c>
      <c r="AD8" s="119" t="s">
        <v>123</v>
      </c>
      <c r="AE8" s="120"/>
      <c r="AF8" s="120"/>
      <c r="AG8" s="120"/>
      <c r="AH8" s="120"/>
      <c r="AI8" s="120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6" ht="9.9499999999999993" customHeight="1" x14ac:dyDescent="0.25">
      <c r="A9" s="140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  <c r="BL9" s="140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</row>
    <row r="10" spans="1:76" ht="37.5" customHeight="1" x14ac:dyDescent="0.25">
      <c r="A10" s="134" t="s">
        <v>3</v>
      </c>
      <c r="B10" s="134"/>
      <c r="C10" s="134" t="s">
        <v>2</v>
      </c>
      <c r="D10" s="134"/>
      <c r="E10" s="134"/>
      <c r="F10" s="134"/>
      <c r="G10" s="134"/>
      <c r="H10" s="134" t="s">
        <v>5</v>
      </c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 t="s">
        <v>4</v>
      </c>
      <c r="T10" s="134"/>
      <c r="U10" s="134"/>
      <c r="V10" s="134"/>
      <c r="W10" s="134"/>
      <c r="X10" s="134"/>
      <c r="Y10" s="143"/>
      <c r="Z10" s="128" t="s">
        <v>16</v>
      </c>
      <c r="AA10" s="128" t="s">
        <v>17</v>
      </c>
      <c r="AB10" s="128" t="s">
        <v>61</v>
      </c>
      <c r="AC10" s="128" t="s">
        <v>18</v>
      </c>
      <c r="AD10" s="128" t="s">
        <v>63</v>
      </c>
      <c r="AE10" s="128" t="s">
        <v>19</v>
      </c>
      <c r="AF10" s="128" t="s">
        <v>20</v>
      </c>
      <c r="AG10" s="128" t="s">
        <v>126</v>
      </c>
      <c r="AH10" s="134" t="s">
        <v>21</v>
      </c>
      <c r="AI10" s="134" t="s">
        <v>22</v>
      </c>
      <c r="AJ10" s="134" t="s">
        <v>69</v>
      </c>
      <c r="AK10" s="134" t="s">
        <v>23</v>
      </c>
      <c r="AL10" s="128" t="s">
        <v>24</v>
      </c>
      <c r="AM10" s="130"/>
      <c r="AN10" s="130"/>
      <c r="AO10" s="130"/>
      <c r="AP10" s="131"/>
      <c r="AQ10" s="128" t="s">
        <v>25</v>
      </c>
      <c r="AR10" s="130"/>
      <c r="AS10" s="130"/>
      <c r="AT10" s="130"/>
      <c r="AU10" s="131"/>
      <c r="AV10" s="150" t="s">
        <v>10</v>
      </c>
      <c r="AW10" s="150"/>
      <c r="AX10" s="150"/>
      <c r="AY10" s="150"/>
      <c r="AZ10" s="150"/>
      <c r="BA10" s="135" t="s">
        <v>11</v>
      </c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7"/>
    </row>
    <row r="11" spans="1:76" s="5" customFormat="1" ht="43.5" customHeight="1" x14ac:dyDescent="0.25">
      <c r="A11" s="134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44"/>
      <c r="Z11" s="129"/>
      <c r="AA11" s="129"/>
      <c r="AB11" s="129"/>
      <c r="AC11" s="129"/>
      <c r="AD11" s="129"/>
      <c r="AE11" s="129"/>
      <c r="AF11" s="129"/>
      <c r="AG11" s="129"/>
      <c r="AH11" s="134"/>
      <c r="AI11" s="134"/>
      <c r="AJ11" s="134"/>
      <c r="AK11" s="134"/>
      <c r="AL11" s="129"/>
      <c r="AM11" s="132"/>
      <c r="AN11" s="132"/>
      <c r="AO11" s="132"/>
      <c r="AP11" s="133"/>
      <c r="AQ11" s="129"/>
      <c r="AR11" s="132"/>
      <c r="AS11" s="132"/>
      <c r="AT11" s="132"/>
      <c r="AU11" s="133"/>
      <c r="AV11" s="127" t="s">
        <v>12</v>
      </c>
      <c r="AW11" s="127"/>
      <c r="AX11" s="127"/>
      <c r="AY11" s="127"/>
      <c r="AZ11" s="127"/>
      <c r="BA11" s="127" t="s">
        <v>13</v>
      </c>
      <c r="BB11" s="127"/>
      <c r="BC11" s="127"/>
      <c r="BD11" s="127"/>
      <c r="BE11" s="127"/>
      <c r="BF11" s="127"/>
      <c r="BG11" s="127"/>
      <c r="BH11" s="127"/>
      <c r="BI11" s="127" t="s">
        <v>14</v>
      </c>
      <c r="BJ11" s="127"/>
      <c r="BK11" s="127"/>
      <c r="BL11" s="127"/>
      <c r="BM11" s="127"/>
      <c r="BN11" s="127"/>
      <c r="BO11" s="127"/>
      <c r="BP11" s="127"/>
      <c r="BQ11" s="127" t="s">
        <v>15</v>
      </c>
      <c r="BR11" s="127"/>
      <c r="BS11" s="127"/>
      <c r="BT11" s="127"/>
      <c r="BU11" s="127"/>
      <c r="BV11" s="127"/>
      <c r="BW11" s="60" t="s">
        <v>122</v>
      </c>
      <c r="BX11" s="1"/>
    </row>
    <row r="12" spans="1:76" ht="33.75" customHeight="1" x14ac:dyDescent="0.25">
      <c r="A12" s="115">
        <v>1</v>
      </c>
      <c r="B12" s="110"/>
      <c r="C12" s="108" t="s">
        <v>133</v>
      </c>
      <c r="D12" s="109"/>
      <c r="E12" s="109"/>
      <c r="F12" s="109"/>
      <c r="G12" s="110"/>
      <c r="H12" s="108" t="s">
        <v>132</v>
      </c>
      <c r="I12" s="109"/>
      <c r="J12" s="109"/>
      <c r="K12" s="109"/>
      <c r="L12" s="109"/>
      <c r="M12" s="109"/>
      <c r="N12" s="109"/>
      <c r="O12" s="109"/>
      <c r="P12" s="109"/>
      <c r="Q12" s="109"/>
      <c r="R12" s="110"/>
      <c r="S12" s="108">
        <v>12</v>
      </c>
      <c r="T12" s="109"/>
      <c r="U12" s="109"/>
      <c r="V12" s="109"/>
      <c r="W12" s="109"/>
      <c r="X12" s="110"/>
      <c r="Y12" s="48" t="s">
        <v>8</v>
      </c>
      <c r="Z12" s="46">
        <v>1</v>
      </c>
      <c r="AA12" s="46">
        <v>1</v>
      </c>
      <c r="AB12" s="46">
        <v>1</v>
      </c>
      <c r="AC12" s="46">
        <v>1</v>
      </c>
      <c r="AD12" s="46">
        <v>1</v>
      </c>
      <c r="AE12" s="46">
        <v>1</v>
      </c>
      <c r="AF12" s="46">
        <v>1</v>
      </c>
      <c r="AG12" s="46">
        <v>1</v>
      </c>
      <c r="AH12" s="46">
        <v>1</v>
      </c>
      <c r="AI12" s="46">
        <v>1</v>
      </c>
      <c r="AJ12" s="46">
        <v>1</v>
      </c>
      <c r="AK12" s="46">
        <v>1</v>
      </c>
      <c r="AL12" s="70" t="s">
        <v>131</v>
      </c>
      <c r="AM12" s="71"/>
      <c r="AN12" s="71"/>
      <c r="AO12" s="71"/>
      <c r="AP12" s="72"/>
      <c r="AQ12" s="70" t="s">
        <v>143</v>
      </c>
      <c r="AR12" s="71"/>
      <c r="AS12" s="71"/>
      <c r="AT12" s="71"/>
      <c r="AU12" s="72"/>
      <c r="AV12" s="76">
        <v>2</v>
      </c>
      <c r="AW12" s="77"/>
      <c r="AX12" s="77"/>
      <c r="AY12" s="77"/>
      <c r="AZ12" s="78"/>
      <c r="BA12" s="82"/>
      <c r="BB12" s="83"/>
      <c r="BC12" s="83"/>
      <c r="BD12" s="83"/>
      <c r="BE12" s="83"/>
      <c r="BF12" s="83"/>
      <c r="BG12" s="83"/>
      <c r="BH12" s="84"/>
      <c r="BI12" s="82">
        <v>20</v>
      </c>
      <c r="BJ12" s="83"/>
      <c r="BK12" s="83"/>
      <c r="BL12" s="83"/>
      <c r="BM12" s="83"/>
      <c r="BN12" s="83"/>
      <c r="BO12" s="83"/>
      <c r="BP12" s="84"/>
      <c r="BQ12" s="88">
        <f>+(SUM(BA12:BA12)/BI12)</f>
        <v>0</v>
      </c>
      <c r="BR12" s="89"/>
      <c r="BS12" s="89"/>
      <c r="BT12" s="89"/>
      <c r="BU12" s="89"/>
      <c r="BV12" s="90"/>
      <c r="BW12" s="121">
        <v>0.75</v>
      </c>
    </row>
    <row r="13" spans="1:76" ht="43.5" customHeight="1" x14ac:dyDescent="0.25">
      <c r="A13" s="116"/>
      <c r="B13" s="113"/>
      <c r="C13" s="111"/>
      <c r="D13" s="112"/>
      <c r="E13" s="112"/>
      <c r="F13" s="112"/>
      <c r="G13" s="113"/>
      <c r="H13" s="111"/>
      <c r="I13" s="112"/>
      <c r="J13" s="112"/>
      <c r="K13" s="112"/>
      <c r="L13" s="112"/>
      <c r="M13" s="112"/>
      <c r="N13" s="112"/>
      <c r="O13" s="112"/>
      <c r="P13" s="112"/>
      <c r="Q13" s="112"/>
      <c r="R13" s="113"/>
      <c r="S13" s="111"/>
      <c r="T13" s="112"/>
      <c r="U13" s="112"/>
      <c r="V13" s="112"/>
      <c r="W13" s="112"/>
      <c r="X13" s="113"/>
      <c r="Y13" s="49" t="s">
        <v>6</v>
      </c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73"/>
      <c r="AM13" s="74"/>
      <c r="AN13" s="74"/>
      <c r="AO13" s="74"/>
      <c r="AP13" s="75"/>
      <c r="AQ13" s="73"/>
      <c r="AR13" s="74"/>
      <c r="AS13" s="74"/>
      <c r="AT13" s="74"/>
      <c r="AU13" s="75"/>
      <c r="AV13" s="79"/>
      <c r="AW13" s="80"/>
      <c r="AX13" s="80"/>
      <c r="AY13" s="80"/>
      <c r="AZ13" s="81"/>
      <c r="BA13" s="85"/>
      <c r="BB13" s="86"/>
      <c r="BC13" s="86"/>
      <c r="BD13" s="86"/>
      <c r="BE13" s="86"/>
      <c r="BF13" s="86"/>
      <c r="BG13" s="86"/>
      <c r="BH13" s="87"/>
      <c r="BI13" s="85"/>
      <c r="BJ13" s="86"/>
      <c r="BK13" s="86"/>
      <c r="BL13" s="86"/>
      <c r="BM13" s="86"/>
      <c r="BN13" s="86"/>
      <c r="BO13" s="86"/>
      <c r="BP13" s="87"/>
      <c r="BQ13" s="91"/>
      <c r="BR13" s="92"/>
      <c r="BS13" s="92"/>
      <c r="BT13" s="92"/>
      <c r="BU13" s="92"/>
      <c r="BV13" s="93"/>
      <c r="BW13" s="122"/>
    </row>
    <row r="14" spans="1:76" ht="33.75" customHeight="1" x14ac:dyDescent="0.25">
      <c r="A14" s="115">
        <v>2</v>
      </c>
      <c r="B14" s="110"/>
      <c r="C14" s="108" t="s">
        <v>134</v>
      </c>
      <c r="D14" s="109"/>
      <c r="E14" s="109"/>
      <c r="F14" s="109"/>
      <c r="G14" s="110"/>
      <c r="H14" s="108" t="s">
        <v>128</v>
      </c>
      <c r="I14" s="109"/>
      <c r="J14" s="109"/>
      <c r="K14" s="109"/>
      <c r="L14" s="109"/>
      <c r="M14" s="109"/>
      <c r="N14" s="109"/>
      <c r="O14" s="109"/>
      <c r="P14" s="109"/>
      <c r="Q14" s="109"/>
      <c r="R14" s="110"/>
      <c r="S14" s="101" t="s">
        <v>144</v>
      </c>
      <c r="T14" s="102"/>
      <c r="U14" s="102"/>
      <c r="V14" s="102"/>
      <c r="W14" s="102"/>
      <c r="X14" s="103"/>
      <c r="Y14" s="48" t="s">
        <v>8</v>
      </c>
      <c r="Z14" s="46"/>
      <c r="AA14" s="46"/>
      <c r="AB14" s="46">
        <v>1</v>
      </c>
      <c r="AC14" s="46"/>
      <c r="AD14" s="46"/>
      <c r="AE14" s="46">
        <v>1</v>
      </c>
      <c r="AF14" s="46"/>
      <c r="AG14" s="46"/>
      <c r="AH14" s="46">
        <v>1</v>
      </c>
      <c r="AI14" s="46"/>
      <c r="AJ14" s="46"/>
      <c r="AK14" s="46"/>
      <c r="AL14" s="70" t="s">
        <v>140</v>
      </c>
      <c r="AM14" s="71"/>
      <c r="AN14" s="71"/>
      <c r="AO14" s="71"/>
      <c r="AP14" s="72"/>
      <c r="AQ14" s="70"/>
      <c r="AR14" s="71"/>
      <c r="AS14" s="71"/>
      <c r="AT14" s="71"/>
      <c r="AU14" s="72"/>
      <c r="AV14" s="76" t="str">
        <f>+S14</f>
        <v>2 c/u</v>
      </c>
      <c r="AW14" s="77"/>
      <c r="AX14" s="77"/>
      <c r="AY14" s="77"/>
      <c r="AZ14" s="78"/>
      <c r="BA14" s="82"/>
      <c r="BB14" s="83"/>
      <c r="BC14" s="83"/>
      <c r="BD14" s="83"/>
      <c r="BE14" s="83"/>
      <c r="BF14" s="83"/>
      <c r="BG14" s="83"/>
      <c r="BH14" s="84"/>
      <c r="BI14" s="82">
        <v>4</v>
      </c>
      <c r="BJ14" s="83"/>
      <c r="BK14" s="83"/>
      <c r="BL14" s="83"/>
      <c r="BM14" s="83"/>
      <c r="BN14" s="83"/>
      <c r="BO14" s="83"/>
      <c r="BP14" s="84"/>
      <c r="BQ14" s="88">
        <f>+(SUM(BA14:BA14)/BI14)</f>
        <v>0</v>
      </c>
      <c r="BR14" s="89"/>
      <c r="BS14" s="89"/>
      <c r="BT14" s="89"/>
      <c r="BU14" s="89"/>
      <c r="BV14" s="90"/>
      <c r="BW14" s="121">
        <v>0.75</v>
      </c>
    </row>
    <row r="15" spans="1:76" ht="40.5" customHeight="1" x14ac:dyDescent="0.25">
      <c r="A15" s="116"/>
      <c r="B15" s="113"/>
      <c r="C15" s="111"/>
      <c r="D15" s="112"/>
      <c r="E15" s="112"/>
      <c r="F15" s="112"/>
      <c r="G15" s="113"/>
      <c r="H15" s="111"/>
      <c r="I15" s="112"/>
      <c r="J15" s="112"/>
      <c r="K15" s="112"/>
      <c r="L15" s="112"/>
      <c r="M15" s="112"/>
      <c r="N15" s="112"/>
      <c r="O15" s="112"/>
      <c r="P15" s="112"/>
      <c r="Q15" s="112"/>
      <c r="R15" s="113"/>
      <c r="S15" s="104"/>
      <c r="T15" s="105"/>
      <c r="U15" s="105"/>
      <c r="V15" s="105"/>
      <c r="W15" s="105"/>
      <c r="X15" s="106"/>
      <c r="Y15" s="49" t="s">
        <v>6</v>
      </c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73"/>
      <c r="AM15" s="74"/>
      <c r="AN15" s="74"/>
      <c r="AO15" s="74"/>
      <c r="AP15" s="75"/>
      <c r="AQ15" s="73"/>
      <c r="AR15" s="74"/>
      <c r="AS15" s="74"/>
      <c r="AT15" s="74"/>
      <c r="AU15" s="75"/>
      <c r="AV15" s="79"/>
      <c r="AW15" s="80"/>
      <c r="AX15" s="80"/>
      <c r="AY15" s="80"/>
      <c r="AZ15" s="81"/>
      <c r="BA15" s="85"/>
      <c r="BB15" s="86"/>
      <c r="BC15" s="86"/>
      <c r="BD15" s="86"/>
      <c r="BE15" s="86"/>
      <c r="BF15" s="86"/>
      <c r="BG15" s="86"/>
      <c r="BH15" s="87"/>
      <c r="BI15" s="85"/>
      <c r="BJ15" s="86"/>
      <c r="BK15" s="86"/>
      <c r="BL15" s="86"/>
      <c r="BM15" s="86"/>
      <c r="BN15" s="86"/>
      <c r="BO15" s="86"/>
      <c r="BP15" s="87"/>
      <c r="BQ15" s="91"/>
      <c r="BR15" s="92"/>
      <c r="BS15" s="92"/>
      <c r="BT15" s="92"/>
      <c r="BU15" s="92"/>
      <c r="BV15" s="93"/>
      <c r="BW15" s="122"/>
    </row>
    <row r="16" spans="1:76" ht="40.5" customHeight="1" x14ac:dyDescent="0.25">
      <c r="A16" s="115">
        <v>3</v>
      </c>
      <c r="B16" s="110"/>
      <c r="C16" s="108" t="s">
        <v>135</v>
      </c>
      <c r="D16" s="109"/>
      <c r="E16" s="109"/>
      <c r="F16" s="109"/>
      <c r="G16" s="110"/>
      <c r="H16" s="108" t="s">
        <v>136</v>
      </c>
      <c r="I16" s="109"/>
      <c r="J16" s="109"/>
      <c r="K16" s="109"/>
      <c r="L16" s="109"/>
      <c r="M16" s="109"/>
      <c r="N16" s="109"/>
      <c r="O16" s="109"/>
      <c r="P16" s="109"/>
      <c r="Q16" s="109"/>
      <c r="R16" s="110"/>
      <c r="S16" s="101" t="s">
        <v>144</v>
      </c>
      <c r="T16" s="102"/>
      <c r="U16" s="102"/>
      <c r="V16" s="102"/>
      <c r="W16" s="102"/>
      <c r="X16" s="103"/>
      <c r="Y16" s="48" t="s">
        <v>8</v>
      </c>
      <c r="Z16" s="46"/>
      <c r="AA16" s="46"/>
      <c r="AB16" s="46">
        <v>1</v>
      </c>
      <c r="AC16" s="46"/>
      <c r="AD16" s="46"/>
      <c r="AE16" s="46"/>
      <c r="AF16" s="46"/>
      <c r="AG16" s="46"/>
      <c r="AH16" s="46">
        <v>1</v>
      </c>
      <c r="AI16" s="46"/>
      <c r="AJ16" s="46"/>
      <c r="AK16" s="46"/>
      <c r="AL16" s="70" t="s">
        <v>140</v>
      </c>
      <c r="AM16" s="71"/>
      <c r="AN16" s="71"/>
      <c r="AO16" s="71"/>
      <c r="AP16" s="72"/>
      <c r="AQ16" s="70"/>
      <c r="AR16" s="71"/>
      <c r="AS16" s="71"/>
      <c r="AT16" s="71"/>
      <c r="AU16" s="72"/>
      <c r="AV16" s="76" t="str">
        <f>+S16</f>
        <v>2 c/u</v>
      </c>
      <c r="AW16" s="77"/>
      <c r="AX16" s="77"/>
      <c r="AY16" s="77"/>
      <c r="AZ16" s="78"/>
      <c r="BA16" s="82"/>
      <c r="BB16" s="83"/>
      <c r="BC16" s="83"/>
      <c r="BD16" s="83"/>
      <c r="BE16" s="83"/>
      <c r="BF16" s="83"/>
      <c r="BG16" s="83"/>
      <c r="BH16" s="84"/>
      <c r="BI16" s="82">
        <v>4</v>
      </c>
      <c r="BJ16" s="83"/>
      <c r="BK16" s="83"/>
      <c r="BL16" s="83"/>
      <c r="BM16" s="83"/>
      <c r="BN16" s="83"/>
      <c r="BO16" s="83"/>
      <c r="BP16" s="84"/>
      <c r="BQ16" s="88">
        <f t="shared" ref="BQ16" si="0">+(SUM(BA16:BA16)/BI16)</f>
        <v>0</v>
      </c>
      <c r="BR16" s="89"/>
      <c r="BS16" s="89"/>
      <c r="BT16" s="89"/>
      <c r="BU16" s="89"/>
      <c r="BV16" s="90"/>
      <c r="BW16" s="121">
        <v>0.75</v>
      </c>
    </row>
    <row r="17" spans="1:75" ht="44.25" customHeight="1" x14ac:dyDescent="0.25">
      <c r="A17" s="116"/>
      <c r="B17" s="113"/>
      <c r="C17" s="111"/>
      <c r="D17" s="112"/>
      <c r="E17" s="112"/>
      <c r="F17" s="112"/>
      <c r="G17" s="113"/>
      <c r="H17" s="111"/>
      <c r="I17" s="112"/>
      <c r="J17" s="112"/>
      <c r="K17" s="112"/>
      <c r="L17" s="112"/>
      <c r="M17" s="112"/>
      <c r="N17" s="112"/>
      <c r="O17" s="112"/>
      <c r="P17" s="112"/>
      <c r="Q17" s="112"/>
      <c r="R17" s="113"/>
      <c r="S17" s="104"/>
      <c r="T17" s="105"/>
      <c r="U17" s="105"/>
      <c r="V17" s="105"/>
      <c r="W17" s="105"/>
      <c r="X17" s="106"/>
      <c r="Y17" s="49" t="s">
        <v>6</v>
      </c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73"/>
      <c r="AM17" s="74"/>
      <c r="AN17" s="74"/>
      <c r="AO17" s="74"/>
      <c r="AP17" s="75"/>
      <c r="AQ17" s="73"/>
      <c r="AR17" s="74"/>
      <c r="AS17" s="74"/>
      <c r="AT17" s="74"/>
      <c r="AU17" s="75"/>
      <c r="AV17" s="79"/>
      <c r="AW17" s="80"/>
      <c r="AX17" s="80"/>
      <c r="AY17" s="80"/>
      <c r="AZ17" s="81"/>
      <c r="BA17" s="85"/>
      <c r="BB17" s="86"/>
      <c r="BC17" s="86"/>
      <c r="BD17" s="86"/>
      <c r="BE17" s="86"/>
      <c r="BF17" s="86"/>
      <c r="BG17" s="86"/>
      <c r="BH17" s="87"/>
      <c r="BI17" s="85"/>
      <c r="BJ17" s="86"/>
      <c r="BK17" s="86"/>
      <c r="BL17" s="86"/>
      <c r="BM17" s="86"/>
      <c r="BN17" s="86"/>
      <c r="BO17" s="86"/>
      <c r="BP17" s="87"/>
      <c r="BQ17" s="91"/>
      <c r="BR17" s="92"/>
      <c r="BS17" s="92"/>
      <c r="BT17" s="92"/>
      <c r="BU17" s="92"/>
      <c r="BV17" s="93"/>
      <c r="BW17" s="122"/>
    </row>
    <row r="18" spans="1:75" ht="40.5" customHeight="1" x14ac:dyDescent="0.25">
      <c r="A18" s="115">
        <v>4</v>
      </c>
      <c r="B18" s="110"/>
      <c r="C18" s="108" t="s">
        <v>145</v>
      </c>
      <c r="D18" s="109"/>
      <c r="E18" s="109"/>
      <c r="F18" s="109"/>
      <c r="G18" s="110"/>
      <c r="H18" s="108" t="s">
        <v>128</v>
      </c>
      <c r="I18" s="109"/>
      <c r="J18" s="109"/>
      <c r="K18" s="109"/>
      <c r="L18" s="109"/>
      <c r="M18" s="109"/>
      <c r="N18" s="109"/>
      <c r="O18" s="109"/>
      <c r="P18" s="109"/>
      <c r="Q18" s="109"/>
      <c r="R18" s="110"/>
      <c r="S18" s="101">
        <v>50</v>
      </c>
      <c r="T18" s="102"/>
      <c r="U18" s="102"/>
      <c r="V18" s="102"/>
      <c r="W18" s="102"/>
      <c r="X18" s="103"/>
      <c r="Y18" s="48" t="s">
        <v>8</v>
      </c>
      <c r="Z18" s="46"/>
      <c r="AA18" s="46"/>
      <c r="AB18" s="46"/>
      <c r="AC18" s="46"/>
      <c r="AD18" s="46"/>
      <c r="AE18" s="46"/>
      <c r="AF18" s="46">
        <v>1</v>
      </c>
      <c r="AG18" s="46"/>
      <c r="AH18" s="46"/>
      <c r="AI18" s="46"/>
      <c r="AJ18" s="46"/>
      <c r="AK18" s="46"/>
      <c r="AL18" s="70" t="s">
        <v>140</v>
      </c>
      <c r="AM18" s="71"/>
      <c r="AN18" s="71"/>
      <c r="AO18" s="71"/>
      <c r="AP18" s="72"/>
      <c r="AQ18" s="70"/>
      <c r="AR18" s="71"/>
      <c r="AS18" s="71"/>
      <c r="AT18" s="71"/>
      <c r="AU18" s="72"/>
      <c r="AV18" s="76">
        <v>50</v>
      </c>
      <c r="AW18" s="77"/>
      <c r="AX18" s="77"/>
      <c r="AY18" s="77"/>
      <c r="AZ18" s="78"/>
      <c r="BA18" s="82"/>
      <c r="BB18" s="83"/>
      <c r="BC18" s="83"/>
      <c r="BD18" s="83"/>
      <c r="BE18" s="83"/>
      <c r="BF18" s="83"/>
      <c r="BG18" s="83"/>
      <c r="BH18" s="84"/>
      <c r="BI18" s="82">
        <v>8</v>
      </c>
      <c r="BJ18" s="83"/>
      <c r="BK18" s="83"/>
      <c r="BL18" s="83"/>
      <c r="BM18" s="83"/>
      <c r="BN18" s="83"/>
      <c r="BO18" s="83"/>
      <c r="BP18" s="84"/>
      <c r="BQ18" s="88">
        <f t="shared" ref="BQ18" si="1">+(SUM(BA18:BA18)/BI18)</f>
        <v>0</v>
      </c>
      <c r="BR18" s="89"/>
      <c r="BS18" s="89"/>
      <c r="BT18" s="89"/>
      <c r="BU18" s="89"/>
      <c r="BV18" s="90"/>
      <c r="BW18" s="121">
        <v>1</v>
      </c>
    </row>
    <row r="19" spans="1:75" ht="44.25" customHeight="1" x14ac:dyDescent="0.25">
      <c r="A19" s="116"/>
      <c r="B19" s="113"/>
      <c r="C19" s="111"/>
      <c r="D19" s="112"/>
      <c r="E19" s="112"/>
      <c r="F19" s="112"/>
      <c r="G19" s="113"/>
      <c r="H19" s="111"/>
      <c r="I19" s="112"/>
      <c r="J19" s="112"/>
      <c r="K19" s="112"/>
      <c r="L19" s="112"/>
      <c r="M19" s="112"/>
      <c r="N19" s="112"/>
      <c r="O19" s="112"/>
      <c r="P19" s="112"/>
      <c r="Q19" s="112"/>
      <c r="R19" s="113"/>
      <c r="S19" s="104"/>
      <c r="T19" s="105"/>
      <c r="U19" s="105"/>
      <c r="V19" s="105"/>
      <c r="W19" s="105"/>
      <c r="X19" s="106"/>
      <c r="Y19" s="49" t="s">
        <v>6</v>
      </c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73"/>
      <c r="AM19" s="74"/>
      <c r="AN19" s="74"/>
      <c r="AO19" s="74"/>
      <c r="AP19" s="75"/>
      <c r="AQ19" s="73"/>
      <c r="AR19" s="74"/>
      <c r="AS19" s="74"/>
      <c r="AT19" s="74"/>
      <c r="AU19" s="75"/>
      <c r="AV19" s="79"/>
      <c r="AW19" s="80"/>
      <c r="AX19" s="80"/>
      <c r="AY19" s="80"/>
      <c r="AZ19" s="81"/>
      <c r="BA19" s="85"/>
      <c r="BB19" s="86"/>
      <c r="BC19" s="86"/>
      <c r="BD19" s="86"/>
      <c r="BE19" s="86"/>
      <c r="BF19" s="86"/>
      <c r="BG19" s="86"/>
      <c r="BH19" s="87"/>
      <c r="BI19" s="85"/>
      <c r="BJ19" s="86"/>
      <c r="BK19" s="86"/>
      <c r="BL19" s="86"/>
      <c r="BM19" s="86"/>
      <c r="BN19" s="86"/>
      <c r="BO19" s="86"/>
      <c r="BP19" s="87"/>
      <c r="BQ19" s="91"/>
      <c r="BR19" s="92"/>
      <c r="BS19" s="92"/>
      <c r="BT19" s="92"/>
      <c r="BU19" s="92"/>
      <c r="BV19" s="93"/>
      <c r="BW19" s="122"/>
    </row>
    <row r="20" spans="1:75" ht="37.5" customHeight="1" x14ac:dyDescent="0.25">
      <c r="A20" s="115">
        <v>5</v>
      </c>
      <c r="B20" s="110"/>
      <c r="C20" s="108" t="s">
        <v>151</v>
      </c>
      <c r="D20" s="109"/>
      <c r="E20" s="109"/>
      <c r="F20" s="109"/>
      <c r="G20" s="110"/>
      <c r="H20" s="108" t="s">
        <v>129</v>
      </c>
      <c r="I20" s="109"/>
      <c r="J20" s="109"/>
      <c r="K20" s="109"/>
      <c r="L20" s="109"/>
      <c r="M20" s="109"/>
      <c r="N20" s="109"/>
      <c r="O20" s="109"/>
      <c r="P20" s="109"/>
      <c r="Q20" s="109"/>
      <c r="R20" s="110"/>
      <c r="S20" s="101" t="s">
        <v>144</v>
      </c>
      <c r="T20" s="102"/>
      <c r="U20" s="102"/>
      <c r="V20" s="102"/>
      <c r="W20" s="102"/>
      <c r="X20" s="103"/>
      <c r="Y20" s="48" t="s">
        <v>8</v>
      </c>
      <c r="Z20" s="46"/>
      <c r="AA20" s="46"/>
      <c r="AB20" s="46">
        <v>1</v>
      </c>
      <c r="AC20" s="46"/>
      <c r="AD20" s="46"/>
      <c r="AE20" s="46">
        <v>1</v>
      </c>
      <c r="AF20" s="46"/>
      <c r="AG20" s="46"/>
      <c r="AH20" s="46"/>
      <c r="AI20" s="46">
        <v>1</v>
      </c>
      <c r="AJ20" s="46"/>
      <c r="AK20" s="46"/>
      <c r="AL20" s="70" t="s">
        <v>140</v>
      </c>
      <c r="AM20" s="71"/>
      <c r="AN20" s="71"/>
      <c r="AO20" s="71"/>
      <c r="AP20" s="72"/>
      <c r="AQ20" s="70"/>
      <c r="AR20" s="71"/>
      <c r="AS20" s="71"/>
      <c r="AT20" s="71"/>
      <c r="AU20" s="72"/>
      <c r="AV20" s="76" t="str">
        <f>+S20</f>
        <v>2 c/u</v>
      </c>
      <c r="AW20" s="77"/>
      <c r="AX20" s="77"/>
      <c r="AY20" s="77"/>
      <c r="AZ20" s="78"/>
      <c r="BA20" s="82"/>
      <c r="BB20" s="83"/>
      <c r="BC20" s="83"/>
      <c r="BD20" s="83"/>
      <c r="BE20" s="83"/>
      <c r="BF20" s="83"/>
      <c r="BG20" s="83"/>
      <c r="BH20" s="84"/>
      <c r="BI20" s="82">
        <v>50</v>
      </c>
      <c r="BJ20" s="83"/>
      <c r="BK20" s="83"/>
      <c r="BL20" s="83"/>
      <c r="BM20" s="83"/>
      <c r="BN20" s="83"/>
      <c r="BO20" s="83"/>
      <c r="BP20" s="84"/>
      <c r="BQ20" s="88">
        <f t="shared" ref="BQ20" si="2">+(SUM(BA20:BA20)/BI20)</f>
        <v>0</v>
      </c>
      <c r="BR20" s="89"/>
      <c r="BS20" s="89"/>
      <c r="BT20" s="89"/>
      <c r="BU20" s="89"/>
      <c r="BV20" s="90"/>
      <c r="BW20" s="121">
        <v>0.75</v>
      </c>
    </row>
    <row r="21" spans="1:75" ht="41.25" customHeight="1" x14ac:dyDescent="0.25">
      <c r="A21" s="116"/>
      <c r="B21" s="113"/>
      <c r="C21" s="111"/>
      <c r="D21" s="112"/>
      <c r="E21" s="112"/>
      <c r="F21" s="112"/>
      <c r="G21" s="113"/>
      <c r="H21" s="111"/>
      <c r="I21" s="112"/>
      <c r="J21" s="112"/>
      <c r="K21" s="112"/>
      <c r="L21" s="112"/>
      <c r="M21" s="112"/>
      <c r="N21" s="112"/>
      <c r="O21" s="112"/>
      <c r="P21" s="112"/>
      <c r="Q21" s="112"/>
      <c r="R21" s="113"/>
      <c r="S21" s="104"/>
      <c r="T21" s="105"/>
      <c r="U21" s="105"/>
      <c r="V21" s="105"/>
      <c r="W21" s="105"/>
      <c r="X21" s="106"/>
      <c r="Y21" s="49" t="s">
        <v>6</v>
      </c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73"/>
      <c r="AM21" s="74"/>
      <c r="AN21" s="74"/>
      <c r="AO21" s="74"/>
      <c r="AP21" s="75"/>
      <c r="AQ21" s="73"/>
      <c r="AR21" s="74"/>
      <c r="AS21" s="74"/>
      <c r="AT21" s="74"/>
      <c r="AU21" s="75"/>
      <c r="AV21" s="79"/>
      <c r="AW21" s="80"/>
      <c r="AX21" s="80"/>
      <c r="AY21" s="80"/>
      <c r="AZ21" s="81"/>
      <c r="BA21" s="85"/>
      <c r="BB21" s="86"/>
      <c r="BC21" s="86"/>
      <c r="BD21" s="86"/>
      <c r="BE21" s="86"/>
      <c r="BF21" s="86"/>
      <c r="BG21" s="86"/>
      <c r="BH21" s="87"/>
      <c r="BI21" s="85"/>
      <c r="BJ21" s="86"/>
      <c r="BK21" s="86"/>
      <c r="BL21" s="86"/>
      <c r="BM21" s="86"/>
      <c r="BN21" s="86"/>
      <c r="BO21" s="86"/>
      <c r="BP21" s="87"/>
      <c r="BQ21" s="91"/>
      <c r="BR21" s="92"/>
      <c r="BS21" s="92"/>
      <c r="BT21" s="92"/>
      <c r="BU21" s="92"/>
      <c r="BV21" s="93"/>
      <c r="BW21" s="122"/>
    </row>
    <row r="22" spans="1:75" ht="37.5" customHeight="1" x14ac:dyDescent="0.25">
      <c r="A22" s="115">
        <v>6</v>
      </c>
      <c r="B22" s="110"/>
      <c r="C22" s="108" t="s">
        <v>137</v>
      </c>
      <c r="D22" s="109"/>
      <c r="E22" s="109"/>
      <c r="F22" s="109"/>
      <c r="G22" s="110"/>
      <c r="H22" s="108" t="s">
        <v>129</v>
      </c>
      <c r="I22" s="109"/>
      <c r="J22" s="109"/>
      <c r="K22" s="109"/>
      <c r="L22" s="109"/>
      <c r="M22" s="109"/>
      <c r="N22" s="109"/>
      <c r="O22" s="109"/>
      <c r="P22" s="109"/>
      <c r="Q22" s="109"/>
      <c r="R22" s="110"/>
      <c r="S22" s="101">
        <v>2</v>
      </c>
      <c r="T22" s="102"/>
      <c r="U22" s="102"/>
      <c r="V22" s="102"/>
      <c r="W22" s="102"/>
      <c r="X22" s="103"/>
      <c r="Y22" s="48" t="s">
        <v>8</v>
      </c>
      <c r="Z22" s="46"/>
      <c r="AA22" s="46"/>
      <c r="AB22" s="46"/>
      <c r="AC22" s="46"/>
      <c r="AD22" s="46"/>
      <c r="AE22" s="46"/>
      <c r="AF22" s="46"/>
      <c r="AG22" s="46"/>
      <c r="AH22" s="46"/>
      <c r="AI22" s="46">
        <v>1</v>
      </c>
      <c r="AJ22" s="46"/>
      <c r="AK22" s="46"/>
      <c r="AL22" s="70" t="s">
        <v>140</v>
      </c>
      <c r="AM22" s="71"/>
      <c r="AN22" s="71"/>
      <c r="AO22" s="71"/>
      <c r="AP22" s="72"/>
      <c r="AQ22" s="70"/>
      <c r="AR22" s="71"/>
      <c r="AS22" s="71"/>
      <c r="AT22" s="71"/>
      <c r="AU22" s="72"/>
      <c r="AV22" s="76">
        <v>2</v>
      </c>
      <c r="AW22" s="77"/>
      <c r="AX22" s="77"/>
      <c r="AY22" s="77"/>
      <c r="AZ22" s="78"/>
      <c r="BA22" s="82"/>
      <c r="BB22" s="83"/>
      <c r="BC22" s="83"/>
      <c r="BD22" s="83"/>
      <c r="BE22" s="83"/>
      <c r="BF22" s="83"/>
      <c r="BG22" s="83"/>
      <c r="BH22" s="84"/>
      <c r="BI22" s="82">
        <v>50</v>
      </c>
      <c r="BJ22" s="83"/>
      <c r="BK22" s="83"/>
      <c r="BL22" s="83"/>
      <c r="BM22" s="83"/>
      <c r="BN22" s="83"/>
      <c r="BO22" s="83"/>
      <c r="BP22" s="84"/>
      <c r="BQ22" s="88">
        <f t="shared" ref="BQ22" si="3">+(SUM(BA22:BA22)/BI22)</f>
        <v>0</v>
      </c>
      <c r="BR22" s="89"/>
      <c r="BS22" s="89"/>
      <c r="BT22" s="89"/>
      <c r="BU22" s="89"/>
      <c r="BV22" s="90"/>
      <c r="BW22" s="121">
        <v>0.75</v>
      </c>
    </row>
    <row r="23" spans="1:75" ht="41.25" customHeight="1" x14ac:dyDescent="0.25">
      <c r="A23" s="116"/>
      <c r="B23" s="113"/>
      <c r="C23" s="111"/>
      <c r="D23" s="112"/>
      <c r="E23" s="112"/>
      <c r="F23" s="112"/>
      <c r="G23" s="113"/>
      <c r="H23" s="111"/>
      <c r="I23" s="112"/>
      <c r="J23" s="112"/>
      <c r="K23" s="112"/>
      <c r="L23" s="112"/>
      <c r="M23" s="112"/>
      <c r="N23" s="112"/>
      <c r="O23" s="112"/>
      <c r="P23" s="112"/>
      <c r="Q23" s="112"/>
      <c r="R23" s="113"/>
      <c r="S23" s="104"/>
      <c r="T23" s="105"/>
      <c r="U23" s="105"/>
      <c r="V23" s="105"/>
      <c r="W23" s="105"/>
      <c r="X23" s="106"/>
      <c r="Y23" s="49" t="s">
        <v>6</v>
      </c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73"/>
      <c r="AM23" s="74"/>
      <c r="AN23" s="74"/>
      <c r="AO23" s="74"/>
      <c r="AP23" s="75"/>
      <c r="AQ23" s="73"/>
      <c r="AR23" s="74"/>
      <c r="AS23" s="74"/>
      <c r="AT23" s="74"/>
      <c r="AU23" s="75"/>
      <c r="AV23" s="79"/>
      <c r="AW23" s="80"/>
      <c r="AX23" s="80"/>
      <c r="AY23" s="80"/>
      <c r="AZ23" s="81"/>
      <c r="BA23" s="85"/>
      <c r="BB23" s="86"/>
      <c r="BC23" s="86"/>
      <c r="BD23" s="86"/>
      <c r="BE23" s="86"/>
      <c r="BF23" s="86"/>
      <c r="BG23" s="86"/>
      <c r="BH23" s="87"/>
      <c r="BI23" s="85"/>
      <c r="BJ23" s="86"/>
      <c r="BK23" s="86"/>
      <c r="BL23" s="86"/>
      <c r="BM23" s="86"/>
      <c r="BN23" s="86"/>
      <c r="BO23" s="86"/>
      <c r="BP23" s="87"/>
      <c r="BQ23" s="91"/>
      <c r="BR23" s="92"/>
      <c r="BS23" s="92"/>
      <c r="BT23" s="92"/>
      <c r="BU23" s="92"/>
      <c r="BV23" s="93"/>
      <c r="BW23" s="122"/>
    </row>
    <row r="24" spans="1:75" ht="45" customHeight="1" x14ac:dyDescent="0.25">
      <c r="A24" s="115">
        <v>7</v>
      </c>
      <c r="B24" s="110"/>
      <c r="C24" s="108" t="s">
        <v>138</v>
      </c>
      <c r="D24" s="109"/>
      <c r="E24" s="109"/>
      <c r="F24" s="109"/>
      <c r="G24" s="110"/>
      <c r="H24" s="108" t="s">
        <v>129</v>
      </c>
      <c r="I24" s="109"/>
      <c r="J24" s="109"/>
      <c r="K24" s="109"/>
      <c r="L24" s="109"/>
      <c r="M24" s="109"/>
      <c r="N24" s="109"/>
      <c r="O24" s="109"/>
      <c r="P24" s="109"/>
      <c r="Q24" s="109"/>
      <c r="R24" s="110"/>
      <c r="S24" s="101">
        <v>2</v>
      </c>
      <c r="T24" s="102"/>
      <c r="U24" s="102"/>
      <c r="V24" s="102"/>
      <c r="W24" s="102"/>
      <c r="X24" s="103"/>
      <c r="Y24" s="48" t="s">
        <v>8</v>
      </c>
      <c r="Z24" s="46"/>
      <c r="AA24" s="46"/>
      <c r="AB24" s="46"/>
      <c r="AC24" s="46">
        <v>1</v>
      </c>
      <c r="AD24" s="46"/>
      <c r="AE24" s="46"/>
      <c r="AF24" s="46"/>
      <c r="AG24" s="46"/>
      <c r="AH24" s="46">
        <v>1</v>
      </c>
      <c r="AI24" s="46"/>
      <c r="AJ24" s="46"/>
      <c r="AK24" s="46"/>
      <c r="AL24" s="70" t="s">
        <v>140</v>
      </c>
      <c r="AM24" s="71"/>
      <c r="AN24" s="71"/>
      <c r="AO24" s="71"/>
      <c r="AP24" s="72"/>
      <c r="AQ24" s="70" t="s">
        <v>152</v>
      </c>
      <c r="AR24" s="71"/>
      <c r="AS24" s="71"/>
      <c r="AT24" s="71"/>
      <c r="AU24" s="72"/>
      <c r="AV24" s="76">
        <v>2</v>
      </c>
      <c r="AW24" s="77"/>
      <c r="AX24" s="77"/>
      <c r="AY24" s="77"/>
      <c r="AZ24" s="78"/>
      <c r="BA24" s="82"/>
      <c r="BB24" s="83"/>
      <c r="BC24" s="83"/>
      <c r="BD24" s="83"/>
      <c r="BE24" s="83"/>
      <c r="BF24" s="83"/>
      <c r="BG24" s="83"/>
      <c r="BH24" s="84"/>
      <c r="BI24" s="82">
        <v>50</v>
      </c>
      <c r="BJ24" s="83"/>
      <c r="BK24" s="83"/>
      <c r="BL24" s="83"/>
      <c r="BM24" s="83"/>
      <c r="BN24" s="83"/>
      <c r="BO24" s="83"/>
      <c r="BP24" s="84"/>
      <c r="BQ24" s="88">
        <f t="shared" ref="BQ24" si="4">+(SUM(BA24:BA24)/BI24)</f>
        <v>0</v>
      </c>
      <c r="BR24" s="89"/>
      <c r="BS24" s="89"/>
      <c r="BT24" s="89"/>
      <c r="BU24" s="89"/>
      <c r="BV24" s="90"/>
      <c r="BW24" s="121">
        <v>0.75</v>
      </c>
    </row>
    <row r="25" spans="1:75" ht="51" customHeight="1" x14ac:dyDescent="0.25">
      <c r="A25" s="116"/>
      <c r="B25" s="113"/>
      <c r="C25" s="111"/>
      <c r="D25" s="112"/>
      <c r="E25" s="112"/>
      <c r="F25" s="112"/>
      <c r="G25" s="113"/>
      <c r="H25" s="111"/>
      <c r="I25" s="112"/>
      <c r="J25" s="112"/>
      <c r="K25" s="112"/>
      <c r="L25" s="112"/>
      <c r="M25" s="112"/>
      <c r="N25" s="112"/>
      <c r="O25" s="112"/>
      <c r="P25" s="112"/>
      <c r="Q25" s="112"/>
      <c r="R25" s="113"/>
      <c r="S25" s="104"/>
      <c r="T25" s="105"/>
      <c r="U25" s="105"/>
      <c r="V25" s="105"/>
      <c r="W25" s="105"/>
      <c r="X25" s="106"/>
      <c r="Y25" s="49" t="s">
        <v>6</v>
      </c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73"/>
      <c r="AM25" s="74"/>
      <c r="AN25" s="74"/>
      <c r="AO25" s="74"/>
      <c r="AP25" s="75"/>
      <c r="AQ25" s="73"/>
      <c r="AR25" s="74"/>
      <c r="AS25" s="74"/>
      <c r="AT25" s="74"/>
      <c r="AU25" s="75"/>
      <c r="AV25" s="79"/>
      <c r="AW25" s="80"/>
      <c r="AX25" s="80"/>
      <c r="AY25" s="80"/>
      <c r="AZ25" s="81"/>
      <c r="BA25" s="85"/>
      <c r="BB25" s="86"/>
      <c r="BC25" s="86"/>
      <c r="BD25" s="86"/>
      <c r="BE25" s="86"/>
      <c r="BF25" s="86"/>
      <c r="BG25" s="86"/>
      <c r="BH25" s="87"/>
      <c r="BI25" s="85"/>
      <c r="BJ25" s="86"/>
      <c r="BK25" s="86"/>
      <c r="BL25" s="86"/>
      <c r="BM25" s="86"/>
      <c r="BN25" s="86"/>
      <c r="BO25" s="86"/>
      <c r="BP25" s="87"/>
      <c r="BQ25" s="91"/>
      <c r="BR25" s="92"/>
      <c r="BS25" s="92"/>
      <c r="BT25" s="92"/>
      <c r="BU25" s="92"/>
      <c r="BV25" s="93"/>
      <c r="BW25" s="122"/>
    </row>
    <row r="26" spans="1:75" ht="69" customHeight="1" x14ac:dyDescent="0.25">
      <c r="A26" s="115">
        <v>8</v>
      </c>
      <c r="B26" s="110"/>
      <c r="C26" s="108" t="s">
        <v>153</v>
      </c>
      <c r="D26" s="109"/>
      <c r="E26" s="109"/>
      <c r="F26" s="109"/>
      <c r="G26" s="110"/>
      <c r="H26" s="108" t="s">
        <v>129</v>
      </c>
      <c r="I26" s="109"/>
      <c r="J26" s="109"/>
      <c r="K26" s="109"/>
      <c r="L26" s="109"/>
      <c r="M26" s="109"/>
      <c r="N26" s="109"/>
      <c r="O26" s="109"/>
      <c r="P26" s="109"/>
      <c r="Q26" s="109"/>
      <c r="R26" s="110"/>
      <c r="S26" s="101" t="s">
        <v>144</v>
      </c>
      <c r="T26" s="102"/>
      <c r="U26" s="102"/>
      <c r="V26" s="102"/>
      <c r="W26" s="102"/>
      <c r="X26" s="103"/>
      <c r="Y26" s="48" t="s">
        <v>8</v>
      </c>
      <c r="Z26" s="46"/>
      <c r="AA26" s="46">
        <v>1</v>
      </c>
      <c r="AB26" s="46"/>
      <c r="AC26" s="46"/>
      <c r="AD26" s="46">
        <v>1</v>
      </c>
      <c r="AE26" s="46"/>
      <c r="AF26" s="46"/>
      <c r="AG26" s="46">
        <v>1</v>
      </c>
      <c r="AH26" s="46"/>
      <c r="AI26" s="46"/>
      <c r="AJ26" s="46"/>
      <c r="AK26" s="46"/>
      <c r="AL26" s="70" t="s">
        <v>140</v>
      </c>
      <c r="AM26" s="71"/>
      <c r="AN26" s="71"/>
      <c r="AO26" s="71"/>
      <c r="AP26" s="72"/>
      <c r="AQ26" s="70"/>
      <c r="AR26" s="71"/>
      <c r="AS26" s="71"/>
      <c r="AT26" s="71"/>
      <c r="AU26" s="72"/>
      <c r="AV26" s="76" t="str">
        <f>+S26</f>
        <v>2 c/u</v>
      </c>
      <c r="AW26" s="77"/>
      <c r="AX26" s="77"/>
      <c r="AY26" s="77"/>
      <c r="AZ26" s="78"/>
      <c r="BA26" s="82"/>
      <c r="BB26" s="83"/>
      <c r="BC26" s="83"/>
      <c r="BD26" s="83"/>
      <c r="BE26" s="83"/>
      <c r="BF26" s="83"/>
      <c r="BG26" s="83"/>
      <c r="BH26" s="84"/>
      <c r="BI26" s="82">
        <v>50</v>
      </c>
      <c r="BJ26" s="83"/>
      <c r="BK26" s="83"/>
      <c r="BL26" s="83"/>
      <c r="BM26" s="83"/>
      <c r="BN26" s="83"/>
      <c r="BO26" s="83"/>
      <c r="BP26" s="84"/>
      <c r="BQ26" s="88">
        <f t="shared" ref="BQ26" si="5">+(SUM(BA26:BA26)/BI26)</f>
        <v>0</v>
      </c>
      <c r="BR26" s="89"/>
      <c r="BS26" s="89"/>
      <c r="BT26" s="89"/>
      <c r="BU26" s="89"/>
      <c r="BV26" s="90"/>
      <c r="BW26" s="121">
        <v>0.75</v>
      </c>
    </row>
    <row r="27" spans="1:75" ht="81.75" customHeight="1" x14ac:dyDescent="0.25">
      <c r="A27" s="116"/>
      <c r="B27" s="113"/>
      <c r="C27" s="111"/>
      <c r="D27" s="112"/>
      <c r="E27" s="112"/>
      <c r="F27" s="112"/>
      <c r="G27" s="113"/>
      <c r="H27" s="111"/>
      <c r="I27" s="112"/>
      <c r="J27" s="112"/>
      <c r="K27" s="112"/>
      <c r="L27" s="112"/>
      <c r="M27" s="112"/>
      <c r="N27" s="112"/>
      <c r="O27" s="112"/>
      <c r="P27" s="112"/>
      <c r="Q27" s="112"/>
      <c r="R27" s="113"/>
      <c r="S27" s="104"/>
      <c r="T27" s="105"/>
      <c r="U27" s="105"/>
      <c r="V27" s="105"/>
      <c r="W27" s="105"/>
      <c r="X27" s="106"/>
      <c r="Y27" s="49" t="s">
        <v>6</v>
      </c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73"/>
      <c r="AM27" s="74"/>
      <c r="AN27" s="74"/>
      <c r="AO27" s="74"/>
      <c r="AP27" s="75"/>
      <c r="AQ27" s="73"/>
      <c r="AR27" s="74"/>
      <c r="AS27" s="74"/>
      <c r="AT27" s="74"/>
      <c r="AU27" s="75"/>
      <c r="AV27" s="79"/>
      <c r="AW27" s="80"/>
      <c r="AX27" s="80"/>
      <c r="AY27" s="80"/>
      <c r="AZ27" s="81"/>
      <c r="BA27" s="85"/>
      <c r="BB27" s="86"/>
      <c r="BC27" s="86"/>
      <c r="BD27" s="86"/>
      <c r="BE27" s="86"/>
      <c r="BF27" s="86"/>
      <c r="BG27" s="86"/>
      <c r="BH27" s="87"/>
      <c r="BI27" s="85"/>
      <c r="BJ27" s="86"/>
      <c r="BK27" s="86"/>
      <c r="BL27" s="86"/>
      <c r="BM27" s="86"/>
      <c r="BN27" s="86"/>
      <c r="BO27" s="86"/>
      <c r="BP27" s="87"/>
      <c r="BQ27" s="91"/>
      <c r="BR27" s="92"/>
      <c r="BS27" s="92"/>
      <c r="BT27" s="92"/>
      <c r="BU27" s="92"/>
      <c r="BV27" s="93"/>
      <c r="BW27" s="122"/>
    </row>
    <row r="28" spans="1:75" ht="37.5" customHeight="1" x14ac:dyDescent="0.25">
      <c r="A28" s="115">
        <v>9</v>
      </c>
      <c r="B28" s="110"/>
      <c r="C28" s="108" t="s">
        <v>146</v>
      </c>
      <c r="D28" s="109"/>
      <c r="E28" s="109"/>
      <c r="F28" s="109"/>
      <c r="G28" s="110"/>
      <c r="H28" s="108" t="s">
        <v>147</v>
      </c>
      <c r="I28" s="109"/>
      <c r="J28" s="109"/>
      <c r="K28" s="109"/>
      <c r="L28" s="109"/>
      <c r="M28" s="109"/>
      <c r="N28" s="109"/>
      <c r="O28" s="109"/>
      <c r="P28" s="109"/>
      <c r="Q28" s="109"/>
      <c r="R28" s="110"/>
      <c r="S28" s="101">
        <v>2</v>
      </c>
      <c r="T28" s="102"/>
      <c r="U28" s="102"/>
      <c r="V28" s="102"/>
      <c r="W28" s="102"/>
      <c r="X28" s="103"/>
      <c r="Y28" s="48" t="s">
        <v>8</v>
      </c>
      <c r="Z28" s="46"/>
      <c r="AA28" s="46"/>
      <c r="AB28" s="46"/>
      <c r="AC28" s="46"/>
      <c r="AD28" s="46">
        <v>1</v>
      </c>
      <c r="AE28" s="46"/>
      <c r="AF28" s="46"/>
      <c r="AG28" s="46"/>
      <c r="AH28" s="46"/>
      <c r="AI28" s="46"/>
      <c r="AJ28" s="46"/>
      <c r="AK28" s="46"/>
      <c r="AL28" s="70" t="s">
        <v>140</v>
      </c>
      <c r="AM28" s="71"/>
      <c r="AN28" s="71"/>
      <c r="AO28" s="71"/>
      <c r="AP28" s="72"/>
      <c r="AQ28" s="70"/>
      <c r="AR28" s="71"/>
      <c r="AS28" s="71"/>
      <c r="AT28" s="71"/>
      <c r="AU28" s="72"/>
      <c r="AV28" s="76">
        <v>2</v>
      </c>
      <c r="AW28" s="77"/>
      <c r="AX28" s="77"/>
      <c r="AY28" s="77"/>
      <c r="AZ28" s="78"/>
      <c r="BA28" s="82"/>
      <c r="BB28" s="83"/>
      <c r="BC28" s="83"/>
      <c r="BD28" s="83"/>
      <c r="BE28" s="83"/>
      <c r="BF28" s="83"/>
      <c r="BG28" s="83"/>
      <c r="BH28" s="84"/>
      <c r="BI28" s="82">
        <v>20</v>
      </c>
      <c r="BJ28" s="83"/>
      <c r="BK28" s="83"/>
      <c r="BL28" s="83"/>
      <c r="BM28" s="83"/>
      <c r="BN28" s="83"/>
      <c r="BO28" s="83"/>
      <c r="BP28" s="84"/>
      <c r="BQ28" s="88">
        <f t="shared" ref="BQ28" si="6">+(SUM(BA28:BA28)/BI28)</f>
        <v>0</v>
      </c>
      <c r="BR28" s="89"/>
      <c r="BS28" s="89"/>
      <c r="BT28" s="89"/>
      <c r="BU28" s="89"/>
      <c r="BV28" s="90"/>
      <c r="BW28" s="121">
        <v>0.8</v>
      </c>
    </row>
    <row r="29" spans="1:75" ht="41.25" customHeight="1" x14ac:dyDescent="0.25">
      <c r="A29" s="116"/>
      <c r="B29" s="113"/>
      <c r="C29" s="111"/>
      <c r="D29" s="112"/>
      <c r="E29" s="112"/>
      <c r="F29" s="112"/>
      <c r="G29" s="113"/>
      <c r="H29" s="111"/>
      <c r="I29" s="112"/>
      <c r="J29" s="112"/>
      <c r="K29" s="112"/>
      <c r="L29" s="112"/>
      <c r="M29" s="112"/>
      <c r="N29" s="112"/>
      <c r="O29" s="112"/>
      <c r="P29" s="112"/>
      <c r="Q29" s="112"/>
      <c r="R29" s="113"/>
      <c r="S29" s="104"/>
      <c r="T29" s="105"/>
      <c r="U29" s="105"/>
      <c r="V29" s="105"/>
      <c r="W29" s="105"/>
      <c r="X29" s="106"/>
      <c r="Y29" s="49" t="s">
        <v>6</v>
      </c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73"/>
      <c r="AM29" s="74"/>
      <c r="AN29" s="74"/>
      <c r="AO29" s="74"/>
      <c r="AP29" s="75"/>
      <c r="AQ29" s="73"/>
      <c r="AR29" s="74"/>
      <c r="AS29" s="74"/>
      <c r="AT29" s="74"/>
      <c r="AU29" s="75"/>
      <c r="AV29" s="79"/>
      <c r="AW29" s="80"/>
      <c r="AX29" s="80"/>
      <c r="AY29" s="80"/>
      <c r="AZ29" s="81"/>
      <c r="BA29" s="85"/>
      <c r="BB29" s="86"/>
      <c r="BC29" s="86"/>
      <c r="BD29" s="86"/>
      <c r="BE29" s="86"/>
      <c r="BF29" s="86"/>
      <c r="BG29" s="86"/>
      <c r="BH29" s="87"/>
      <c r="BI29" s="85"/>
      <c r="BJ29" s="86"/>
      <c r="BK29" s="86"/>
      <c r="BL29" s="86"/>
      <c r="BM29" s="86"/>
      <c r="BN29" s="86"/>
      <c r="BO29" s="86"/>
      <c r="BP29" s="87"/>
      <c r="BQ29" s="91"/>
      <c r="BR29" s="92"/>
      <c r="BS29" s="92"/>
      <c r="BT29" s="92"/>
      <c r="BU29" s="92"/>
      <c r="BV29" s="93"/>
      <c r="BW29" s="122"/>
    </row>
    <row r="30" spans="1:75" ht="37.5" customHeight="1" x14ac:dyDescent="0.25">
      <c r="A30" s="115">
        <v>10</v>
      </c>
      <c r="B30" s="110"/>
      <c r="C30" s="108" t="s">
        <v>148</v>
      </c>
      <c r="D30" s="109"/>
      <c r="E30" s="109"/>
      <c r="F30" s="109"/>
      <c r="G30" s="110"/>
      <c r="H30" s="108" t="s">
        <v>129</v>
      </c>
      <c r="I30" s="109"/>
      <c r="J30" s="109"/>
      <c r="K30" s="109"/>
      <c r="L30" s="109"/>
      <c r="M30" s="109"/>
      <c r="N30" s="109"/>
      <c r="O30" s="109"/>
      <c r="P30" s="109"/>
      <c r="Q30" s="109"/>
      <c r="R30" s="110"/>
      <c r="S30" s="101">
        <v>2</v>
      </c>
      <c r="T30" s="102"/>
      <c r="U30" s="102"/>
      <c r="V30" s="102"/>
      <c r="W30" s="102"/>
      <c r="X30" s="103"/>
      <c r="Y30" s="48" t="s">
        <v>8</v>
      </c>
      <c r="Z30" s="46"/>
      <c r="AA30" s="46"/>
      <c r="AB30" s="46"/>
      <c r="AC30" s="46"/>
      <c r="AD30" s="46"/>
      <c r="AE30" s="46"/>
      <c r="AF30" s="46">
        <v>1</v>
      </c>
      <c r="AG30" s="46"/>
      <c r="AH30" s="46"/>
      <c r="AI30" s="46"/>
      <c r="AJ30" s="46"/>
      <c r="AK30" s="46"/>
      <c r="AL30" s="70" t="s">
        <v>140</v>
      </c>
      <c r="AM30" s="71"/>
      <c r="AN30" s="71"/>
      <c r="AO30" s="71"/>
      <c r="AP30" s="72"/>
      <c r="AQ30" s="70"/>
      <c r="AR30" s="71"/>
      <c r="AS30" s="71"/>
      <c r="AT30" s="71"/>
      <c r="AU30" s="72"/>
      <c r="AV30" s="76">
        <v>2</v>
      </c>
      <c r="AW30" s="77"/>
      <c r="AX30" s="77"/>
      <c r="AY30" s="77"/>
      <c r="AZ30" s="78"/>
      <c r="BA30" s="82"/>
      <c r="BB30" s="83"/>
      <c r="BC30" s="83"/>
      <c r="BD30" s="83"/>
      <c r="BE30" s="83"/>
      <c r="BF30" s="83"/>
      <c r="BG30" s="83"/>
      <c r="BH30" s="84"/>
      <c r="BI30" s="82">
        <v>50</v>
      </c>
      <c r="BJ30" s="83"/>
      <c r="BK30" s="83"/>
      <c r="BL30" s="83"/>
      <c r="BM30" s="83"/>
      <c r="BN30" s="83"/>
      <c r="BO30" s="83"/>
      <c r="BP30" s="84"/>
      <c r="BQ30" s="88">
        <f t="shared" ref="BQ30" si="7">+(SUM(BA30:BA30)/BI30)</f>
        <v>0</v>
      </c>
      <c r="BR30" s="89"/>
      <c r="BS30" s="89"/>
      <c r="BT30" s="89"/>
      <c r="BU30" s="89"/>
      <c r="BV30" s="90"/>
      <c r="BW30" s="121">
        <v>0.75</v>
      </c>
    </row>
    <row r="31" spans="1:75" ht="41.25" customHeight="1" x14ac:dyDescent="0.25">
      <c r="A31" s="116"/>
      <c r="B31" s="113"/>
      <c r="C31" s="111"/>
      <c r="D31" s="112"/>
      <c r="E31" s="112"/>
      <c r="F31" s="112"/>
      <c r="G31" s="113"/>
      <c r="H31" s="111"/>
      <c r="I31" s="112"/>
      <c r="J31" s="112"/>
      <c r="K31" s="112"/>
      <c r="L31" s="112"/>
      <c r="M31" s="112"/>
      <c r="N31" s="112"/>
      <c r="O31" s="112"/>
      <c r="P31" s="112"/>
      <c r="Q31" s="112"/>
      <c r="R31" s="113"/>
      <c r="S31" s="104"/>
      <c r="T31" s="105"/>
      <c r="U31" s="105"/>
      <c r="V31" s="105"/>
      <c r="W31" s="105"/>
      <c r="X31" s="106"/>
      <c r="Y31" s="49" t="s">
        <v>6</v>
      </c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73"/>
      <c r="AM31" s="74"/>
      <c r="AN31" s="74"/>
      <c r="AO31" s="74"/>
      <c r="AP31" s="75"/>
      <c r="AQ31" s="73"/>
      <c r="AR31" s="74"/>
      <c r="AS31" s="74"/>
      <c r="AT31" s="74"/>
      <c r="AU31" s="75"/>
      <c r="AV31" s="79"/>
      <c r="AW31" s="80"/>
      <c r="AX31" s="80"/>
      <c r="AY31" s="80"/>
      <c r="AZ31" s="81"/>
      <c r="BA31" s="85"/>
      <c r="BB31" s="86"/>
      <c r="BC31" s="86"/>
      <c r="BD31" s="86"/>
      <c r="BE31" s="86"/>
      <c r="BF31" s="86"/>
      <c r="BG31" s="86"/>
      <c r="BH31" s="87"/>
      <c r="BI31" s="85"/>
      <c r="BJ31" s="86"/>
      <c r="BK31" s="86"/>
      <c r="BL31" s="86"/>
      <c r="BM31" s="86"/>
      <c r="BN31" s="86"/>
      <c r="BO31" s="86"/>
      <c r="BP31" s="87"/>
      <c r="BQ31" s="91"/>
      <c r="BR31" s="92"/>
      <c r="BS31" s="92"/>
      <c r="BT31" s="92"/>
      <c r="BU31" s="92"/>
      <c r="BV31" s="93"/>
      <c r="BW31" s="122"/>
    </row>
    <row r="32" spans="1:75" ht="37.5" customHeight="1" x14ac:dyDescent="0.25">
      <c r="A32" s="115">
        <v>11</v>
      </c>
      <c r="B32" s="110"/>
      <c r="C32" s="108" t="s">
        <v>139</v>
      </c>
      <c r="D32" s="109"/>
      <c r="E32" s="109"/>
      <c r="F32" s="109"/>
      <c r="G32" s="110"/>
      <c r="H32" s="108" t="s">
        <v>129</v>
      </c>
      <c r="I32" s="109"/>
      <c r="J32" s="109"/>
      <c r="K32" s="109"/>
      <c r="L32" s="109"/>
      <c r="M32" s="109"/>
      <c r="N32" s="109"/>
      <c r="O32" s="109"/>
      <c r="P32" s="109"/>
      <c r="Q32" s="109"/>
      <c r="R32" s="110"/>
      <c r="S32" s="101">
        <v>2</v>
      </c>
      <c r="T32" s="102"/>
      <c r="U32" s="102"/>
      <c r="V32" s="102"/>
      <c r="W32" s="102"/>
      <c r="X32" s="103"/>
      <c r="Y32" s="48" t="s">
        <v>8</v>
      </c>
      <c r="Z32" s="46"/>
      <c r="AA32" s="46"/>
      <c r="AB32" s="46"/>
      <c r="AC32" s="46"/>
      <c r="AD32" s="46"/>
      <c r="AE32" s="46"/>
      <c r="AF32" s="46">
        <v>1</v>
      </c>
      <c r="AG32" s="46"/>
      <c r="AH32" s="46"/>
      <c r="AI32" s="46"/>
      <c r="AJ32" s="46"/>
      <c r="AK32" s="46"/>
      <c r="AL32" s="70" t="s">
        <v>140</v>
      </c>
      <c r="AM32" s="71"/>
      <c r="AN32" s="71"/>
      <c r="AO32" s="71"/>
      <c r="AP32" s="72"/>
      <c r="AQ32" s="70"/>
      <c r="AR32" s="71"/>
      <c r="AS32" s="71"/>
      <c r="AT32" s="71"/>
      <c r="AU32" s="72"/>
      <c r="AV32" s="76">
        <v>2</v>
      </c>
      <c r="AW32" s="77"/>
      <c r="AX32" s="77"/>
      <c r="AY32" s="77"/>
      <c r="AZ32" s="78"/>
      <c r="BA32" s="82"/>
      <c r="BB32" s="83"/>
      <c r="BC32" s="83"/>
      <c r="BD32" s="83"/>
      <c r="BE32" s="83"/>
      <c r="BF32" s="83"/>
      <c r="BG32" s="83"/>
      <c r="BH32" s="84"/>
      <c r="BI32" s="82">
        <v>50</v>
      </c>
      <c r="BJ32" s="83"/>
      <c r="BK32" s="83"/>
      <c r="BL32" s="83"/>
      <c r="BM32" s="83"/>
      <c r="BN32" s="83"/>
      <c r="BO32" s="83"/>
      <c r="BP32" s="84"/>
      <c r="BQ32" s="88">
        <f t="shared" ref="BQ32" si="8">+(SUM(BA32:BA32)/BI32)</f>
        <v>0</v>
      </c>
      <c r="BR32" s="89"/>
      <c r="BS32" s="89"/>
      <c r="BT32" s="89"/>
      <c r="BU32" s="89"/>
      <c r="BV32" s="90"/>
      <c r="BW32" s="121">
        <v>0.75</v>
      </c>
    </row>
    <row r="33" spans="1:75" ht="41.25" customHeight="1" x14ac:dyDescent="0.25">
      <c r="A33" s="116"/>
      <c r="B33" s="113"/>
      <c r="C33" s="111"/>
      <c r="D33" s="112"/>
      <c r="E33" s="112"/>
      <c r="F33" s="112"/>
      <c r="G33" s="113"/>
      <c r="H33" s="111"/>
      <c r="I33" s="112"/>
      <c r="J33" s="112"/>
      <c r="K33" s="112"/>
      <c r="L33" s="112"/>
      <c r="M33" s="112"/>
      <c r="N33" s="112"/>
      <c r="O33" s="112"/>
      <c r="P33" s="112"/>
      <c r="Q33" s="112"/>
      <c r="R33" s="113"/>
      <c r="S33" s="104"/>
      <c r="T33" s="105"/>
      <c r="U33" s="105"/>
      <c r="V33" s="105"/>
      <c r="W33" s="105"/>
      <c r="X33" s="106"/>
      <c r="Y33" s="49" t="s">
        <v>6</v>
      </c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73"/>
      <c r="AM33" s="74"/>
      <c r="AN33" s="74"/>
      <c r="AO33" s="74"/>
      <c r="AP33" s="75"/>
      <c r="AQ33" s="73"/>
      <c r="AR33" s="74"/>
      <c r="AS33" s="74"/>
      <c r="AT33" s="74"/>
      <c r="AU33" s="75"/>
      <c r="AV33" s="79"/>
      <c r="AW33" s="80"/>
      <c r="AX33" s="80"/>
      <c r="AY33" s="80"/>
      <c r="AZ33" s="81"/>
      <c r="BA33" s="85"/>
      <c r="BB33" s="86"/>
      <c r="BC33" s="86"/>
      <c r="BD33" s="86"/>
      <c r="BE33" s="86"/>
      <c r="BF33" s="86"/>
      <c r="BG33" s="86"/>
      <c r="BH33" s="87"/>
      <c r="BI33" s="85"/>
      <c r="BJ33" s="86"/>
      <c r="BK33" s="86"/>
      <c r="BL33" s="86"/>
      <c r="BM33" s="86"/>
      <c r="BN33" s="86"/>
      <c r="BO33" s="86"/>
      <c r="BP33" s="87"/>
      <c r="BQ33" s="91"/>
      <c r="BR33" s="92"/>
      <c r="BS33" s="92"/>
      <c r="BT33" s="92"/>
      <c r="BU33" s="92"/>
      <c r="BV33" s="93"/>
      <c r="BW33" s="122"/>
    </row>
    <row r="34" spans="1:75" ht="68.25" customHeight="1" x14ac:dyDescent="0.25">
      <c r="A34" s="115">
        <v>12</v>
      </c>
      <c r="B34" s="110"/>
      <c r="C34" s="108" t="s">
        <v>149</v>
      </c>
      <c r="D34" s="109"/>
      <c r="E34" s="109"/>
      <c r="F34" s="109"/>
      <c r="G34" s="110"/>
      <c r="H34" s="108" t="s">
        <v>129</v>
      </c>
      <c r="I34" s="109"/>
      <c r="J34" s="109"/>
      <c r="K34" s="109"/>
      <c r="L34" s="109"/>
      <c r="M34" s="109"/>
      <c r="N34" s="109"/>
      <c r="O34" s="109"/>
      <c r="P34" s="109"/>
      <c r="Q34" s="109"/>
      <c r="R34" s="110"/>
      <c r="S34" s="101">
        <v>2</v>
      </c>
      <c r="T34" s="102"/>
      <c r="U34" s="102"/>
      <c r="V34" s="102"/>
      <c r="W34" s="102"/>
      <c r="X34" s="103"/>
      <c r="Y34" s="48" t="s">
        <v>8</v>
      </c>
      <c r="Z34" s="46"/>
      <c r="AA34" s="46"/>
      <c r="AB34" s="46"/>
      <c r="AC34" s="46"/>
      <c r="AD34" s="46">
        <v>1</v>
      </c>
      <c r="AE34" s="46"/>
      <c r="AF34" s="46"/>
      <c r="AG34" s="46"/>
      <c r="AH34" s="46"/>
      <c r="AI34" s="46"/>
      <c r="AJ34" s="46"/>
      <c r="AK34" s="46"/>
      <c r="AL34" s="70" t="s">
        <v>140</v>
      </c>
      <c r="AM34" s="71"/>
      <c r="AN34" s="71"/>
      <c r="AO34" s="71"/>
      <c r="AP34" s="72"/>
      <c r="AQ34" s="70"/>
      <c r="AR34" s="71"/>
      <c r="AS34" s="71"/>
      <c r="AT34" s="71"/>
      <c r="AU34" s="72"/>
      <c r="AV34" s="76">
        <v>2</v>
      </c>
      <c r="AW34" s="77"/>
      <c r="AX34" s="77"/>
      <c r="AY34" s="77"/>
      <c r="AZ34" s="78"/>
      <c r="BA34" s="82"/>
      <c r="BB34" s="83"/>
      <c r="BC34" s="83"/>
      <c r="BD34" s="83"/>
      <c r="BE34" s="83"/>
      <c r="BF34" s="83"/>
      <c r="BG34" s="83"/>
      <c r="BH34" s="84"/>
      <c r="BI34" s="82">
        <v>100</v>
      </c>
      <c r="BJ34" s="83"/>
      <c r="BK34" s="83"/>
      <c r="BL34" s="83"/>
      <c r="BM34" s="83"/>
      <c r="BN34" s="83"/>
      <c r="BO34" s="83"/>
      <c r="BP34" s="84"/>
      <c r="BQ34" s="88">
        <f t="shared" ref="BQ34" si="9">+(SUM(BA34:BA34)/BI34)</f>
        <v>0</v>
      </c>
      <c r="BR34" s="89"/>
      <c r="BS34" s="89"/>
      <c r="BT34" s="89"/>
      <c r="BU34" s="89"/>
      <c r="BV34" s="90"/>
      <c r="BW34" s="121">
        <v>0.75</v>
      </c>
    </row>
    <row r="35" spans="1:75" ht="68.25" customHeight="1" x14ac:dyDescent="0.25">
      <c r="A35" s="116"/>
      <c r="B35" s="113"/>
      <c r="C35" s="111"/>
      <c r="D35" s="112"/>
      <c r="E35" s="112"/>
      <c r="F35" s="112"/>
      <c r="G35" s="113"/>
      <c r="H35" s="111"/>
      <c r="I35" s="112"/>
      <c r="J35" s="112"/>
      <c r="K35" s="112"/>
      <c r="L35" s="112"/>
      <c r="M35" s="112"/>
      <c r="N35" s="112"/>
      <c r="O35" s="112"/>
      <c r="P35" s="112"/>
      <c r="Q35" s="112"/>
      <c r="R35" s="113"/>
      <c r="S35" s="104"/>
      <c r="T35" s="105"/>
      <c r="U35" s="105"/>
      <c r="V35" s="105"/>
      <c r="W35" s="105"/>
      <c r="X35" s="106"/>
      <c r="Y35" s="49" t="s">
        <v>6</v>
      </c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73"/>
      <c r="AM35" s="74"/>
      <c r="AN35" s="74"/>
      <c r="AO35" s="74"/>
      <c r="AP35" s="75"/>
      <c r="AQ35" s="73"/>
      <c r="AR35" s="74"/>
      <c r="AS35" s="74"/>
      <c r="AT35" s="74"/>
      <c r="AU35" s="75"/>
      <c r="AV35" s="79"/>
      <c r="AW35" s="80"/>
      <c r="AX35" s="80"/>
      <c r="AY35" s="80"/>
      <c r="AZ35" s="81"/>
      <c r="BA35" s="85"/>
      <c r="BB35" s="86"/>
      <c r="BC35" s="86"/>
      <c r="BD35" s="86"/>
      <c r="BE35" s="86"/>
      <c r="BF35" s="86"/>
      <c r="BG35" s="86"/>
      <c r="BH35" s="87"/>
      <c r="BI35" s="85"/>
      <c r="BJ35" s="86"/>
      <c r="BK35" s="86"/>
      <c r="BL35" s="86"/>
      <c r="BM35" s="86"/>
      <c r="BN35" s="86"/>
      <c r="BO35" s="86"/>
      <c r="BP35" s="87"/>
      <c r="BQ35" s="91"/>
      <c r="BR35" s="92"/>
      <c r="BS35" s="92"/>
      <c r="BT35" s="92"/>
      <c r="BU35" s="92"/>
      <c r="BV35" s="93"/>
      <c r="BW35" s="122"/>
    </row>
    <row r="36" spans="1:75" ht="37.5" customHeight="1" x14ac:dyDescent="0.25">
      <c r="A36" s="115">
        <v>13</v>
      </c>
      <c r="B36" s="110"/>
      <c r="C36" s="108" t="s">
        <v>150</v>
      </c>
      <c r="D36" s="109"/>
      <c r="E36" s="109"/>
      <c r="F36" s="109"/>
      <c r="G36" s="110"/>
      <c r="H36" s="108" t="s">
        <v>129</v>
      </c>
      <c r="I36" s="109"/>
      <c r="J36" s="109"/>
      <c r="K36" s="109"/>
      <c r="L36" s="109"/>
      <c r="M36" s="109"/>
      <c r="N36" s="109"/>
      <c r="O36" s="109"/>
      <c r="P36" s="109"/>
      <c r="Q36" s="109"/>
      <c r="R36" s="110"/>
      <c r="S36" s="101">
        <v>2</v>
      </c>
      <c r="T36" s="102"/>
      <c r="U36" s="102"/>
      <c r="V36" s="102"/>
      <c r="W36" s="102"/>
      <c r="X36" s="103"/>
      <c r="Y36" s="48" t="s">
        <v>8</v>
      </c>
      <c r="Z36" s="46"/>
      <c r="AA36" s="46"/>
      <c r="AB36" s="46"/>
      <c r="AC36" s="46"/>
      <c r="AD36" s="46"/>
      <c r="AE36" s="46"/>
      <c r="AF36" s="46"/>
      <c r="AG36" s="46">
        <v>1</v>
      </c>
      <c r="AH36" s="46"/>
      <c r="AI36" s="46"/>
      <c r="AJ36" s="46"/>
      <c r="AK36" s="46"/>
      <c r="AL36" s="70" t="s">
        <v>140</v>
      </c>
      <c r="AM36" s="71"/>
      <c r="AN36" s="71"/>
      <c r="AO36" s="71"/>
      <c r="AP36" s="72"/>
      <c r="AQ36" s="70"/>
      <c r="AR36" s="71"/>
      <c r="AS36" s="71"/>
      <c r="AT36" s="71"/>
      <c r="AU36" s="72"/>
      <c r="AV36" s="76">
        <v>2</v>
      </c>
      <c r="AW36" s="77"/>
      <c r="AX36" s="77"/>
      <c r="AY36" s="77"/>
      <c r="AZ36" s="78"/>
      <c r="BA36" s="82"/>
      <c r="BB36" s="83"/>
      <c r="BC36" s="83"/>
      <c r="BD36" s="83"/>
      <c r="BE36" s="83"/>
      <c r="BF36" s="83"/>
      <c r="BG36" s="83"/>
      <c r="BH36" s="84"/>
      <c r="BI36" s="82">
        <v>50</v>
      </c>
      <c r="BJ36" s="83"/>
      <c r="BK36" s="83"/>
      <c r="BL36" s="83"/>
      <c r="BM36" s="83"/>
      <c r="BN36" s="83"/>
      <c r="BO36" s="83"/>
      <c r="BP36" s="84"/>
      <c r="BQ36" s="88">
        <f t="shared" ref="BQ36" si="10">+(SUM(BA36:BA36)/BI36)</f>
        <v>0</v>
      </c>
      <c r="BR36" s="89"/>
      <c r="BS36" s="89"/>
      <c r="BT36" s="89"/>
      <c r="BU36" s="89"/>
      <c r="BV36" s="90"/>
      <c r="BW36" s="121">
        <v>0.75</v>
      </c>
    </row>
    <row r="37" spans="1:75" ht="41.25" customHeight="1" x14ac:dyDescent="0.25">
      <c r="A37" s="116"/>
      <c r="B37" s="113"/>
      <c r="C37" s="111"/>
      <c r="D37" s="112"/>
      <c r="E37" s="112"/>
      <c r="F37" s="112"/>
      <c r="G37" s="113"/>
      <c r="H37" s="111"/>
      <c r="I37" s="112"/>
      <c r="J37" s="112"/>
      <c r="K37" s="112"/>
      <c r="L37" s="112"/>
      <c r="M37" s="112"/>
      <c r="N37" s="112"/>
      <c r="O37" s="112"/>
      <c r="P37" s="112"/>
      <c r="Q37" s="112"/>
      <c r="R37" s="113"/>
      <c r="S37" s="104"/>
      <c r="T37" s="105"/>
      <c r="U37" s="105"/>
      <c r="V37" s="105"/>
      <c r="W37" s="105"/>
      <c r="X37" s="106"/>
      <c r="Y37" s="49" t="s">
        <v>6</v>
      </c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73"/>
      <c r="AM37" s="74"/>
      <c r="AN37" s="74"/>
      <c r="AO37" s="74"/>
      <c r="AP37" s="75"/>
      <c r="AQ37" s="73"/>
      <c r="AR37" s="74"/>
      <c r="AS37" s="74"/>
      <c r="AT37" s="74"/>
      <c r="AU37" s="75"/>
      <c r="AV37" s="79"/>
      <c r="AW37" s="80"/>
      <c r="AX37" s="80"/>
      <c r="AY37" s="80"/>
      <c r="AZ37" s="81"/>
      <c r="BA37" s="85"/>
      <c r="BB37" s="86"/>
      <c r="BC37" s="86"/>
      <c r="BD37" s="86"/>
      <c r="BE37" s="86"/>
      <c r="BF37" s="86"/>
      <c r="BG37" s="86"/>
      <c r="BH37" s="87"/>
      <c r="BI37" s="85"/>
      <c r="BJ37" s="86"/>
      <c r="BK37" s="86"/>
      <c r="BL37" s="86"/>
      <c r="BM37" s="86"/>
      <c r="BN37" s="86"/>
      <c r="BO37" s="86"/>
      <c r="BP37" s="87"/>
      <c r="BQ37" s="91"/>
      <c r="BR37" s="92"/>
      <c r="BS37" s="92"/>
      <c r="BT37" s="92"/>
      <c r="BU37" s="92"/>
      <c r="BV37" s="93"/>
      <c r="BW37" s="122"/>
    </row>
    <row r="38" spans="1:75" ht="53.25" customHeight="1" x14ac:dyDescent="0.25">
      <c r="A38" s="115">
        <v>14</v>
      </c>
      <c r="B38" s="110"/>
      <c r="C38" s="108" t="s">
        <v>130</v>
      </c>
      <c r="D38" s="109"/>
      <c r="E38" s="109"/>
      <c r="F38" s="109"/>
      <c r="G38" s="110"/>
      <c r="H38" s="108" t="s">
        <v>26</v>
      </c>
      <c r="I38" s="109"/>
      <c r="J38" s="109"/>
      <c r="K38" s="109"/>
      <c r="L38" s="109"/>
      <c r="M38" s="109"/>
      <c r="N38" s="109"/>
      <c r="O38" s="109"/>
      <c r="P38" s="109"/>
      <c r="Q38" s="109"/>
      <c r="R38" s="110"/>
      <c r="S38" s="101" t="s">
        <v>144</v>
      </c>
      <c r="T38" s="102"/>
      <c r="U38" s="102"/>
      <c r="V38" s="102"/>
      <c r="W38" s="102"/>
      <c r="X38" s="103"/>
      <c r="Y38" s="48" t="s">
        <v>8</v>
      </c>
      <c r="Z38" s="46"/>
      <c r="AA38" s="46">
        <v>1</v>
      </c>
      <c r="AB38" s="46"/>
      <c r="AC38" s="46">
        <v>1</v>
      </c>
      <c r="AD38" s="46"/>
      <c r="AE38" s="46">
        <v>1</v>
      </c>
      <c r="AF38" s="46"/>
      <c r="AG38" s="46">
        <v>1</v>
      </c>
      <c r="AH38" s="46"/>
      <c r="AI38" s="46">
        <v>1</v>
      </c>
      <c r="AJ38" s="46"/>
      <c r="AK38" s="46">
        <v>1</v>
      </c>
      <c r="AL38" s="70" t="s">
        <v>140</v>
      </c>
      <c r="AM38" s="71"/>
      <c r="AN38" s="71"/>
      <c r="AO38" s="71"/>
      <c r="AP38" s="72"/>
      <c r="AQ38" s="70"/>
      <c r="AR38" s="71"/>
      <c r="AS38" s="71"/>
      <c r="AT38" s="71"/>
      <c r="AU38" s="72"/>
      <c r="AV38" s="76">
        <v>2</v>
      </c>
      <c r="AW38" s="77"/>
      <c r="AX38" s="77"/>
      <c r="AY38" s="77"/>
      <c r="AZ38" s="78"/>
      <c r="BA38" s="82"/>
      <c r="BB38" s="83"/>
      <c r="BC38" s="83"/>
      <c r="BD38" s="83"/>
      <c r="BE38" s="83"/>
      <c r="BF38" s="83"/>
      <c r="BG38" s="83"/>
      <c r="BH38" s="84"/>
      <c r="BI38" s="82">
        <v>15</v>
      </c>
      <c r="BJ38" s="83"/>
      <c r="BK38" s="83"/>
      <c r="BL38" s="83"/>
      <c r="BM38" s="83"/>
      <c r="BN38" s="83"/>
      <c r="BO38" s="83"/>
      <c r="BP38" s="84"/>
      <c r="BQ38" s="88">
        <f t="shared" ref="BQ38" si="11">+(SUM(BA38:BA38)/BI38)</f>
        <v>0</v>
      </c>
      <c r="BR38" s="89"/>
      <c r="BS38" s="89"/>
      <c r="BT38" s="89"/>
      <c r="BU38" s="89"/>
      <c r="BV38" s="90"/>
      <c r="BW38" s="121">
        <v>0.9</v>
      </c>
    </row>
    <row r="39" spans="1:75" ht="56.25" customHeight="1" x14ac:dyDescent="0.25">
      <c r="A39" s="116"/>
      <c r="B39" s="113"/>
      <c r="C39" s="111"/>
      <c r="D39" s="112"/>
      <c r="E39" s="112"/>
      <c r="F39" s="112"/>
      <c r="G39" s="113"/>
      <c r="H39" s="111"/>
      <c r="I39" s="112"/>
      <c r="J39" s="112"/>
      <c r="K39" s="112"/>
      <c r="L39" s="112"/>
      <c r="M39" s="112"/>
      <c r="N39" s="112"/>
      <c r="O39" s="112"/>
      <c r="P39" s="112"/>
      <c r="Q39" s="112"/>
      <c r="R39" s="113"/>
      <c r="S39" s="104"/>
      <c r="T39" s="105"/>
      <c r="U39" s="105"/>
      <c r="V39" s="105"/>
      <c r="W39" s="105"/>
      <c r="X39" s="106"/>
      <c r="Y39" s="49" t="s">
        <v>6</v>
      </c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73"/>
      <c r="AM39" s="74"/>
      <c r="AN39" s="74"/>
      <c r="AO39" s="74"/>
      <c r="AP39" s="75"/>
      <c r="AQ39" s="73"/>
      <c r="AR39" s="74"/>
      <c r="AS39" s="74"/>
      <c r="AT39" s="74"/>
      <c r="AU39" s="75"/>
      <c r="AV39" s="79"/>
      <c r="AW39" s="80"/>
      <c r="AX39" s="80"/>
      <c r="AY39" s="80"/>
      <c r="AZ39" s="81"/>
      <c r="BA39" s="85"/>
      <c r="BB39" s="86"/>
      <c r="BC39" s="86"/>
      <c r="BD39" s="86"/>
      <c r="BE39" s="86"/>
      <c r="BF39" s="86"/>
      <c r="BG39" s="86"/>
      <c r="BH39" s="87"/>
      <c r="BI39" s="85"/>
      <c r="BJ39" s="86"/>
      <c r="BK39" s="86"/>
      <c r="BL39" s="86"/>
      <c r="BM39" s="86"/>
      <c r="BN39" s="86"/>
      <c r="BO39" s="86"/>
      <c r="BP39" s="87"/>
      <c r="BQ39" s="91"/>
      <c r="BR39" s="92"/>
      <c r="BS39" s="92"/>
      <c r="BT39" s="92"/>
      <c r="BU39" s="92"/>
      <c r="BV39" s="93"/>
      <c r="BW39" s="122"/>
    </row>
    <row r="40" spans="1:75" ht="36" customHeight="1" x14ac:dyDescent="0.25">
      <c r="A40" s="3"/>
      <c r="B40" s="3"/>
      <c r="C40" s="3"/>
      <c r="D40" s="3"/>
      <c r="E40" s="3"/>
      <c r="F40" s="3"/>
      <c r="G40" s="3"/>
      <c r="H40" s="6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6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</row>
    <row r="41" spans="1:75" ht="40.5" customHeight="1" x14ac:dyDescent="0.25">
      <c r="A41" s="125"/>
      <c r="B41" s="125"/>
      <c r="C41" s="126"/>
      <c r="D41" s="126"/>
      <c r="E41" s="126"/>
      <c r="F41" s="126"/>
      <c r="G41" s="126"/>
      <c r="H41" s="123" t="s">
        <v>118</v>
      </c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45" t="s">
        <v>116</v>
      </c>
      <c r="T41" s="145"/>
      <c r="U41" s="145"/>
      <c r="V41" s="145"/>
      <c r="W41" s="145"/>
      <c r="X41" s="145"/>
      <c r="Y41" s="48" t="s">
        <v>8</v>
      </c>
      <c r="Z41" s="47">
        <f>+Z12+Z14+Z16+Z18+Z20+Z22+Z24+Z26+Z28+Z30+Z32+Z34+Z36+Z38</f>
        <v>1</v>
      </c>
      <c r="AA41" s="47">
        <f t="shared" ref="AA41:AK41" si="12">+AA12+AA14+AA16+AA18+AA20+AA22+AA24+AA26+AA28+AA30+AA32+AA34+AA36+AA38</f>
        <v>3</v>
      </c>
      <c r="AB41" s="47">
        <f t="shared" si="12"/>
        <v>4</v>
      </c>
      <c r="AC41" s="47">
        <f t="shared" si="12"/>
        <v>3</v>
      </c>
      <c r="AD41" s="47">
        <f t="shared" si="12"/>
        <v>4</v>
      </c>
      <c r="AE41" s="47">
        <f t="shared" si="12"/>
        <v>4</v>
      </c>
      <c r="AF41" s="47">
        <f t="shared" si="12"/>
        <v>4</v>
      </c>
      <c r="AG41" s="47">
        <f t="shared" si="12"/>
        <v>4</v>
      </c>
      <c r="AH41" s="47">
        <f t="shared" si="12"/>
        <v>4</v>
      </c>
      <c r="AI41" s="47">
        <f t="shared" si="12"/>
        <v>4</v>
      </c>
      <c r="AJ41" s="47">
        <f t="shared" si="12"/>
        <v>1</v>
      </c>
      <c r="AK41" s="47">
        <f t="shared" si="12"/>
        <v>2</v>
      </c>
      <c r="AL41" s="94">
        <f>SUM(Z41:AK41)</f>
        <v>38</v>
      </c>
      <c r="AM41" s="95"/>
      <c r="AN41" s="68"/>
      <c r="AO41" s="68"/>
      <c r="AP41" s="68"/>
      <c r="AQ41" s="146"/>
      <c r="AR41" s="146"/>
      <c r="AS41" s="146"/>
      <c r="AT41" s="146"/>
      <c r="AU41" s="146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24"/>
      <c r="BR41" s="124"/>
      <c r="BS41" s="124"/>
      <c r="BT41" s="124"/>
      <c r="BU41" s="124"/>
      <c r="BV41" s="124"/>
      <c r="BW41" s="50"/>
    </row>
    <row r="42" spans="1:75" ht="40.5" customHeight="1" x14ac:dyDescent="0.25">
      <c r="A42" s="125"/>
      <c r="B42" s="125"/>
      <c r="C42" s="126"/>
      <c r="D42" s="126"/>
      <c r="E42" s="126"/>
      <c r="F42" s="126"/>
      <c r="G42" s="126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14" t="s">
        <v>117</v>
      </c>
      <c r="T42" s="114"/>
      <c r="U42" s="114"/>
      <c r="V42" s="114"/>
      <c r="W42" s="114"/>
      <c r="X42" s="114"/>
      <c r="Y42" s="49" t="s">
        <v>6</v>
      </c>
      <c r="Z42" s="47">
        <f>+Z13+Z15+Z17+Z19+Z21+Z23+Z25+Z27+Z29+Z31+Z33+Z35+Z37+Z39</f>
        <v>0</v>
      </c>
      <c r="AA42" s="47">
        <f t="shared" ref="AA42:AK42" si="13">+AA13+AA15+AA17+AA19+AA21+AA23+AA25+AA27+AA29+AA31+AA33+AA35+AA37+AA39</f>
        <v>0</v>
      </c>
      <c r="AB42" s="47">
        <f t="shared" si="13"/>
        <v>0</v>
      </c>
      <c r="AC42" s="47">
        <f t="shared" si="13"/>
        <v>0</v>
      </c>
      <c r="AD42" s="47">
        <f t="shared" si="13"/>
        <v>0</v>
      </c>
      <c r="AE42" s="47">
        <f t="shared" si="13"/>
        <v>0</v>
      </c>
      <c r="AF42" s="47">
        <f t="shared" si="13"/>
        <v>0</v>
      </c>
      <c r="AG42" s="47">
        <f t="shared" si="13"/>
        <v>0</v>
      </c>
      <c r="AH42" s="47">
        <f t="shared" si="13"/>
        <v>0</v>
      </c>
      <c r="AI42" s="47">
        <f t="shared" si="13"/>
        <v>0</v>
      </c>
      <c r="AJ42" s="47">
        <f t="shared" si="13"/>
        <v>0</v>
      </c>
      <c r="AK42" s="47">
        <f t="shared" si="13"/>
        <v>0</v>
      </c>
      <c r="AL42" s="94">
        <f>SUM(Z42:AK42)</f>
        <v>0</v>
      </c>
      <c r="AM42" s="95"/>
      <c r="AN42" s="67"/>
      <c r="AO42" s="56"/>
      <c r="AP42" s="56"/>
      <c r="AQ42" s="98" t="s">
        <v>114</v>
      </c>
      <c r="AR42" s="98"/>
      <c r="AS42" s="98"/>
      <c r="AT42" s="98"/>
      <c r="AU42" s="98"/>
      <c r="AV42" s="98"/>
      <c r="AW42" s="98"/>
      <c r="AX42" s="98"/>
      <c r="AY42" s="98"/>
      <c r="AZ42" s="56"/>
      <c r="BA42" s="56"/>
      <c r="BB42" s="56"/>
      <c r="BC42" s="56"/>
      <c r="BD42" s="56"/>
      <c r="BE42" s="56"/>
      <c r="BF42" s="56"/>
      <c r="BG42" s="56"/>
      <c r="BH42" s="56"/>
      <c r="BI42" s="100"/>
      <c r="BJ42" s="100"/>
      <c r="BK42" s="100"/>
      <c r="BL42" s="100"/>
      <c r="BM42" s="100"/>
      <c r="BN42" s="100"/>
      <c r="BO42" s="100"/>
      <c r="BP42" s="100"/>
      <c r="BQ42" s="118"/>
      <c r="BR42" s="118"/>
      <c r="BS42" s="118"/>
      <c r="BT42" s="118"/>
      <c r="BU42" s="118"/>
      <c r="BV42" s="118"/>
      <c r="BW42" s="118"/>
    </row>
    <row r="43" spans="1:75" ht="40.5" customHeight="1" x14ac:dyDescent="0.25">
      <c r="A43" s="125"/>
      <c r="B43" s="125"/>
      <c r="C43" s="126"/>
      <c r="D43" s="126"/>
      <c r="E43" s="126"/>
      <c r="F43" s="126"/>
      <c r="G43" s="126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07" t="s">
        <v>119</v>
      </c>
      <c r="T43" s="107"/>
      <c r="U43" s="107"/>
      <c r="V43" s="107"/>
      <c r="W43" s="107"/>
      <c r="X43" s="107"/>
      <c r="Y43" s="51" t="s">
        <v>120</v>
      </c>
      <c r="Z43" s="52">
        <f>+Z42/Z41</f>
        <v>0</v>
      </c>
      <c r="AA43" s="52">
        <f t="shared" ref="AA43:AK43" si="14">+AA42/AA41</f>
        <v>0</v>
      </c>
      <c r="AB43" s="52">
        <f t="shared" si="14"/>
        <v>0</v>
      </c>
      <c r="AC43" s="52">
        <f t="shared" si="14"/>
        <v>0</v>
      </c>
      <c r="AD43" s="52">
        <f t="shared" si="14"/>
        <v>0</v>
      </c>
      <c r="AE43" s="52">
        <f t="shared" si="14"/>
        <v>0</v>
      </c>
      <c r="AF43" s="52">
        <f t="shared" si="14"/>
        <v>0</v>
      </c>
      <c r="AG43" s="52">
        <f t="shared" si="14"/>
        <v>0</v>
      </c>
      <c r="AH43" s="52">
        <f t="shared" si="14"/>
        <v>0</v>
      </c>
      <c r="AI43" s="52">
        <f t="shared" si="14"/>
        <v>0</v>
      </c>
      <c r="AJ43" s="52">
        <f t="shared" si="14"/>
        <v>0</v>
      </c>
      <c r="AK43" s="52">
        <f t="shared" si="14"/>
        <v>0</v>
      </c>
      <c r="AL43" s="94">
        <v>0</v>
      </c>
      <c r="AM43" s="95"/>
      <c r="AN43" s="68"/>
      <c r="AO43" s="68"/>
      <c r="AP43" s="68"/>
      <c r="AQ43" s="68"/>
      <c r="AR43" s="68"/>
      <c r="AS43" s="68"/>
      <c r="AT43" s="68"/>
      <c r="AU43" s="68"/>
      <c r="AV43" s="69"/>
      <c r="AW43" s="69"/>
      <c r="AX43" s="69"/>
      <c r="AY43" s="69"/>
      <c r="AZ43" s="69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24"/>
      <c r="BR43" s="124"/>
      <c r="BS43" s="124"/>
      <c r="BT43" s="124"/>
      <c r="BU43" s="124"/>
      <c r="BV43" s="124"/>
      <c r="BW43" s="50"/>
    </row>
    <row r="44" spans="1:75" ht="40.5" customHeight="1" x14ac:dyDescent="0.25">
      <c r="A44" s="125"/>
      <c r="B44" s="125"/>
      <c r="C44" s="126"/>
      <c r="D44" s="126"/>
      <c r="E44" s="126"/>
      <c r="F44" s="126"/>
      <c r="G44" s="126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07" t="s">
        <v>121</v>
      </c>
      <c r="T44" s="107"/>
      <c r="U44" s="107"/>
      <c r="V44" s="107"/>
      <c r="W44" s="107"/>
      <c r="X44" s="107"/>
      <c r="Y44" s="51" t="s">
        <v>120</v>
      </c>
      <c r="Z44" s="54">
        <v>0.75</v>
      </c>
      <c r="AA44" s="54">
        <v>0.75</v>
      </c>
      <c r="AB44" s="54">
        <v>0.75</v>
      </c>
      <c r="AC44" s="54">
        <v>0.75</v>
      </c>
      <c r="AD44" s="54">
        <v>0.75</v>
      </c>
      <c r="AE44" s="54">
        <v>0.75</v>
      </c>
      <c r="AF44" s="54">
        <v>0.75</v>
      </c>
      <c r="AG44" s="54">
        <v>0.75</v>
      </c>
      <c r="AH44" s="54">
        <v>0.75</v>
      </c>
      <c r="AI44" s="54">
        <v>0.75</v>
      </c>
      <c r="AJ44" s="54">
        <v>0.75</v>
      </c>
      <c r="AK44" s="58">
        <v>0.75</v>
      </c>
      <c r="AL44" s="96">
        <v>0.75</v>
      </c>
      <c r="AM44" s="97"/>
      <c r="AN44" s="56"/>
      <c r="AO44" s="56"/>
      <c r="AP44" s="56"/>
      <c r="AQ44" s="98" t="s">
        <v>127</v>
      </c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98"/>
      <c r="BD44" s="98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124"/>
      <c r="BR44" s="124"/>
      <c r="BS44" s="124"/>
      <c r="BT44" s="124"/>
      <c r="BU44" s="124"/>
      <c r="BV44" s="124"/>
      <c r="BW44" s="50"/>
    </row>
    <row r="45" spans="1:75" ht="36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99"/>
      <c r="BK45" s="57"/>
      <c r="BL45" s="57"/>
      <c r="BM45" s="57"/>
      <c r="BN45" s="57"/>
      <c r="BO45" s="57"/>
      <c r="BP45" s="57"/>
      <c r="BQ45" s="3"/>
      <c r="BR45" s="3"/>
      <c r="BS45" s="3"/>
      <c r="BT45" s="3"/>
      <c r="BU45" s="3"/>
      <c r="BV45" s="3"/>
      <c r="BW45" s="3"/>
    </row>
    <row r="46" spans="1:75" ht="15" customHeight="1" x14ac:dyDescent="0.25">
      <c r="A46" s="3"/>
      <c r="B46" s="3"/>
      <c r="C46" s="3"/>
      <c r="D46" s="3"/>
      <c r="E46" s="3"/>
      <c r="F46" s="3"/>
      <c r="G46" s="3"/>
      <c r="H46" s="6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6"/>
      <c r="AF46" s="3"/>
      <c r="AG46" s="3"/>
      <c r="AH46" s="3"/>
      <c r="AI46" s="3"/>
      <c r="AJ46" s="3"/>
      <c r="AK46" s="3"/>
      <c r="AL46" s="3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</row>
    <row r="47" spans="1:75" x14ac:dyDescent="0.25">
      <c r="A47" s="3"/>
      <c r="B47" s="3"/>
      <c r="C47" s="3"/>
      <c r="D47" s="3"/>
      <c r="E47" s="3"/>
      <c r="F47" s="3"/>
      <c r="G47" s="3"/>
      <c r="H47" s="6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6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</row>
    <row r="48" spans="1:7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</row>
    <row r="49" spans="1:7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</row>
  </sheetData>
  <autoFilter ref="A11:BX39" xr:uid="{00000000-0001-0000-0000-000000000000}">
    <filterColumn colId="0" showButton="0"/>
    <filterColumn colId="2" showButton="0"/>
    <filterColumn colId="3" showButton="0"/>
    <filterColumn colId="4" showButton="0"/>
    <filterColumn colId="5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1" showButton="0"/>
    <filterColumn colId="22" showButton="0"/>
    <filterColumn colId="37" showButton="0"/>
    <filterColumn colId="38" showButton="0"/>
    <filterColumn colId="39" showButton="0"/>
    <filterColumn colId="40" showButton="0"/>
    <filterColumn colId="42" showButton="0"/>
    <filterColumn colId="43" showButton="0"/>
    <filterColumn colId="44" showButton="0"/>
    <filterColumn colId="45" showButton="0"/>
    <filterColumn colId="47" showButton="0"/>
    <filterColumn colId="48" showButton="0"/>
    <filterColumn colId="49" showButton="0"/>
    <filterColumn colId="50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8" showButton="0"/>
    <filterColumn colId="69" showButton="0"/>
    <filterColumn colId="70" showButton="0"/>
    <filterColumn colId="71" showButton="0"/>
    <filterColumn colId="72" showButton="0"/>
  </autoFilter>
  <mergeCells count="223">
    <mergeCell ref="A18:B19"/>
    <mergeCell ref="A1:I4"/>
    <mergeCell ref="J1:BW4"/>
    <mergeCell ref="A12:B13"/>
    <mergeCell ref="H10:R11"/>
    <mergeCell ref="S10:X11"/>
    <mergeCell ref="AQ14:AU15"/>
    <mergeCell ref="H14:R15"/>
    <mergeCell ref="S14:X15"/>
    <mergeCell ref="BA16:BH17"/>
    <mergeCell ref="BW16:BW17"/>
    <mergeCell ref="A14:B15"/>
    <mergeCell ref="A9:BL9"/>
    <mergeCell ref="V8:AA8"/>
    <mergeCell ref="AV10:AZ10"/>
    <mergeCell ref="AE10:AE11"/>
    <mergeCell ref="AF10:AF11"/>
    <mergeCell ref="AG10:AG11"/>
    <mergeCell ref="AH10:AH11"/>
    <mergeCell ref="AI10:AI11"/>
    <mergeCell ref="H16:R17"/>
    <mergeCell ref="D8:G8"/>
    <mergeCell ref="S8:U8"/>
    <mergeCell ref="BI14:BP15"/>
    <mergeCell ref="BQ14:BV15"/>
    <mergeCell ref="AV14:AZ15"/>
    <mergeCell ref="AL14:AP15"/>
    <mergeCell ref="AL12:AP13"/>
    <mergeCell ref="AQ12:AU13"/>
    <mergeCell ref="A42:B42"/>
    <mergeCell ref="S16:X17"/>
    <mergeCell ref="AL16:AP17"/>
    <mergeCell ref="AQ16:AU17"/>
    <mergeCell ref="AV16:AZ17"/>
    <mergeCell ref="A28:B29"/>
    <mergeCell ref="C28:G29"/>
    <mergeCell ref="H28:R29"/>
    <mergeCell ref="S41:X41"/>
    <mergeCell ref="AQ41:AU41"/>
    <mergeCell ref="AV41:AZ41"/>
    <mergeCell ref="BA41:BH41"/>
    <mergeCell ref="BI41:BP41"/>
    <mergeCell ref="BQ41:BV41"/>
    <mergeCell ref="BI30:BP31"/>
    <mergeCell ref="AQ20:AU21"/>
    <mergeCell ref="AV20:AZ21"/>
    <mergeCell ref="AQ26:AU27"/>
    <mergeCell ref="A7:BL7"/>
    <mergeCell ref="A6:G6"/>
    <mergeCell ref="A5:BL5"/>
    <mergeCell ref="A8:C8"/>
    <mergeCell ref="H8:Q8"/>
    <mergeCell ref="A10:B11"/>
    <mergeCell ref="C10:G11"/>
    <mergeCell ref="AD10:AD11"/>
    <mergeCell ref="BI42:BP42"/>
    <mergeCell ref="Y10:Y11"/>
    <mergeCell ref="BI22:BP23"/>
    <mergeCell ref="H12:R13"/>
    <mergeCell ref="S12:X13"/>
    <mergeCell ref="S38:X39"/>
    <mergeCell ref="H22:R23"/>
    <mergeCell ref="S22:X23"/>
    <mergeCell ref="AL22:AP23"/>
    <mergeCell ref="AQ22:AU23"/>
    <mergeCell ref="AV22:AZ23"/>
    <mergeCell ref="BA22:BH23"/>
    <mergeCell ref="AL20:AP21"/>
    <mergeCell ref="C42:G42"/>
    <mergeCell ref="A41:B41"/>
    <mergeCell ref="C41:G41"/>
    <mergeCell ref="BW38:BW39"/>
    <mergeCell ref="BW24:BW25"/>
    <mergeCell ref="BA36:BH37"/>
    <mergeCell ref="BI36:BP37"/>
    <mergeCell ref="BQ36:BV37"/>
    <mergeCell ref="BW36:BW37"/>
    <mergeCell ref="BA38:BH39"/>
    <mergeCell ref="BQ26:BV27"/>
    <mergeCell ref="BW34:BW35"/>
    <mergeCell ref="BA30:BH31"/>
    <mergeCell ref="BQ30:BV31"/>
    <mergeCell ref="BW30:BW31"/>
    <mergeCell ref="BQ34:BV35"/>
    <mergeCell ref="BI32:BP33"/>
    <mergeCell ref="BW28:BW29"/>
    <mergeCell ref="BA10:BW10"/>
    <mergeCell ref="BQ24:BV25"/>
    <mergeCell ref="BA14:BH15"/>
    <mergeCell ref="BQ32:BV33"/>
    <mergeCell ref="BW32:BW33"/>
    <mergeCell ref="BA11:BH11"/>
    <mergeCell ref="BI11:BP11"/>
    <mergeCell ref="BQ11:BV11"/>
    <mergeCell ref="BW14:BW15"/>
    <mergeCell ref="BI16:BP17"/>
    <mergeCell ref="BQ16:BV17"/>
    <mergeCell ref="BA20:BH21"/>
    <mergeCell ref="BI20:BP21"/>
    <mergeCell ref="BQ22:BV23"/>
    <mergeCell ref="BW22:BW23"/>
    <mergeCell ref="BW26:BW27"/>
    <mergeCell ref="BQ18:BV19"/>
    <mergeCell ref="BA12:BH13"/>
    <mergeCell ref="BI12:BP13"/>
    <mergeCell ref="BQ12:BV13"/>
    <mergeCell ref="BW18:BW19"/>
    <mergeCell ref="BA32:BH33"/>
    <mergeCell ref="AV11:AZ11"/>
    <mergeCell ref="Z10:Z11"/>
    <mergeCell ref="AL10:AP11"/>
    <mergeCell ref="AA10:AA11"/>
    <mergeCell ref="AB10:AB11"/>
    <mergeCell ref="AC10:AC11"/>
    <mergeCell ref="AV12:AZ13"/>
    <mergeCell ref="AJ10:AJ11"/>
    <mergeCell ref="AK10:AK11"/>
    <mergeCell ref="AQ10:AU11"/>
    <mergeCell ref="H6:BW6"/>
    <mergeCell ref="BQ42:BW42"/>
    <mergeCell ref="AD8:AI8"/>
    <mergeCell ref="BQ20:BV21"/>
    <mergeCell ref="BW20:BW21"/>
    <mergeCell ref="H41:R44"/>
    <mergeCell ref="BQ44:BV44"/>
    <mergeCell ref="BQ43:BV43"/>
    <mergeCell ref="A43:B43"/>
    <mergeCell ref="C43:G43"/>
    <mergeCell ref="S43:X43"/>
    <mergeCell ref="AL38:AP39"/>
    <mergeCell ref="S32:X33"/>
    <mergeCell ref="A44:B44"/>
    <mergeCell ref="C44:G44"/>
    <mergeCell ref="A20:B21"/>
    <mergeCell ref="A16:B17"/>
    <mergeCell ref="A22:B23"/>
    <mergeCell ref="A34:B35"/>
    <mergeCell ref="A24:B25"/>
    <mergeCell ref="A36:B37"/>
    <mergeCell ref="A38:B39"/>
    <mergeCell ref="BW12:BW13"/>
    <mergeCell ref="A32:B33"/>
    <mergeCell ref="C32:G33"/>
    <mergeCell ref="H32:R33"/>
    <mergeCell ref="C22:G23"/>
    <mergeCell ref="C26:G27"/>
    <mergeCell ref="H26:R27"/>
    <mergeCell ref="C34:G35"/>
    <mergeCell ref="H34:R35"/>
    <mergeCell ref="A26:B27"/>
    <mergeCell ref="A30:B31"/>
    <mergeCell ref="C30:G31"/>
    <mergeCell ref="H30:R31"/>
    <mergeCell ref="C12:G13"/>
    <mergeCell ref="C14:G15"/>
    <mergeCell ref="C16:G17"/>
    <mergeCell ref="C38:G39"/>
    <mergeCell ref="C20:G21"/>
    <mergeCell ref="H20:R21"/>
    <mergeCell ref="C18:G19"/>
    <mergeCell ref="H18:R19"/>
    <mergeCell ref="S18:X19"/>
    <mergeCell ref="S30:X31"/>
    <mergeCell ref="S20:X21"/>
    <mergeCell ref="S26:X27"/>
    <mergeCell ref="S28:X29"/>
    <mergeCell ref="S34:X35"/>
    <mergeCell ref="S36:X37"/>
    <mergeCell ref="H38:R39"/>
    <mergeCell ref="AL32:AP33"/>
    <mergeCell ref="AQ32:AU33"/>
    <mergeCell ref="AV32:AZ33"/>
    <mergeCell ref="AL30:AP31"/>
    <mergeCell ref="AQ30:AU31"/>
    <mergeCell ref="AV30:AZ31"/>
    <mergeCell ref="AL26:AP27"/>
    <mergeCell ref="AL28:AP29"/>
    <mergeCell ref="H36:R37"/>
    <mergeCell ref="AV26:AZ27"/>
    <mergeCell ref="C24:G25"/>
    <mergeCell ref="H24:R25"/>
    <mergeCell ref="S24:X25"/>
    <mergeCell ref="AL24:AP25"/>
    <mergeCell ref="AQ24:AU25"/>
    <mergeCell ref="AV24:AZ25"/>
    <mergeCell ref="C36:G37"/>
    <mergeCell ref="AQ34:AU35"/>
    <mergeCell ref="AV34:AZ35"/>
    <mergeCell ref="AQ42:AY42"/>
    <mergeCell ref="AL41:AM41"/>
    <mergeCell ref="AL42:AM42"/>
    <mergeCell ref="S44:X44"/>
    <mergeCell ref="S42:X42"/>
    <mergeCell ref="AL43:AM43"/>
    <mergeCell ref="AL44:AM44"/>
    <mergeCell ref="AQ44:BD44"/>
    <mergeCell ref="AQ45:BJ45"/>
    <mergeCell ref="BA34:BH35"/>
    <mergeCell ref="BI34:BP35"/>
    <mergeCell ref="BA43:BH43"/>
    <mergeCell ref="BI43:BP43"/>
    <mergeCell ref="AQ38:AU39"/>
    <mergeCell ref="AV38:AZ39"/>
    <mergeCell ref="BI38:BP39"/>
    <mergeCell ref="AL34:AP35"/>
    <mergeCell ref="AL36:AP37"/>
    <mergeCell ref="AQ36:AU37"/>
    <mergeCell ref="AV36:AZ37"/>
    <mergeCell ref="AL18:AP19"/>
    <mergeCell ref="AQ18:AU19"/>
    <mergeCell ref="AV18:AZ19"/>
    <mergeCell ref="BA18:BH19"/>
    <mergeCell ref="BI18:BP19"/>
    <mergeCell ref="BQ38:BV39"/>
    <mergeCell ref="BA28:BH29"/>
    <mergeCell ref="BI28:BP29"/>
    <mergeCell ref="BQ28:BV29"/>
    <mergeCell ref="BA26:BH27"/>
    <mergeCell ref="BI26:BP27"/>
    <mergeCell ref="BA24:BH25"/>
    <mergeCell ref="BI24:BP25"/>
    <mergeCell ref="AQ28:AU29"/>
    <mergeCell ref="AV28:AZ29"/>
  </mergeCells>
  <conditionalFormatting sqref="Z32 AC32:AD32 AI32 AK32 Z33:AK33">
    <cfRule type="cellIs" dxfId="733" priority="657" operator="equal">
      <formula>"P"</formula>
    </cfRule>
    <cfRule type="cellIs" dxfId="732" priority="659" operator="equal">
      <formula>"A"</formula>
    </cfRule>
    <cfRule type="cellIs" dxfId="731" priority="661" operator="equal">
      <formula>"P"</formula>
    </cfRule>
    <cfRule type="containsText" dxfId="730" priority="662" operator="containsText" text="C">
      <formula>NOT(ISERROR(SEARCH("C",Z32)))</formula>
    </cfRule>
    <cfRule type="containsText" dxfId="729" priority="663" operator="containsText" text="A">
      <formula>NOT(ISERROR(SEARCH("A",Z32)))</formula>
    </cfRule>
    <cfRule type="containsText" dxfId="728" priority="664" operator="containsText" text="E">
      <formula>NOT(ISERROR(SEARCH("E",Z32)))</formula>
    </cfRule>
  </conditionalFormatting>
  <conditionalFormatting sqref="Z38:Z39 AD38:AK39 AB39 Z38:AK38">
    <cfRule type="cellIs" dxfId="727" priority="1039" operator="equal">
      <formula>"A"</formula>
    </cfRule>
    <cfRule type="cellIs" dxfId="726" priority="1040" operator="equal">
      <formula>"E"</formula>
    </cfRule>
    <cfRule type="cellIs" dxfId="725" priority="1041" operator="equal">
      <formula>"P"</formula>
    </cfRule>
    <cfRule type="cellIs" dxfId="724" priority="1042" operator="equal">
      <formula>"P"</formula>
    </cfRule>
    <cfRule type="cellIs" dxfId="723" priority="1043" operator="equal">
      <formula>"C"</formula>
    </cfRule>
    <cfRule type="cellIs" dxfId="722" priority="1044" operator="equal">
      <formula>"A"</formula>
    </cfRule>
    <cfRule type="cellIs" dxfId="721" priority="1046" operator="equal">
      <formula>"P"</formula>
    </cfRule>
    <cfRule type="containsText" dxfId="720" priority="1047" operator="containsText" text="C">
      <formula>NOT(ISERROR(SEARCH("C",Z38)))</formula>
    </cfRule>
    <cfRule type="containsText" dxfId="719" priority="1048" operator="containsText" text="A">
      <formula>NOT(ISERROR(SEARCH("A",Z38)))</formula>
    </cfRule>
    <cfRule type="containsText" dxfId="718" priority="1049" operator="containsText" text="E">
      <formula>NOT(ISERROR(SEARCH("E",Z38)))</formula>
    </cfRule>
  </conditionalFormatting>
  <conditionalFormatting sqref="Z19:AA19 AC19:AK19 Z16:AK18">
    <cfRule type="cellIs" dxfId="717" priority="1930" operator="equal">
      <formula>"A"</formula>
    </cfRule>
    <cfRule type="cellIs" dxfId="716" priority="1931" operator="equal">
      <formula>"E"</formula>
    </cfRule>
    <cfRule type="cellIs" dxfId="715" priority="1932" operator="equal">
      <formula>"P"</formula>
    </cfRule>
    <cfRule type="cellIs" dxfId="714" priority="1952" operator="equal">
      <formula>"C"</formula>
    </cfRule>
  </conditionalFormatting>
  <conditionalFormatting sqref="Z19:AA21 AC19:AK21">
    <cfRule type="cellIs" dxfId="713" priority="1171" operator="equal">
      <formula>"A"</formula>
    </cfRule>
    <cfRule type="cellIs" dxfId="712" priority="1172" operator="equal">
      <formula>"E"</formula>
    </cfRule>
    <cfRule type="cellIs" dxfId="711" priority="1173" operator="equal">
      <formula>"P"</formula>
    </cfRule>
    <cfRule type="cellIs" dxfId="710" priority="1174" operator="equal">
      <formula>"P"</formula>
    </cfRule>
    <cfRule type="cellIs" dxfId="709" priority="1175" operator="equal">
      <formula>"C"</formula>
    </cfRule>
    <cfRule type="cellIs" dxfId="708" priority="1176" operator="equal">
      <formula>"A"</formula>
    </cfRule>
    <cfRule type="cellIs" dxfId="707" priority="1178" operator="equal">
      <formula>"P"</formula>
    </cfRule>
    <cfRule type="containsText" dxfId="706" priority="1179" operator="containsText" text="C">
      <formula>NOT(ISERROR(SEARCH("C",Z19)))</formula>
    </cfRule>
    <cfRule type="containsText" dxfId="705" priority="1180" operator="containsText" text="A">
      <formula>NOT(ISERROR(SEARCH("A",Z19)))</formula>
    </cfRule>
    <cfRule type="containsText" dxfId="704" priority="1181" operator="containsText" text="E">
      <formula>NOT(ISERROR(SEARCH("E",Z19)))</formula>
    </cfRule>
  </conditionalFormatting>
  <conditionalFormatting sqref="Z20:AA21 AC20:AK21">
    <cfRule type="cellIs" dxfId="703" priority="1163" operator="equal">
      <formula>"P"</formula>
    </cfRule>
    <cfRule type="cellIs" dxfId="702" priority="1165" operator="equal">
      <formula>"A"</formula>
    </cfRule>
    <cfRule type="cellIs" dxfId="701" priority="1167" operator="equal">
      <formula>"P"</formula>
    </cfRule>
    <cfRule type="containsText" dxfId="700" priority="1168" operator="containsText" text="C">
      <formula>NOT(ISERROR(SEARCH("C",Z20)))</formula>
    </cfRule>
    <cfRule type="containsText" dxfId="699" priority="1169" operator="containsText" text="A">
      <formula>NOT(ISERROR(SEARCH("A",Z20)))</formula>
    </cfRule>
    <cfRule type="containsText" dxfId="698" priority="1170" operator="containsText" text="E">
      <formula>NOT(ISERROR(SEARCH("E",Z20)))</formula>
    </cfRule>
  </conditionalFormatting>
  <conditionalFormatting sqref="Z32:AA32">
    <cfRule type="cellIs" dxfId="697" priority="610" operator="equal">
      <formula>"A"</formula>
    </cfRule>
    <cfRule type="cellIs" dxfId="696" priority="611" operator="equal">
      <formula>"E"</formula>
    </cfRule>
    <cfRule type="cellIs" dxfId="695" priority="612" operator="equal">
      <formula>"P"</formula>
    </cfRule>
    <cfRule type="cellIs" dxfId="694" priority="613" operator="equal">
      <formula>"P"</formula>
    </cfRule>
    <cfRule type="cellIs" dxfId="693" priority="614" operator="equal">
      <formula>"C"</formula>
    </cfRule>
    <cfRule type="cellIs" dxfId="692" priority="615" operator="equal">
      <formula>"A"</formula>
    </cfRule>
    <cfRule type="cellIs" dxfId="691" priority="617" operator="equal">
      <formula>"P"</formula>
    </cfRule>
    <cfRule type="containsText" dxfId="690" priority="618" operator="containsText" text="C">
      <formula>NOT(ISERROR(SEARCH("C",Z32)))</formula>
    </cfRule>
    <cfRule type="containsText" dxfId="689" priority="619" operator="containsText" text="A">
      <formula>NOT(ISERROR(SEARCH("A",Z32)))</formula>
    </cfRule>
    <cfRule type="containsText" dxfId="688" priority="620" operator="containsText" text="E">
      <formula>NOT(ISERROR(SEARCH("E",Z32)))</formula>
    </cfRule>
  </conditionalFormatting>
  <conditionalFormatting sqref="Z22:AB22 AD22:AG22 AJ22:AK22 Z23:AK23">
    <cfRule type="cellIs" dxfId="687" priority="1152" operator="equal">
      <formula>"P"</formula>
    </cfRule>
    <cfRule type="cellIs" dxfId="686" priority="1154" operator="equal">
      <formula>"A"</formula>
    </cfRule>
    <cfRule type="cellIs" dxfId="685" priority="1156" operator="equal">
      <formula>"P"</formula>
    </cfRule>
    <cfRule type="containsText" dxfId="684" priority="1157" operator="containsText" text="C">
      <formula>NOT(ISERROR(SEARCH("C",Z22)))</formula>
    </cfRule>
    <cfRule type="containsText" dxfId="683" priority="1158" operator="containsText" text="A">
      <formula>NOT(ISERROR(SEARCH("A",Z22)))</formula>
    </cfRule>
    <cfRule type="containsText" dxfId="682" priority="1159" operator="containsText" text="E">
      <formula>NOT(ISERROR(SEARCH("E",Z22)))</formula>
    </cfRule>
  </conditionalFormatting>
  <conditionalFormatting sqref="Z39:AB39">
    <cfRule type="cellIs" dxfId="681" priority="111" operator="equal">
      <formula>"A"</formula>
    </cfRule>
    <cfRule type="cellIs" dxfId="680" priority="112" operator="equal">
      <formula>"E"</formula>
    </cfRule>
    <cfRule type="cellIs" dxfId="679" priority="113" operator="equal">
      <formula>"P"</formula>
    </cfRule>
    <cfRule type="cellIs" dxfId="678" priority="114" operator="equal">
      <formula>"P"</formula>
    </cfRule>
    <cfRule type="cellIs" dxfId="677" priority="115" operator="equal">
      <formula>"C"</formula>
    </cfRule>
    <cfRule type="cellIs" dxfId="676" priority="116" operator="equal">
      <formula>"A"</formula>
    </cfRule>
    <cfRule type="cellIs" dxfId="675" priority="117" operator="equal">
      <formula>"P"</formula>
    </cfRule>
    <cfRule type="containsText" dxfId="674" priority="118" operator="containsText" text="C">
      <formula>NOT(ISERROR(SEARCH("C",Z39)))</formula>
    </cfRule>
    <cfRule type="containsText" dxfId="673" priority="119" operator="containsText" text="A">
      <formula>NOT(ISERROR(SEARCH("A",Z39)))</formula>
    </cfRule>
    <cfRule type="containsText" dxfId="672" priority="120" operator="containsText" text="E">
      <formula>NOT(ISERROR(SEARCH("E",Z39)))</formula>
    </cfRule>
  </conditionalFormatting>
  <conditionalFormatting sqref="Z28:AC28 AG28:AK28 Z29:AK29">
    <cfRule type="cellIs" dxfId="671" priority="899" operator="equal">
      <formula>"P"</formula>
    </cfRule>
    <cfRule type="cellIs" dxfId="670" priority="901" operator="equal">
      <formula>"A"</formula>
    </cfRule>
    <cfRule type="cellIs" dxfId="669" priority="903" operator="equal">
      <formula>"P"</formula>
    </cfRule>
    <cfRule type="containsText" dxfId="668" priority="904" operator="containsText" text="C">
      <formula>NOT(ISERROR(SEARCH("C",Z28)))</formula>
    </cfRule>
    <cfRule type="containsText" dxfId="667" priority="905" operator="containsText" text="A">
      <formula>NOT(ISERROR(SEARCH("A",Z28)))</formula>
    </cfRule>
    <cfRule type="containsText" dxfId="666" priority="906" operator="containsText" text="E">
      <formula>NOT(ISERROR(SEARCH("E",Z28)))</formula>
    </cfRule>
  </conditionalFormatting>
  <conditionalFormatting sqref="Z28:AD28">
    <cfRule type="cellIs" dxfId="665" priority="231" operator="equal">
      <formula>"A"</formula>
    </cfRule>
    <cfRule type="cellIs" dxfId="664" priority="232" operator="equal">
      <formula>"E"</formula>
    </cfRule>
    <cfRule type="cellIs" dxfId="663" priority="233" operator="equal">
      <formula>"P"</formula>
    </cfRule>
    <cfRule type="cellIs" dxfId="662" priority="234" operator="equal">
      <formula>"P"</formula>
    </cfRule>
    <cfRule type="cellIs" dxfId="661" priority="235" operator="equal">
      <formula>"C"</formula>
    </cfRule>
    <cfRule type="cellIs" dxfId="660" priority="236" operator="equal">
      <formula>"A"</formula>
    </cfRule>
    <cfRule type="cellIs" dxfId="659" priority="237" operator="equal">
      <formula>"P"</formula>
    </cfRule>
    <cfRule type="containsText" dxfId="658" priority="238" operator="containsText" text="C">
      <formula>NOT(ISERROR(SEARCH("C",Z28)))</formula>
    </cfRule>
    <cfRule type="containsText" dxfId="657" priority="239" operator="containsText" text="A">
      <formula>NOT(ISERROR(SEARCH("A",Z28)))</formula>
    </cfRule>
    <cfRule type="containsText" dxfId="656" priority="240" operator="containsText" text="E">
      <formula>NOT(ISERROR(SEARCH("E",Z28)))</formula>
    </cfRule>
  </conditionalFormatting>
  <conditionalFormatting sqref="Z30:AD30 AF30:AK30 Z31:AK31">
    <cfRule type="cellIs" dxfId="655" priority="808" operator="equal">
      <formula>"A"</formula>
    </cfRule>
    <cfRule type="cellIs" dxfId="654" priority="809" operator="equal">
      <formula>"E"</formula>
    </cfRule>
    <cfRule type="cellIs" dxfId="653" priority="810" operator="equal">
      <formula>"P"</formula>
    </cfRule>
    <cfRule type="cellIs" dxfId="652" priority="811" operator="equal">
      <formula>"P"</formula>
    </cfRule>
    <cfRule type="cellIs" dxfId="651" priority="812" operator="equal">
      <formula>"C"</formula>
    </cfRule>
    <cfRule type="cellIs" dxfId="650" priority="813" operator="equal">
      <formula>"A"</formula>
    </cfRule>
    <cfRule type="cellIs" dxfId="649" priority="815" operator="equal">
      <formula>"P"</formula>
    </cfRule>
    <cfRule type="containsText" dxfId="648" priority="816" operator="containsText" text="C">
      <formula>NOT(ISERROR(SEARCH("C",Z30)))</formula>
    </cfRule>
    <cfRule type="containsText" dxfId="647" priority="817" operator="containsText" text="A">
      <formula>NOT(ISERROR(SEARCH("A",Z30)))</formula>
    </cfRule>
    <cfRule type="containsText" dxfId="646" priority="818" operator="containsText" text="E">
      <formula>NOT(ISERROR(SEARCH("E",Z30)))</formula>
    </cfRule>
  </conditionalFormatting>
  <conditionalFormatting sqref="Z22:AG22">
    <cfRule type="cellIs" dxfId="635" priority="940" operator="equal">
      <formula>"A"</formula>
    </cfRule>
    <cfRule type="cellIs" dxfId="634" priority="941" operator="equal">
      <formula>"E"</formula>
    </cfRule>
    <cfRule type="cellIs" dxfId="633" priority="942" operator="equal">
      <formula>"P"</formula>
    </cfRule>
    <cfRule type="cellIs" dxfId="632" priority="943" operator="equal">
      <formula>"P"</formula>
    </cfRule>
    <cfRule type="cellIs" dxfId="631" priority="944" operator="equal">
      <formula>"C"</formula>
    </cfRule>
    <cfRule type="cellIs" dxfId="630" priority="945" operator="equal">
      <formula>"A"</formula>
    </cfRule>
    <cfRule type="cellIs" dxfId="629" priority="947" operator="equal">
      <formula>"P"</formula>
    </cfRule>
    <cfRule type="containsText" dxfId="628" priority="948" operator="containsText" text="C">
      <formula>NOT(ISERROR(SEARCH("C",Z22)))</formula>
    </cfRule>
    <cfRule type="containsText" dxfId="627" priority="949" operator="containsText" text="A">
      <formula>NOT(ISERROR(SEARCH("A",Z22)))</formula>
    </cfRule>
    <cfRule type="containsText" dxfId="626" priority="950" operator="containsText" text="E">
      <formula>NOT(ISERROR(SEARCH("E",Z22)))</formula>
    </cfRule>
  </conditionalFormatting>
  <conditionalFormatting sqref="Z12:AK18">
    <cfRule type="cellIs" dxfId="625" priority="81" operator="equal">
      <formula>"A"</formula>
    </cfRule>
    <cfRule type="cellIs" dxfId="624" priority="82" operator="equal">
      <formula>"E"</formula>
    </cfRule>
    <cfRule type="cellIs" dxfId="623" priority="83" operator="equal">
      <formula>"P"</formula>
    </cfRule>
    <cfRule type="cellIs" dxfId="622" priority="84" operator="equal">
      <formula>"P"</formula>
    </cfRule>
    <cfRule type="cellIs" dxfId="621" priority="85" operator="equal">
      <formula>"C"</formula>
    </cfRule>
    <cfRule type="cellIs" dxfId="620" priority="86" operator="equal">
      <formula>"A"</formula>
    </cfRule>
    <cfRule type="cellIs" dxfId="619" priority="87" operator="equal">
      <formula>"P"</formula>
    </cfRule>
    <cfRule type="containsText" dxfId="618" priority="88" operator="containsText" text="C">
      <formula>NOT(ISERROR(SEARCH("C",Z12)))</formula>
    </cfRule>
    <cfRule type="containsText" dxfId="617" priority="89" operator="containsText" text="A">
      <formula>NOT(ISERROR(SEARCH("A",Z12)))</formula>
    </cfRule>
    <cfRule type="containsText" dxfId="616" priority="90" operator="containsText" text="E">
      <formula>NOT(ISERROR(SEARCH("E",Z12)))</formula>
    </cfRule>
  </conditionalFormatting>
  <conditionalFormatting sqref="Z19:AA19 AC19:AK19 Z16:AK18">
    <cfRule type="cellIs" dxfId="615" priority="1933" operator="equal">
      <formula>"P"</formula>
    </cfRule>
    <cfRule type="cellIs" dxfId="614" priority="1953" operator="equal">
      <formula>"A"</formula>
    </cfRule>
    <cfRule type="cellIs" dxfId="613" priority="1955" operator="equal">
      <formula>"P"</formula>
    </cfRule>
    <cfRule type="containsText" dxfId="612" priority="1974" operator="containsText" text="C">
      <formula>NOT(ISERROR(SEARCH("C",Z16)))</formula>
    </cfRule>
    <cfRule type="containsText" dxfId="611" priority="1975" operator="containsText" text="A">
      <formula>NOT(ISERROR(SEARCH("A",Z16)))</formula>
    </cfRule>
    <cfRule type="containsText" dxfId="610" priority="1976" operator="containsText" text="E">
      <formula>NOT(ISERROR(SEARCH("E",Z16)))</formula>
    </cfRule>
  </conditionalFormatting>
  <conditionalFormatting sqref="Z23:AK23 Z22:AB22 AD22:AG22 AJ22:AK22">
    <cfRule type="cellIs" dxfId="609" priority="1149" operator="equal">
      <formula>"A"</formula>
    </cfRule>
    <cfRule type="cellIs" dxfId="608" priority="1150" operator="equal">
      <formula>"E"</formula>
    </cfRule>
    <cfRule type="cellIs" dxfId="607" priority="1151" operator="equal">
      <formula>"P"</formula>
    </cfRule>
    <cfRule type="cellIs" dxfId="606" priority="1153" operator="equal">
      <formula>"C"</formula>
    </cfRule>
  </conditionalFormatting>
  <conditionalFormatting sqref="Z23:AK24 Z25:AB25 AD25:AK25">
    <cfRule type="cellIs" dxfId="605" priority="1127" operator="equal">
      <formula>"A"</formula>
    </cfRule>
    <cfRule type="cellIs" dxfId="604" priority="1128" operator="equal">
      <formula>"E"</formula>
    </cfRule>
    <cfRule type="cellIs" dxfId="603" priority="1129" operator="equal">
      <formula>"P"</formula>
    </cfRule>
    <cfRule type="cellIs" dxfId="602" priority="1130" operator="equal">
      <formula>"P"</formula>
    </cfRule>
    <cfRule type="cellIs" dxfId="601" priority="1131" operator="equal">
      <formula>"C"</formula>
    </cfRule>
    <cfRule type="cellIs" dxfId="600" priority="1132" operator="equal">
      <formula>"A"</formula>
    </cfRule>
    <cfRule type="cellIs" dxfId="599" priority="1134" operator="equal">
      <formula>"P"</formula>
    </cfRule>
    <cfRule type="containsText" dxfId="598" priority="1135" operator="containsText" text="C">
      <formula>NOT(ISERROR(SEARCH("C",Z23)))</formula>
    </cfRule>
    <cfRule type="containsText" dxfId="597" priority="1136" operator="containsText" text="A">
      <formula>NOT(ISERROR(SEARCH("A",Z23)))</formula>
    </cfRule>
    <cfRule type="containsText" dxfId="596" priority="1137" operator="containsText" text="E">
      <formula>NOT(ISERROR(SEARCH("E",Z23)))</formula>
    </cfRule>
  </conditionalFormatting>
  <conditionalFormatting sqref="Z24:AK24 Z25:AB25 AD25:AK25 Z26:AK26 Z27 AB27:AK27">
    <cfRule type="cellIs" dxfId="595" priority="877" operator="equal">
      <formula>"P"</formula>
    </cfRule>
    <cfRule type="cellIs" dxfId="594" priority="879" operator="equal">
      <formula>"A"</formula>
    </cfRule>
    <cfRule type="cellIs" dxfId="593" priority="881" operator="equal">
      <formula>"P"</formula>
    </cfRule>
    <cfRule type="containsText" dxfId="592" priority="882" operator="containsText" text="C">
      <formula>NOT(ISERROR(SEARCH("C",Z24)))</formula>
    </cfRule>
    <cfRule type="containsText" dxfId="591" priority="883" operator="containsText" text="A">
      <formula>NOT(ISERROR(SEARCH("A",Z24)))</formula>
    </cfRule>
    <cfRule type="containsText" dxfId="590" priority="884" operator="containsText" text="E">
      <formula>NOT(ISERROR(SEARCH("E",Z24)))</formula>
    </cfRule>
  </conditionalFormatting>
  <conditionalFormatting sqref="Z26:AK26 Z27 AB27:AK27 Z24:AK24 Z25:AB25 AD25:AK25">
    <cfRule type="cellIs" dxfId="589" priority="874" operator="equal">
      <formula>"A"</formula>
    </cfRule>
    <cfRule type="cellIs" dxfId="588" priority="875" operator="equal">
      <formula>"E"</formula>
    </cfRule>
    <cfRule type="cellIs" dxfId="587" priority="876" operator="equal">
      <formula>"P"</formula>
    </cfRule>
    <cfRule type="cellIs" dxfId="586" priority="878" operator="equal">
      <formula>"C"</formula>
    </cfRule>
  </conditionalFormatting>
  <conditionalFormatting sqref="Z26:AK26 Z27 AB27:AK27">
    <cfRule type="cellIs" dxfId="585" priority="863" operator="equal">
      <formula>"A"</formula>
    </cfRule>
    <cfRule type="cellIs" dxfId="584" priority="864" operator="equal">
      <formula>"E"</formula>
    </cfRule>
    <cfRule type="cellIs" dxfId="583" priority="865" operator="equal">
      <formula>"P"</formula>
    </cfRule>
    <cfRule type="cellIs" dxfId="582" priority="866" operator="equal">
      <formula>"P"</formula>
    </cfRule>
    <cfRule type="cellIs" dxfId="581" priority="867" operator="equal">
      <formula>"C"</formula>
    </cfRule>
    <cfRule type="cellIs" dxfId="580" priority="868" operator="equal">
      <formula>"A"</formula>
    </cfRule>
    <cfRule type="cellIs" dxfId="579" priority="870" operator="equal">
      <formula>"P"</formula>
    </cfRule>
    <cfRule type="containsText" dxfId="578" priority="871" operator="containsText" text="C">
      <formula>NOT(ISERROR(SEARCH("C",Z26)))</formula>
    </cfRule>
    <cfRule type="containsText" dxfId="577" priority="872" operator="containsText" text="A">
      <formula>NOT(ISERROR(SEARCH("A",Z26)))</formula>
    </cfRule>
    <cfRule type="containsText" dxfId="576" priority="873" operator="containsText" text="E">
      <formula>NOT(ISERROR(SEARCH("E",Z26)))</formula>
    </cfRule>
  </conditionalFormatting>
  <conditionalFormatting sqref="Z29:AK29 AG28:AK28 Z28:AC28">
    <cfRule type="cellIs" dxfId="575" priority="896" operator="equal">
      <formula>"A"</formula>
    </cfRule>
    <cfRule type="cellIs" dxfId="574" priority="897" operator="equal">
      <formula>"E"</formula>
    </cfRule>
    <cfRule type="cellIs" dxfId="573" priority="898" operator="equal">
      <formula>"P"</formula>
    </cfRule>
    <cfRule type="cellIs" dxfId="572" priority="900" operator="equal">
      <formula>"C"</formula>
    </cfRule>
  </conditionalFormatting>
  <conditionalFormatting sqref="Z29:AK31">
    <cfRule type="cellIs" dxfId="571" priority="764" operator="equal">
      <formula>"A"</formula>
    </cfRule>
    <cfRule type="cellIs" dxfId="570" priority="765" operator="equal">
      <formula>"E"</formula>
    </cfRule>
    <cfRule type="cellIs" dxfId="569" priority="766" operator="equal">
      <formula>"P"</formula>
    </cfRule>
    <cfRule type="cellIs" dxfId="568" priority="767" operator="equal">
      <formula>"P"</formula>
    </cfRule>
    <cfRule type="cellIs" dxfId="567" priority="768" operator="equal">
      <formula>"C"</formula>
    </cfRule>
    <cfRule type="cellIs" dxfId="566" priority="769" operator="equal">
      <formula>"A"</formula>
    </cfRule>
    <cfRule type="cellIs" dxfId="565" priority="771" operator="equal">
      <formula>"P"</formula>
    </cfRule>
    <cfRule type="containsText" dxfId="564" priority="772" operator="containsText" text="C">
      <formula>NOT(ISERROR(SEARCH("C",Z29)))</formula>
    </cfRule>
    <cfRule type="containsText" dxfId="563" priority="773" operator="containsText" text="A">
      <formula>NOT(ISERROR(SEARCH("A",Z29)))</formula>
    </cfRule>
    <cfRule type="containsText" dxfId="562" priority="774" operator="containsText" text="E">
      <formula>NOT(ISERROR(SEARCH("E",Z29)))</formula>
    </cfRule>
  </conditionalFormatting>
  <conditionalFormatting sqref="Z33:AK33 Z32 AC32:AD32 AI32 AK32">
    <cfRule type="cellIs" dxfId="547" priority="654" operator="equal">
      <formula>"A"</formula>
    </cfRule>
    <cfRule type="cellIs" dxfId="546" priority="655" operator="equal">
      <formula>"E"</formula>
    </cfRule>
    <cfRule type="cellIs" dxfId="545" priority="656" operator="equal">
      <formula>"P"</formula>
    </cfRule>
    <cfRule type="cellIs" dxfId="544" priority="658" operator="equal">
      <formula>"C"</formula>
    </cfRule>
  </conditionalFormatting>
  <conditionalFormatting sqref="Z33:AK33">
    <cfRule type="cellIs" dxfId="543" priority="643" operator="equal">
      <formula>"A"</formula>
    </cfRule>
    <cfRule type="cellIs" dxfId="542" priority="644" operator="equal">
      <formula>"E"</formula>
    </cfRule>
    <cfRule type="cellIs" dxfId="541" priority="645" operator="equal">
      <formula>"P"</formula>
    </cfRule>
    <cfRule type="cellIs" dxfId="540" priority="646" operator="equal">
      <formula>"P"</formula>
    </cfRule>
    <cfRule type="cellIs" dxfId="539" priority="647" operator="equal">
      <formula>"C"</formula>
    </cfRule>
    <cfRule type="cellIs" dxfId="538" priority="648" operator="equal">
      <formula>"A"</formula>
    </cfRule>
    <cfRule type="cellIs" dxfId="537" priority="650" operator="equal">
      <formula>"P"</formula>
    </cfRule>
    <cfRule type="containsText" dxfId="536" priority="651" operator="containsText" text="C">
      <formula>NOT(ISERROR(SEARCH("C",Z33)))</formula>
    </cfRule>
    <cfRule type="containsText" dxfId="535" priority="652" operator="containsText" text="A">
      <formula>NOT(ISERROR(SEARCH("A",Z33)))</formula>
    </cfRule>
    <cfRule type="containsText" dxfId="534" priority="653" operator="containsText" text="E">
      <formula>NOT(ISERROR(SEARCH("E",Z33)))</formula>
    </cfRule>
  </conditionalFormatting>
  <conditionalFormatting sqref="Z34:AK35">
    <cfRule type="cellIs" dxfId="533" priority="1105" operator="equal">
      <formula>"A"</formula>
    </cfRule>
    <cfRule type="cellIs" dxfId="532" priority="1106" operator="equal">
      <formula>"E"</formula>
    </cfRule>
    <cfRule type="cellIs" dxfId="531" priority="1107" operator="equal">
      <formula>"P"</formula>
    </cfRule>
    <cfRule type="cellIs" dxfId="530" priority="1108" operator="equal">
      <formula>"P"</formula>
    </cfRule>
    <cfRule type="cellIs" dxfId="529" priority="1109" operator="equal">
      <formula>"C"</formula>
    </cfRule>
    <cfRule type="cellIs" dxfId="528" priority="1110" operator="equal">
      <formula>"A"</formula>
    </cfRule>
    <cfRule type="cellIs" dxfId="527" priority="1112" operator="equal">
      <formula>"P"</formula>
    </cfRule>
    <cfRule type="containsText" dxfId="526" priority="1113" operator="containsText" text="C">
      <formula>NOT(ISERROR(SEARCH("C",Z34)))</formula>
    </cfRule>
    <cfRule type="containsText" dxfId="525" priority="1114" operator="containsText" text="A">
      <formula>NOT(ISERROR(SEARCH("A",Z34)))</formula>
    </cfRule>
    <cfRule type="containsText" dxfId="524" priority="1115" operator="containsText" text="E">
      <formula>NOT(ISERROR(SEARCH("E",Z34)))</formula>
    </cfRule>
  </conditionalFormatting>
  <conditionalFormatting sqref="Z34:AK37">
    <cfRule type="cellIs" dxfId="523" priority="1083" operator="equal">
      <formula>"A"</formula>
    </cfRule>
    <cfRule type="cellIs" dxfId="522" priority="1084" operator="equal">
      <formula>"E"</formula>
    </cfRule>
    <cfRule type="cellIs" dxfId="521" priority="1085" operator="equal">
      <formula>"P"</formula>
    </cfRule>
    <cfRule type="cellIs" dxfId="520" priority="1086" operator="equal">
      <formula>"P"</formula>
    </cfRule>
    <cfRule type="cellIs" dxfId="519" priority="1087" operator="equal">
      <formula>"C"</formula>
    </cfRule>
    <cfRule type="cellIs" dxfId="518" priority="1088" operator="equal">
      <formula>"A"</formula>
    </cfRule>
    <cfRule type="cellIs" dxfId="517" priority="1090" operator="equal">
      <formula>"P"</formula>
    </cfRule>
    <cfRule type="containsText" dxfId="516" priority="1091" operator="containsText" text="C">
      <formula>NOT(ISERROR(SEARCH("C",Z34)))</formula>
    </cfRule>
    <cfRule type="containsText" dxfId="515" priority="1092" operator="containsText" text="A">
      <formula>NOT(ISERROR(SEARCH("A",Z34)))</formula>
    </cfRule>
    <cfRule type="containsText" dxfId="514" priority="1093" operator="containsText" text="E">
      <formula>NOT(ISERROR(SEARCH("E",Z34)))</formula>
    </cfRule>
  </conditionalFormatting>
  <conditionalFormatting sqref="Z36:AK37">
    <cfRule type="cellIs" dxfId="513" priority="1061" operator="equal">
      <formula>"A"</formula>
    </cfRule>
    <cfRule type="cellIs" dxfId="512" priority="1062" operator="equal">
      <formula>"E"</formula>
    </cfRule>
    <cfRule type="cellIs" dxfId="511" priority="1063" operator="equal">
      <formula>"P"</formula>
    </cfRule>
    <cfRule type="cellIs" dxfId="510" priority="1064" operator="equal">
      <formula>"P"</formula>
    </cfRule>
    <cfRule type="cellIs" dxfId="509" priority="1065" operator="equal">
      <formula>"C"</formula>
    </cfRule>
    <cfRule type="cellIs" dxfId="508" priority="1066" operator="equal">
      <formula>"A"</formula>
    </cfRule>
    <cfRule type="cellIs" dxfId="507" priority="1068" operator="equal">
      <formula>"P"</formula>
    </cfRule>
    <cfRule type="containsText" dxfId="506" priority="1069" operator="containsText" text="C">
      <formula>NOT(ISERROR(SEARCH("C",Z36)))</formula>
    </cfRule>
    <cfRule type="containsText" dxfId="505" priority="1070" operator="containsText" text="A">
      <formula>NOT(ISERROR(SEARCH("A",Z36)))</formula>
    </cfRule>
    <cfRule type="containsText" dxfId="504" priority="1071" operator="containsText" text="E">
      <formula>NOT(ISERROR(SEARCH("E",Z36)))</formula>
    </cfRule>
  </conditionalFormatting>
  <conditionalFormatting sqref="Z41:AL44">
    <cfRule type="cellIs" dxfId="503" priority="412" operator="equal">
      <formula>"A"</formula>
    </cfRule>
    <cfRule type="cellIs" dxfId="502" priority="413" operator="equal">
      <formula>"E"</formula>
    </cfRule>
    <cfRule type="cellIs" dxfId="501" priority="414" operator="equal">
      <formula>"P"</formula>
    </cfRule>
    <cfRule type="cellIs" dxfId="500" priority="415" operator="equal">
      <formula>"P"</formula>
    </cfRule>
    <cfRule type="cellIs" dxfId="499" priority="416" operator="equal">
      <formula>"C"</formula>
    </cfRule>
    <cfRule type="cellIs" dxfId="498" priority="417" operator="equal">
      <formula>"A"</formula>
    </cfRule>
    <cfRule type="cellIs" dxfId="497" priority="419" operator="equal">
      <formula>"P"</formula>
    </cfRule>
    <cfRule type="containsText" dxfId="496" priority="420" operator="containsText" text="C">
      <formula>NOT(ISERROR(SEARCH("C",Z41)))</formula>
    </cfRule>
    <cfRule type="containsText" dxfId="495" priority="421" operator="containsText" text="A">
      <formula>NOT(ISERROR(SEARCH("A",Z41)))</formula>
    </cfRule>
    <cfRule type="containsText" dxfId="494" priority="422" operator="containsText" text="E">
      <formula>NOT(ISERROR(SEARCH("E",Z41)))</formula>
    </cfRule>
  </conditionalFormatting>
  <conditionalFormatting sqref="AA26">
    <cfRule type="cellIs" dxfId="493" priority="311" operator="equal">
      <formula>"A"</formula>
    </cfRule>
    <cfRule type="cellIs" dxfId="492" priority="312" operator="equal">
      <formula>"E"</formula>
    </cfRule>
    <cfRule type="cellIs" dxfId="491" priority="313" operator="equal">
      <formula>"P"</formula>
    </cfRule>
    <cfRule type="cellIs" dxfId="490" priority="314" operator="equal">
      <formula>"P"</formula>
    </cfRule>
    <cfRule type="cellIs" dxfId="489" priority="315" operator="equal">
      <formula>"C"</formula>
    </cfRule>
    <cfRule type="cellIs" dxfId="488" priority="316" operator="equal">
      <formula>"A"</formula>
    </cfRule>
    <cfRule type="cellIs" dxfId="487" priority="317" operator="equal">
      <formula>"P"</formula>
    </cfRule>
    <cfRule type="containsText" dxfId="486" priority="318" operator="containsText" text="C">
      <formula>NOT(ISERROR(SEARCH("C",AA26)))</formula>
    </cfRule>
    <cfRule type="containsText" dxfId="485" priority="319" operator="containsText" text="A">
      <formula>NOT(ISERROR(SEARCH("A",AA26)))</formula>
    </cfRule>
    <cfRule type="containsText" dxfId="484" priority="320" operator="containsText" text="E">
      <formula>NOT(ISERROR(SEARCH("E",AA26)))</formula>
    </cfRule>
  </conditionalFormatting>
  <conditionalFormatting sqref="AA26:AA27">
    <cfRule type="cellIs" dxfId="483" priority="131" operator="equal">
      <formula>"A"</formula>
    </cfRule>
    <cfRule type="cellIs" dxfId="482" priority="132" operator="equal">
      <formula>"E"</formula>
    </cfRule>
    <cfRule type="cellIs" dxfId="481" priority="133" operator="equal">
      <formula>"P"</formula>
    </cfRule>
    <cfRule type="cellIs" dxfId="480" priority="134" operator="equal">
      <formula>"P"</formula>
    </cfRule>
    <cfRule type="cellIs" dxfId="479" priority="135" operator="equal">
      <formula>"C"</formula>
    </cfRule>
    <cfRule type="cellIs" dxfId="478" priority="136" operator="equal">
      <formula>"A"</formula>
    </cfRule>
    <cfRule type="cellIs" dxfId="477" priority="137" operator="equal">
      <formula>"P"</formula>
    </cfRule>
    <cfRule type="containsText" dxfId="476" priority="138" operator="containsText" text="C">
      <formula>NOT(ISERROR(SEARCH("C",AA26)))</formula>
    </cfRule>
    <cfRule type="containsText" dxfId="475" priority="139" operator="containsText" text="A">
      <formula>NOT(ISERROR(SEARCH("A",AA26)))</formula>
    </cfRule>
    <cfRule type="containsText" dxfId="474" priority="140" operator="containsText" text="E">
      <formula>NOT(ISERROR(SEARCH("E",AA26)))</formula>
    </cfRule>
  </conditionalFormatting>
  <conditionalFormatting sqref="AA38:AA39">
    <cfRule type="cellIs" dxfId="463" priority="121" operator="equal">
      <formula>"A"</formula>
    </cfRule>
    <cfRule type="cellIs" dxfId="462" priority="122" operator="equal">
      <formula>"E"</formula>
    </cfRule>
    <cfRule type="cellIs" dxfId="461" priority="123" operator="equal">
      <formula>"P"</formula>
    </cfRule>
    <cfRule type="cellIs" dxfId="460" priority="124" operator="equal">
      <formula>"P"</formula>
    </cfRule>
    <cfRule type="cellIs" dxfId="459" priority="125" operator="equal">
      <formula>"C"</formula>
    </cfRule>
    <cfRule type="cellIs" dxfId="458" priority="126" operator="equal">
      <formula>"A"</formula>
    </cfRule>
    <cfRule type="cellIs" dxfId="457" priority="127" operator="equal">
      <formula>"P"</formula>
    </cfRule>
    <cfRule type="containsText" dxfId="456" priority="128" operator="containsText" text="C">
      <formula>NOT(ISERROR(SEARCH("C",AA38)))</formula>
    </cfRule>
    <cfRule type="containsText" dxfId="455" priority="129" operator="containsText" text="A">
      <formula>NOT(ISERROR(SEARCH("A",AA38)))</formula>
    </cfRule>
    <cfRule type="containsText" dxfId="454" priority="130" operator="containsText" text="E">
      <formula>NOT(ISERROR(SEARCH("E",AA38)))</formula>
    </cfRule>
  </conditionalFormatting>
  <conditionalFormatting sqref="AA39">
    <cfRule type="cellIs" dxfId="453" priority="91" operator="equal">
      <formula>"A"</formula>
    </cfRule>
    <cfRule type="cellIs" dxfId="452" priority="92" operator="equal">
      <formula>"E"</formula>
    </cfRule>
    <cfRule type="cellIs" dxfId="451" priority="93" operator="equal">
      <formula>"P"</formula>
    </cfRule>
    <cfRule type="cellIs" dxfId="450" priority="94" operator="equal">
      <formula>"P"</formula>
    </cfRule>
    <cfRule type="cellIs" dxfId="449" priority="95" operator="equal">
      <formula>"C"</formula>
    </cfRule>
    <cfRule type="cellIs" dxfId="448" priority="96" operator="equal">
      <formula>"A"</formula>
    </cfRule>
    <cfRule type="cellIs" dxfId="447" priority="97" operator="equal">
      <formula>"P"</formula>
    </cfRule>
    <cfRule type="containsText" dxfId="446" priority="98" operator="containsText" text="C">
      <formula>NOT(ISERROR(SEARCH("C",AA39)))</formula>
    </cfRule>
    <cfRule type="containsText" dxfId="445" priority="99" operator="containsText" text="A">
      <formula>NOT(ISERROR(SEARCH("A",AA39)))</formula>
    </cfRule>
    <cfRule type="containsText" dxfId="444" priority="100" operator="containsText" text="E">
      <formula>NOT(ISERROR(SEARCH("E",AA39)))</formula>
    </cfRule>
    <cfRule type="cellIs" dxfId="443" priority="101" operator="equal">
      <formula>"A"</formula>
    </cfRule>
    <cfRule type="cellIs" dxfId="442" priority="102" operator="equal">
      <formula>"E"</formula>
    </cfRule>
    <cfRule type="cellIs" dxfId="441" priority="103" operator="equal">
      <formula>"P"</formula>
    </cfRule>
    <cfRule type="cellIs" dxfId="440" priority="104" operator="equal">
      <formula>"P"</formula>
    </cfRule>
    <cfRule type="cellIs" dxfId="439" priority="105" operator="equal">
      <formula>"C"</formula>
    </cfRule>
    <cfRule type="cellIs" dxfId="438" priority="106" operator="equal">
      <formula>"A"</formula>
    </cfRule>
    <cfRule type="cellIs" dxfId="437" priority="107" operator="equal">
      <formula>"P"</formula>
    </cfRule>
    <cfRule type="containsText" dxfId="436" priority="108" operator="containsText" text="C">
      <formula>NOT(ISERROR(SEARCH("C",AA39)))</formula>
    </cfRule>
    <cfRule type="containsText" dxfId="435" priority="109" operator="containsText" text="A">
      <formula>NOT(ISERROR(SEARCH("A",AA39)))</formula>
    </cfRule>
    <cfRule type="containsText" dxfId="434" priority="110" operator="containsText" text="E">
      <formula>NOT(ISERROR(SEARCH("E",AA39)))</formula>
    </cfRule>
  </conditionalFormatting>
  <conditionalFormatting sqref="AA38:AC38">
    <cfRule type="cellIs" dxfId="433" priority="467" operator="equal">
      <formula>"A"</formula>
    </cfRule>
    <cfRule type="cellIs" dxfId="432" priority="468" operator="equal">
      <formula>"E"</formula>
    </cfRule>
    <cfRule type="cellIs" dxfId="431" priority="469" operator="equal">
      <formula>"P"</formula>
    </cfRule>
    <cfRule type="cellIs" dxfId="430" priority="470" operator="equal">
      <formula>"P"</formula>
    </cfRule>
    <cfRule type="cellIs" dxfId="429" priority="471" operator="equal">
      <formula>"C"</formula>
    </cfRule>
    <cfRule type="cellIs" dxfId="428" priority="472" operator="equal">
      <formula>"A"</formula>
    </cfRule>
    <cfRule type="cellIs" dxfId="427" priority="474" operator="equal">
      <formula>"P"</formula>
    </cfRule>
    <cfRule type="containsText" dxfId="426" priority="475" operator="containsText" text="C">
      <formula>NOT(ISERROR(SEARCH("C",AA38)))</formula>
    </cfRule>
    <cfRule type="containsText" dxfId="425" priority="476" operator="containsText" text="A">
      <formula>NOT(ISERROR(SEARCH("A",AA38)))</formula>
    </cfRule>
    <cfRule type="containsText" dxfId="424" priority="477" operator="containsText" text="E">
      <formula>NOT(ISERROR(SEARCH("E",AA38)))</formula>
    </cfRule>
  </conditionalFormatting>
  <conditionalFormatting sqref="AA32:AD32">
    <cfRule type="cellIs" dxfId="423" priority="566" operator="equal">
      <formula>"A"</formula>
    </cfRule>
    <cfRule type="cellIs" dxfId="422" priority="567" operator="equal">
      <formula>"E"</formula>
    </cfRule>
    <cfRule type="cellIs" dxfId="421" priority="568" operator="equal">
      <formula>"P"</formula>
    </cfRule>
    <cfRule type="cellIs" dxfId="420" priority="569" operator="equal">
      <formula>"P"</formula>
    </cfRule>
    <cfRule type="cellIs" dxfId="419" priority="570" operator="equal">
      <formula>"C"</formula>
    </cfRule>
    <cfRule type="cellIs" dxfId="418" priority="571" operator="equal">
      <formula>"A"</formula>
    </cfRule>
    <cfRule type="cellIs" dxfId="417" priority="573" operator="equal">
      <formula>"P"</formula>
    </cfRule>
    <cfRule type="containsText" dxfId="416" priority="574" operator="containsText" text="C">
      <formula>NOT(ISERROR(SEARCH("C",AA32)))</formula>
    </cfRule>
    <cfRule type="containsText" dxfId="415" priority="575" operator="containsText" text="A">
      <formula>NOT(ISERROR(SEARCH("A",AA32)))</formula>
    </cfRule>
    <cfRule type="containsText" dxfId="414" priority="576" operator="containsText" text="E">
      <formula>NOT(ISERROR(SEARCH("E",AA32)))</formula>
    </cfRule>
  </conditionalFormatting>
  <conditionalFormatting sqref="AB19:AB21">
    <cfRule type="cellIs" dxfId="413" priority="11" operator="equal">
      <formula>"A"</formula>
    </cfRule>
    <cfRule type="cellIs" dxfId="412" priority="12" operator="equal">
      <formula>"E"</formula>
    </cfRule>
    <cfRule type="cellIs" dxfId="411" priority="13" operator="equal">
      <formula>"P"</formula>
    </cfRule>
    <cfRule type="cellIs" dxfId="410" priority="14" operator="equal">
      <formula>"P"</formula>
    </cfRule>
    <cfRule type="cellIs" dxfId="409" priority="15" operator="equal">
      <formula>"C"</formula>
    </cfRule>
    <cfRule type="cellIs" dxfId="408" priority="16" operator="equal">
      <formula>"A"</formula>
    </cfRule>
    <cfRule type="cellIs" dxfId="407" priority="17" operator="equal">
      <formula>"P"</formula>
    </cfRule>
    <cfRule type="containsText" dxfId="406" priority="18" operator="containsText" text="C">
      <formula>NOT(ISERROR(SEARCH("C",AB19)))</formula>
    </cfRule>
    <cfRule type="containsText" dxfId="405" priority="19" operator="containsText" text="A">
      <formula>NOT(ISERROR(SEARCH("A",AB19)))</formula>
    </cfRule>
    <cfRule type="containsText" dxfId="404" priority="20" operator="containsText" text="E">
      <formula>NOT(ISERROR(SEARCH("E",AB19)))</formula>
    </cfRule>
  </conditionalFormatting>
  <conditionalFormatting sqref="AB32">
    <cfRule type="cellIs" dxfId="403" priority="555" operator="equal">
      <formula>"A"</formula>
    </cfRule>
    <cfRule type="cellIs" dxfId="402" priority="556" operator="equal">
      <formula>"E"</formula>
    </cfRule>
    <cfRule type="cellIs" dxfId="401" priority="557" operator="equal">
      <formula>"P"</formula>
    </cfRule>
    <cfRule type="cellIs" dxfId="400" priority="558" operator="equal">
      <formula>"P"</formula>
    </cfRule>
    <cfRule type="cellIs" dxfId="399" priority="559" operator="equal">
      <formula>"C"</formula>
    </cfRule>
    <cfRule type="cellIs" dxfId="398" priority="560" operator="equal">
      <formula>"A"</formula>
    </cfRule>
    <cfRule type="cellIs" dxfId="397" priority="562" operator="equal">
      <formula>"P"</formula>
    </cfRule>
    <cfRule type="containsText" dxfId="396" priority="563" operator="containsText" text="C">
      <formula>NOT(ISERROR(SEARCH("C",AB32)))</formula>
    </cfRule>
    <cfRule type="containsText" dxfId="395" priority="564" operator="containsText" text="A">
      <formula>NOT(ISERROR(SEARCH("A",AB32)))</formula>
    </cfRule>
    <cfRule type="containsText" dxfId="394" priority="565" operator="containsText" text="E">
      <formula>NOT(ISERROR(SEARCH("E",AB32)))</formula>
    </cfRule>
  </conditionalFormatting>
  <conditionalFormatting sqref="AC22">
    <cfRule type="cellIs" dxfId="393" priority="929" operator="equal">
      <formula>"A"</formula>
    </cfRule>
    <cfRule type="cellIs" dxfId="392" priority="930" operator="equal">
      <formula>"E"</formula>
    </cfRule>
    <cfRule type="cellIs" dxfId="391" priority="931" operator="equal">
      <formula>"P"</formula>
    </cfRule>
    <cfRule type="cellIs" dxfId="390" priority="932" operator="equal">
      <formula>"P"</formula>
    </cfRule>
    <cfRule type="cellIs" dxfId="389" priority="933" operator="equal">
      <formula>"C"</formula>
    </cfRule>
    <cfRule type="cellIs" dxfId="388" priority="934" operator="equal">
      <formula>"A"</formula>
    </cfRule>
    <cfRule type="cellIs" dxfId="387" priority="936" operator="equal">
      <formula>"P"</formula>
    </cfRule>
    <cfRule type="containsText" dxfId="386" priority="937" operator="containsText" text="C">
      <formula>NOT(ISERROR(SEARCH("C",AC22)))</formula>
    </cfRule>
    <cfRule type="containsText" dxfId="385" priority="938" operator="containsText" text="A">
      <formula>NOT(ISERROR(SEARCH("A",AC22)))</formula>
    </cfRule>
    <cfRule type="containsText" dxfId="384" priority="939" operator="containsText" text="E">
      <formula>NOT(ISERROR(SEARCH("E",AC22)))</formula>
    </cfRule>
  </conditionalFormatting>
  <conditionalFormatting sqref="AC24:AC25">
    <cfRule type="cellIs" dxfId="383" priority="1" operator="equal">
      <formula>"A"</formula>
    </cfRule>
    <cfRule type="cellIs" dxfId="382" priority="2" operator="equal">
      <formula>"E"</formula>
    </cfRule>
    <cfRule type="cellIs" dxfId="381" priority="3" operator="equal">
      <formula>"P"</formula>
    </cfRule>
    <cfRule type="cellIs" dxfId="380" priority="4" operator="equal">
      <formula>"P"</formula>
    </cfRule>
    <cfRule type="cellIs" dxfId="379" priority="5" operator="equal">
      <formula>"C"</formula>
    </cfRule>
    <cfRule type="cellIs" dxfId="378" priority="6" operator="equal">
      <formula>"A"</formula>
    </cfRule>
    <cfRule type="cellIs" dxfId="377" priority="7" operator="equal">
      <formula>"P"</formula>
    </cfRule>
    <cfRule type="containsText" dxfId="376" priority="8" operator="containsText" text="C">
      <formula>NOT(ISERROR(SEARCH("C",AC24)))</formula>
    </cfRule>
    <cfRule type="containsText" dxfId="375" priority="9" operator="containsText" text="A">
      <formula>NOT(ISERROR(SEARCH("A",AC24)))</formula>
    </cfRule>
    <cfRule type="containsText" dxfId="374" priority="10" operator="containsText" text="E">
      <formula>NOT(ISERROR(SEARCH("E",AC24)))</formula>
    </cfRule>
  </conditionalFormatting>
  <conditionalFormatting sqref="AC38:AC39">
    <cfRule type="cellIs" dxfId="373" priority="181" operator="equal">
      <formula>"A"</formula>
    </cfRule>
    <cfRule type="cellIs" dxfId="372" priority="182" operator="equal">
      <formula>"E"</formula>
    </cfRule>
    <cfRule type="cellIs" dxfId="371" priority="183" operator="equal">
      <formula>"P"</formula>
    </cfRule>
    <cfRule type="cellIs" dxfId="370" priority="184" operator="equal">
      <formula>"P"</formula>
    </cfRule>
    <cfRule type="cellIs" dxfId="369" priority="185" operator="equal">
      <formula>"C"</formula>
    </cfRule>
    <cfRule type="cellIs" dxfId="368" priority="186" operator="equal">
      <formula>"A"</formula>
    </cfRule>
    <cfRule type="cellIs" dxfId="367" priority="187" operator="equal">
      <formula>"P"</formula>
    </cfRule>
    <cfRule type="containsText" dxfId="366" priority="188" operator="containsText" text="C">
      <formula>NOT(ISERROR(SEARCH("C",AC38)))</formula>
    </cfRule>
    <cfRule type="containsText" dxfId="365" priority="189" operator="containsText" text="A">
      <formula>NOT(ISERROR(SEARCH("A",AC38)))</formula>
    </cfRule>
    <cfRule type="containsText" dxfId="364" priority="190" operator="containsText" text="E">
      <formula>NOT(ISERROR(SEARCH("E",AC38)))</formula>
    </cfRule>
  </conditionalFormatting>
  <conditionalFormatting sqref="AC39">
    <cfRule type="cellIs" dxfId="363" priority="51" operator="equal">
      <formula>"A"</formula>
    </cfRule>
    <cfRule type="cellIs" dxfId="362" priority="52" operator="equal">
      <formula>"E"</formula>
    </cfRule>
    <cfRule type="cellIs" dxfId="361" priority="53" operator="equal">
      <formula>"P"</formula>
    </cfRule>
    <cfRule type="cellIs" dxfId="360" priority="54" operator="equal">
      <formula>"P"</formula>
    </cfRule>
    <cfRule type="cellIs" dxfId="359" priority="55" operator="equal">
      <formula>"C"</formula>
    </cfRule>
    <cfRule type="cellIs" dxfId="358" priority="56" operator="equal">
      <formula>"A"</formula>
    </cfRule>
    <cfRule type="cellIs" dxfId="357" priority="57" operator="equal">
      <formula>"P"</formula>
    </cfRule>
    <cfRule type="containsText" dxfId="356" priority="58" operator="containsText" text="C">
      <formula>NOT(ISERROR(SEARCH("C",AC39)))</formula>
    </cfRule>
    <cfRule type="containsText" dxfId="355" priority="59" operator="containsText" text="A">
      <formula>NOT(ISERROR(SEARCH("A",AC39)))</formula>
    </cfRule>
    <cfRule type="containsText" dxfId="354" priority="60" operator="containsText" text="E">
      <formula>NOT(ISERROR(SEARCH("E",AC39)))</formula>
    </cfRule>
  </conditionalFormatting>
  <conditionalFormatting sqref="AC20:AK21 Z20:AA21">
    <cfRule type="cellIs" dxfId="353" priority="1160" operator="equal">
      <formula>"A"</formula>
    </cfRule>
    <cfRule type="cellIs" dxfId="352" priority="1161" operator="equal">
      <formula>"E"</formula>
    </cfRule>
    <cfRule type="cellIs" dxfId="351" priority="1162" operator="equal">
      <formula>"P"</formula>
    </cfRule>
    <cfRule type="cellIs" dxfId="350" priority="1164" operator="equal">
      <formula>"C"</formula>
    </cfRule>
  </conditionalFormatting>
  <conditionalFormatting sqref="AC39:AK39">
    <cfRule type="cellIs" dxfId="349" priority="61" operator="equal">
      <formula>"A"</formula>
    </cfRule>
    <cfRule type="cellIs" dxfId="348" priority="62" operator="equal">
      <formula>"E"</formula>
    </cfRule>
    <cfRule type="cellIs" dxfId="347" priority="63" operator="equal">
      <formula>"P"</formula>
    </cfRule>
    <cfRule type="cellIs" dxfId="346" priority="64" operator="equal">
      <formula>"P"</formula>
    </cfRule>
    <cfRule type="cellIs" dxfId="345" priority="65" operator="equal">
      <formula>"C"</formula>
    </cfRule>
    <cfRule type="cellIs" dxfId="344" priority="66" operator="equal">
      <formula>"A"</formula>
    </cfRule>
    <cfRule type="cellIs" dxfId="343" priority="67" operator="equal">
      <formula>"P"</formula>
    </cfRule>
    <cfRule type="containsText" dxfId="342" priority="68" operator="containsText" text="C">
      <formula>NOT(ISERROR(SEARCH("C",AC39)))</formula>
    </cfRule>
    <cfRule type="containsText" dxfId="341" priority="69" operator="containsText" text="A">
      <formula>NOT(ISERROR(SEARCH("A",AC39)))</formula>
    </cfRule>
    <cfRule type="containsText" dxfId="340" priority="70" operator="containsText" text="E">
      <formula>NOT(ISERROR(SEARCH("E",AC39)))</formula>
    </cfRule>
  </conditionalFormatting>
  <conditionalFormatting sqref="AD26">
    <cfRule type="cellIs" dxfId="339" priority="281" operator="equal">
      <formula>"A"</formula>
    </cfRule>
    <cfRule type="cellIs" dxfId="338" priority="282" operator="equal">
      <formula>"E"</formula>
    </cfRule>
    <cfRule type="cellIs" dxfId="337" priority="283" operator="equal">
      <formula>"P"</formula>
    </cfRule>
    <cfRule type="cellIs" dxfId="336" priority="284" operator="equal">
      <formula>"P"</formula>
    </cfRule>
    <cfRule type="cellIs" dxfId="335" priority="285" operator="equal">
      <formula>"C"</formula>
    </cfRule>
    <cfRule type="cellIs" dxfId="334" priority="286" operator="equal">
      <formula>"A"</formula>
    </cfRule>
    <cfRule type="cellIs" dxfId="333" priority="287" operator="equal">
      <formula>"P"</formula>
    </cfRule>
    <cfRule type="containsText" dxfId="332" priority="288" operator="containsText" text="C">
      <formula>NOT(ISERROR(SEARCH("C",AD26)))</formula>
    </cfRule>
    <cfRule type="containsText" dxfId="331" priority="289" operator="containsText" text="A">
      <formula>NOT(ISERROR(SEARCH("A",AD26)))</formula>
    </cfRule>
    <cfRule type="containsText" dxfId="330" priority="290" operator="containsText" text="E">
      <formula>NOT(ISERROR(SEARCH("E",AD26)))</formula>
    </cfRule>
    <cfRule type="cellIs" dxfId="329" priority="291" operator="equal">
      <formula>"A"</formula>
    </cfRule>
    <cfRule type="cellIs" dxfId="328" priority="292" operator="equal">
      <formula>"E"</formula>
    </cfRule>
    <cfRule type="cellIs" dxfId="327" priority="293" operator="equal">
      <formula>"P"</formula>
    </cfRule>
    <cfRule type="cellIs" dxfId="326" priority="294" operator="equal">
      <formula>"P"</formula>
    </cfRule>
    <cfRule type="cellIs" dxfId="325" priority="295" operator="equal">
      <formula>"C"</formula>
    </cfRule>
    <cfRule type="cellIs" dxfId="324" priority="296" operator="equal">
      <formula>"A"</formula>
    </cfRule>
    <cfRule type="cellIs" dxfId="323" priority="297" operator="equal">
      <formula>"P"</formula>
    </cfRule>
    <cfRule type="containsText" dxfId="322" priority="298" operator="containsText" text="C">
      <formula>NOT(ISERROR(SEARCH("C",AD26)))</formula>
    </cfRule>
    <cfRule type="containsText" dxfId="321" priority="299" operator="containsText" text="A">
      <formula>NOT(ISERROR(SEARCH("A",AD26)))</formula>
    </cfRule>
    <cfRule type="containsText" dxfId="320" priority="300" operator="containsText" text="E">
      <formula>NOT(ISERROR(SEARCH("E",AD26)))</formula>
    </cfRule>
  </conditionalFormatting>
  <conditionalFormatting sqref="AD28">
    <cfRule type="cellIs" dxfId="319" priority="221" operator="equal">
      <formula>"A"</formula>
    </cfRule>
    <cfRule type="cellIs" dxfId="318" priority="222" operator="equal">
      <formula>"E"</formula>
    </cfRule>
    <cfRule type="cellIs" dxfId="317" priority="223" operator="equal">
      <formula>"P"</formula>
    </cfRule>
    <cfRule type="cellIs" dxfId="316" priority="224" operator="equal">
      <formula>"P"</formula>
    </cfRule>
    <cfRule type="cellIs" dxfId="315" priority="225" operator="equal">
      <formula>"C"</formula>
    </cfRule>
    <cfRule type="cellIs" dxfId="314" priority="226" operator="equal">
      <formula>"A"</formula>
    </cfRule>
    <cfRule type="cellIs" dxfId="313" priority="227" operator="equal">
      <formula>"P"</formula>
    </cfRule>
    <cfRule type="containsText" dxfId="312" priority="228" operator="containsText" text="C">
      <formula>NOT(ISERROR(SEARCH("C",AD28)))</formula>
    </cfRule>
    <cfRule type="containsText" dxfId="311" priority="229" operator="containsText" text="A">
      <formula>NOT(ISERROR(SEARCH("A",AD28)))</formula>
    </cfRule>
    <cfRule type="containsText" dxfId="310" priority="230" operator="containsText" text="E">
      <formula>NOT(ISERROR(SEARCH("E",AD28)))</formula>
    </cfRule>
  </conditionalFormatting>
  <conditionalFormatting sqref="AE20:AE21">
    <cfRule type="cellIs" dxfId="309" priority="381" operator="equal">
      <formula>"A"</formula>
    </cfRule>
    <cfRule type="cellIs" dxfId="308" priority="382" operator="equal">
      <formula>"E"</formula>
    </cfRule>
    <cfRule type="cellIs" dxfId="307" priority="383" operator="equal">
      <formula>"P"</formula>
    </cfRule>
    <cfRule type="cellIs" dxfId="306" priority="384" operator="equal">
      <formula>"P"</formula>
    </cfRule>
    <cfRule type="cellIs" dxfId="305" priority="385" operator="equal">
      <formula>"C"</formula>
    </cfRule>
    <cfRule type="cellIs" dxfId="304" priority="386" operator="equal">
      <formula>"A"</formula>
    </cfRule>
    <cfRule type="cellIs" dxfId="303" priority="387" operator="equal">
      <formula>"P"</formula>
    </cfRule>
    <cfRule type="containsText" dxfId="302" priority="388" operator="containsText" text="C">
      <formula>NOT(ISERROR(SEARCH("C",AE20)))</formula>
    </cfRule>
    <cfRule type="containsText" dxfId="301" priority="389" operator="containsText" text="A">
      <formula>NOT(ISERROR(SEARCH("A",AE20)))</formula>
    </cfRule>
    <cfRule type="containsText" dxfId="300" priority="390" operator="containsText" text="E">
      <formula>NOT(ISERROR(SEARCH("E",AE20)))</formula>
    </cfRule>
  </conditionalFormatting>
  <conditionalFormatting sqref="AE28">
    <cfRule type="cellIs" dxfId="299" priority="830" operator="equal">
      <formula>"A"</formula>
    </cfRule>
    <cfRule type="cellIs" dxfId="298" priority="831" operator="equal">
      <formula>"E"</formula>
    </cfRule>
    <cfRule type="cellIs" dxfId="297" priority="832" operator="equal">
      <formula>"P"</formula>
    </cfRule>
    <cfRule type="cellIs" dxfId="296" priority="833" operator="equal">
      <formula>"P"</formula>
    </cfRule>
    <cfRule type="cellIs" dxfId="295" priority="834" operator="equal">
      <formula>"C"</formula>
    </cfRule>
    <cfRule type="cellIs" dxfId="294" priority="835" operator="equal">
      <formula>"A"</formula>
    </cfRule>
    <cfRule type="cellIs" dxfId="293" priority="837" operator="equal">
      <formula>"P"</formula>
    </cfRule>
    <cfRule type="containsText" dxfId="292" priority="838" operator="containsText" text="C">
      <formula>NOT(ISERROR(SEARCH("C",AE28)))</formula>
    </cfRule>
    <cfRule type="containsText" dxfId="291" priority="839" operator="containsText" text="A">
      <formula>NOT(ISERROR(SEARCH("A",AE28)))</formula>
    </cfRule>
    <cfRule type="containsText" dxfId="290" priority="840" operator="containsText" text="E">
      <formula>NOT(ISERROR(SEARCH("E",AE28)))</formula>
    </cfRule>
  </conditionalFormatting>
  <conditionalFormatting sqref="AE30">
    <cfRule type="cellIs" dxfId="289" priority="753" operator="equal">
      <formula>"A"</formula>
    </cfRule>
    <cfRule type="cellIs" dxfId="288" priority="754" operator="equal">
      <formula>"E"</formula>
    </cfRule>
    <cfRule type="cellIs" dxfId="287" priority="755" operator="equal">
      <formula>"P"</formula>
    </cfRule>
    <cfRule type="cellIs" dxfId="286" priority="756" operator="equal">
      <formula>"P"</formula>
    </cfRule>
    <cfRule type="cellIs" dxfId="285" priority="757" operator="equal">
      <formula>"C"</formula>
    </cfRule>
    <cfRule type="cellIs" dxfId="284" priority="758" operator="equal">
      <formula>"A"</formula>
    </cfRule>
    <cfRule type="cellIs" dxfId="283" priority="760" operator="equal">
      <formula>"P"</formula>
    </cfRule>
    <cfRule type="containsText" dxfId="282" priority="761" operator="containsText" text="C">
      <formula>NOT(ISERROR(SEARCH("C",AE30)))</formula>
    </cfRule>
    <cfRule type="containsText" dxfId="281" priority="762" operator="containsText" text="A">
      <formula>NOT(ISERROR(SEARCH("A",AE30)))</formula>
    </cfRule>
    <cfRule type="containsText" dxfId="280" priority="763" operator="containsText" text="E">
      <formula>NOT(ISERROR(SEARCH("E",AE30)))</formula>
    </cfRule>
  </conditionalFormatting>
  <conditionalFormatting sqref="AE38:AE39">
    <cfRule type="cellIs" dxfId="279" priority="171" operator="equal">
      <formula>"A"</formula>
    </cfRule>
    <cfRule type="cellIs" dxfId="278" priority="172" operator="equal">
      <formula>"E"</formula>
    </cfRule>
    <cfRule type="cellIs" dxfId="277" priority="173" operator="equal">
      <formula>"P"</formula>
    </cfRule>
    <cfRule type="cellIs" dxfId="276" priority="174" operator="equal">
      <formula>"P"</formula>
    </cfRule>
    <cfRule type="cellIs" dxfId="275" priority="175" operator="equal">
      <formula>"C"</formula>
    </cfRule>
    <cfRule type="cellIs" dxfId="274" priority="176" operator="equal">
      <formula>"A"</formula>
    </cfRule>
    <cfRule type="cellIs" dxfId="273" priority="177" operator="equal">
      <formula>"P"</formula>
    </cfRule>
    <cfRule type="containsText" dxfId="272" priority="178" operator="containsText" text="C">
      <formula>NOT(ISERROR(SEARCH("C",AE38)))</formula>
    </cfRule>
    <cfRule type="containsText" dxfId="271" priority="179" operator="containsText" text="A">
      <formula>NOT(ISERROR(SEARCH("A",AE38)))</formula>
    </cfRule>
    <cfRule type="containsText" dxfId="270" priority="180" operator="containsText" text="E">
      <formula>NOT(ISERROR(SEARCH("E",AE38)))</formula>
    </cfRule>
  </conditionalFormatting>
  <conditionalFormatting sqref="AE39">
    <cfRule type="cellIs" dxfId="269" priority="41" operator="equal">
      <formula>"A"</formula>
    </cfRule>
    <cfRule type="cellIs" dxfId="268" priority="42" operator="equal">
      <formula>"E"</formula>
    </cfRule>
    <cfRule type="cellIs" dxfId="267" priority="43" operator="equal">
      <formula>"P"</formula>
    </cfRule>
    <cfRule type="cellIs" dxfId="266" priority="44" operator="equal">
      <formula>"P"</formula>
    </cfRule>
    <cfRule type="cellIs" dxfId="265" priority="45" operator="equal">
      <formula>"C"</formula>
    </cfRule>
    <cfRule type="cellIs" dxfId="264" priority="46" operator="equal">
      <formula>"A"</formula>
    </cfRule>
    <cfRule type="cellIs" dxfId="263" priority="47" operator="equal">
      <formula>"P"</formula>
    </cfRule>
    <cfRule type="containsText" dxfId="262" priority="48" operator="containsText" text="C">
      <formula>NOT(ISERROR(SEARCH("C",AE39)))</formula>
    </cfRule>
    <cfRule type="containsText" dxfId="261" priority="49" operator="containsText" text="A">
      <formula>NOT(ISERROR(SEARCH("A",AE39)))</formula>
    </cfRule>
    <cfRule type="containsText" dxfId="260" priority="50" operator="containsText" text="E">
      <formula>NOT(ISERROR(SEARCH("E",AE39)))</formula>
    </cfRule>
  </conditionalFormatting>
  <conditionalFormatting sqref="AE32:AF32">
    <cfRule type="cellIs" dxfId="259" priority="211" operator="equal">
      <formula>"A"</formula>
    </cfRule>
    <cfRule type="cellIs" dxfId="258" priority="212" operator="equal">
      <formula>"E"</formula>
    </cfRule>
    <cfRule type="cellIs" dxfId="257" priority="213" operator="equal">
      <formula>"P"</formula>
    </cfRule>
    <cfRule type="cellIs" dxfId="256" priority="214" operator="equal">
      <formula>"P"</formula>
    </cfRule>
    <cfRule type="cellIs" dxfId="255" priority="215" operator="equal">
      <formula>"C"</formula>
    </cfRule>
    <cfRule type="cellIs" dxfId="254" priority="216" operator="equal">
      <formula>"A"</formula>
    </cfRule>
    <cfRule type="cellIs" dxfId="253" priority="217" operator="equal">
      <formula>"P"</formula>
    </cfRule>
    <cfRule type="containsText" dxfId="252" priority="218" operator="containsText" text="C">
      <formula>NOT(ISERROR(SEARCH("C",AE32)))</formula>
    </cfRule>
    <cfRule type="containsText" dxfId="251" priority="219" operator="containsText" text="A">
      <formula>NOT(ISERROR(SEARCH("A",AE32)))</formula>
    </cfRule>
    <cfRule type="containsText" dxfId="250" priority="220" operator="containsText" text="E">
      <formula>NOT(ISERROR(SEARCH("E",AE32)))</formula>
    </cfRule>
  </conditionalFormatting>
  <conditionalFormatting sqref="AE32:AG32">
    <cfRule type="cellIs" dxfId="239" priority="544" operator="equal">
      <formula>"A"</formula>
    </cfRule>
    <cfRule type="cellIs" dxfId="238" priority="545" operator="equal">
      <formula>"E"</formula>
    </cfRule>
    <cfRule type="cellIs" dxfId="237" priority="546" operator="equal">
      <formula>"P"</formula>
    </cfRule>
    <cfRule type="cellIs" dxfId="236" priority="547" operator="equal">
      <formula>"P"</formula>
    </cfRule>
    <cfRule type="cellIs" dxfId="235" priority="548" operator="equal">
      <formula>"C"</formula>
    </cfRule>
    <cfRule type="cellIs" dxfId="234" priority="549" operator="equal">
      <formula>"A"</formula>
    </cfRule>
    <cfRule type="cellIs" dxfId="233" priority="551" operator="equal">
      <formula>"P"</formula>
    </cfRule>
    <cfRule type="containsText" dxfId="232" priority="552" operator="containsText" text="C">
      <formula>NOT(ISERROR(SEARCH("C",AE32)))</formula>
    </cfRule>
    <cfRule type="containsText" dxfId="231" priority="553" operator="containsText" text="A">
      <formula>NOT(ISERROR(SEARCH("A",AE32)))</formula>
    </cfRule>
    <cfRule type="containsText" dxfId="230" priority="554" operator="containsText" text="E">
      <formula>NOT(ISERROR(SEARCH("E",AE32)))</formula>
    </cfRule>
  </conditionalFormatting>
  <conditionalFormatting sqref="AE28:AK28">
    <cfRule type="cellIs" dxfId="229" priority="456" operator="equal">
      <formula>"A"</formula>
    </cfRule>
    <cfRule type="cellIs" dxfId="228" priority="457" operator="equal">
      <formula>"E"</formula>
    </cfRule>
    <cfRule type="cellIs" dxfId="227" priority="458" operator="equal">
      <formula>"P"</formula>
    </cfRule>
    <cfRule type="cellIs" dxfId="226" priority="459" operator="equal">
      <formula>"P"</formula>
    </cfRule>
    <cfRule type="cellIs" dxfId="225" priority="460" operator="equal">
      <formula>"C"</formula>
    </cfRule>
    <cfRule type="cellIs" dxfId="224" priority="461" operator="equal">
      <formula>"A"</formula>
    </cfRule>
    <cfRule type="cellIs" dxfId="223" priority="463" operator="equal">
      <formula>"P"</formula>
    </cfRule>
    <cfRule type="containsText" dxfId="222" priority="464" operator="containsText" text="C">
      <formula>NOT(ISERROR(SEARCH("C",AE28)))</formula>
    </cfRule>
    <cfRule type="containsText" dxfId="221" priority="465" operator="containsText" text="A">
      <formula>NOT(ISERROR(SEARCH("A",AE28)))</formula>
    </cfRule>
    <cfRule type="containsText" dxfId="220" priority="466" operator="containsText" text="E">
      <formula>NOT(ISERROR(SEARCH("E",AE28)))</formula>
    </cfRule>
  </conditionalFormatting>
  <conditionalFormatting sqref="AF28">
    <cfRule type="cellIs" dxfId="219" priority="445" operator="equal">
      <formula>"A"</formula>
    </cfRule>
    <cfRule type="cellIs" dxfId="218" priority="446" operator="equal">
      <formula>"E"</formula>
    </cfRule>
    <cfRule type="cellIs" dxfId="217" priority="447" operator="equal">
      <formula>"P"</formula>
    </cfRule>
    <cfRule type="cellIs" dxfId="216" priority="448" operator="equal">
      <formula>"P"</formula>
    </cfRule>
    <cfRule type="cellIs" dxfId="215" priority="449" operator="equal">
      <formula>"C"</formula>
    </cfRule>
    <cfRule type="cellIs" dxfId="214" priority="450" operator="equal">
      <formula>"A"</formula>
    </cfRule>
    <cfRule type="cellIs" dxfId="213" priority="452" operator="equal">
      <formula>"P"</formula>
    </cfRule>
    <cfRule type="containsText" dxfId="212" priority="453" operator="containsText" text="C">
      <formula>NOT(ISERROR(SEARCH("C",AF28)))</formula>
    </cfRule>
    <cfRule type="containsText" dxfId="211" priority="454" operator="containsText" text="A">
      <formula>NOT(ISERROR(SEARCH("A",AF28)))</formula>
    </cfRule>
    <cfRule type="containsText" dxfId="210" priority="455" operator="containsText" text="E">
      <formula>NOT(ISERROR(SEARCH("E",AF28)))</formula>
    </cfRule>
  </conditionalFormatting>
  <conditionalFormatting sqref="AG26">
    <cfRule type="cellIs" dxfId="199" priority="261" operator="equal">
      <formula>"A"</formula>
    </cfRule>
    <cfRule type="cellIs" dxfId="198" priority="262" operator="equal">
      <formula>"E"</formula>
    </cfRule>
    <cfRule type="cellIs" dxfId="197" priority="263" operator="equal">
      <formula>"P"</formula>
    </cfRule>
    <cfRule type="cellIs" dxfId="196" priority="264" operator="equal">
      <formula>"P"</formula>
    </cfRule>
    <cfRule type="cellIs" dxfId="195" priority="265" operator="equal">
      <formula>"C"</formula>
    </cfRule>
    <cfRule type="cellIs" dxfId="194" priority="266" operator="equal">
      <formula>"A"</formula>
    </cfRule>
    <cfRule type="cellIs" dxfId="193" priority="267" operator="equal">
      <formula>"P"</formula>
    </cfRule>
    <cfRule type="containsText" dxfId="192" priority="268" operator="containsText" text="C">
      <formula>NOT(ISERROR(SEARCH("C",AG26)))</formula>
    </cfRule>
    <cfRule type="containsText" dxfId="191" priority="269" operator="containsText" text="A">
      <formula>NOT(ISERROR(SEARCH("A",AG26)))</formula>
    </cfRule>
    <cfRule type="containsText" dxfId="190" priority="270" operator="containsText" text="E">
      <formula>NOT(ISERROR(SEARCH("E",AG26)))</formula>
    </cfRule>
    <cfRule type="cellIs" dxfId="189" priority="271" operator="equal">
      <formula>"A"</formula>
    </cfRule>
    <cfRule type="cellIs" dxfId="188" priority="272" operator="equal">
      <formula>"E"</formula>
    </cfRule>
    <cfRule type="cellIs" dxfId="187" priority="273" operator="equal">
      <formula>"P"</formula>
    </cfRule>
    <cfRule type="cellIs" dxfId="186" priority="274" operator="equal">
      <formula>"P"</formula>
    </cfRule>
    <cfRule type="cellIs" dxfId="185" priority="275" operator="equal">
      <formula>"C"</formula>
    </cfRule>
    <cfRule type="cellIs" dxfId="184" priority="276" operator="equal">
      <formula>"A"</formula>
    </cfRule>
    <cfRule type="cellIs" dxfId="183" priority="277" operator="equal">
      <formula>"P"</formula>
    </cfRule>
    <cfRule type="containsText" dxfId="182" priority="278" operator="containsText" text="C">
      <formula>NOT(ISERROR(SEARCH("C",AG26)))</formula>
    </cfRule>
    <cfRule type="containsText" dxfId="181" priority="279" operator="containsText" text="A">
      <formula>NOT(ISERROR(SEARCH("A",AG26)))</formula>
    </cfRule>
    <cfRule type="containsText" dxfId="180" priority="280" operator="containsText" text="E">
      <formula>NOT(ISERROR(SEARCH("E",AG26)))</formula>
    </cfRule>
  </conditionalFormatting>
  <conditionalFormatting sqref="AG36">
    <cfRule type="cellIs" dxfId="179" priority="201" operator="equal">
      <formula>"A"</formula>
    </cfRule>
    <cfRule type="cellIs" dxfId="178" priority="202" operator="equal">
      <formula>"E"</formula>
    </cfRule>
    <cfRule type="cellIs" dxfId="177" priority="203" operator="equal">
      <formula>"P"</formula>
    </cfRule>
    <cfRule type="cellIs" dxfId="176" priority="204" operator="equal">
      <formula>"P"</formula>
    </cfRule>
    <cfRule type="cellIs" dxfId="175" priority="205" operator="equal">
      <formula>"C"</formula>
    </cfRule>
    <cfRule type="cellIs" dxfId="174" priority="206" operator="equal">
      <formula>"A"</formula>
    </cfRule>
    <cfRule type="cellIs" dxfId="173" priority="207" operator="equal">
      <formula>"P"</formula>
    </cfRule>
    <cfRule type="containsText" dxfId="172" priority="208" operator="containsText" text="C">
      <formula>NOT(ISERROR(SEARCH("C",AG36)))</formula>
    </cfRule>
    <cfRule type="containsText" dxfId="171" priority="209" operator="containsText" text="A">
      <formula>NOT(ISERROR(SEARCH("A",AG36)))</formula>
    </cfRule>
    <cfRule type="containsText" dxfId="170" priority="210" operator="containsText" text="E">
      <formula>NOT(ISERROR(SEARCH("E",AG36)))</formula>
    </cfRule>
  </conditionalFormatting>
  <conditionalFormatting sqref="AG38">
    <cfRule type="cellIs" dxfId="169" priority="161" operator="equal">
      <formula>"A"</formula>
    </cfRule>
    <cfRule type="cellIs" dxfId="168" priority="162" operator="equal">
      <formula>"E"</formula>
    </cfRule>
    <cfRule type="cellIs" dxfId="167" priority="163" operator="equal">
      <formula>"P"</formula>
    </cfRule>
    <cfRule type="cellIs" dxfId="166" priority="164" operator="equal">
      <formula>"P"</formula>
    </cfRule>
    <cfRule type="cellIs" dxfId="165" priority="165" operator="equal">
      <formula>"C"</formula>
    </cfRule>
    <cfRule type="cellIs" dxfId="164" priority="166" operator="equal">
      <formula>"A"</formula>
    </cfRule>
    <cfRule type="cellIs" dxfId="163" priority="167" operator="equal">
      <formula>"P"</formula>
    </cfRule>
    <cfRule type="containsText" dxfId="162" priority="168" operator="containsText" text="C">
      <formula>NOT(ISERROR(SEARCH("C",AG38)))</formula>
    </cfRule>
    <cfRule type="containsText" dxfId="161" priority="169" operator="containsText" text="A">
      <formula>NOT(ISERROR(SEARCH("A",AG38)))</formula>
    </cfRule>
    <cfRule type="containsText" dxfId="160" priority="170" operator="containsText" text="E">
      <formula>NOT(ISERROR(SEARCH("E",AG38)))</formula>
    </cfRule>
  </conditionalFormatting>
  <conditionalFormatting sqref="AG32:AI32">
    <cfRule type="cellIs" dxfId="159" priority="522" operator="equal">
      <formula>"A"</formula>
    </cfRule>
    <cfRule type="cellIs" dxfId="158" priority="523" operator="equal">
      <formula>"E"</formula>
    </cfRule>
    <cfRule type="cellIs" dxfId="157" priority="524" operator="equal">
      <formula>"P"</formula>
    </cfRule>
    <cfRule type="cellIs" dxfId="156" priority="525" operator="equal">
      <formula>"P"</formula>
    </cfRule>
    <cfRule type="cellIs" dxfId="155" priority="526" operator="equal">
      <formula>"C"</formula>
    </cfRule>
    <cfRule type="cellIs" dxfId="154" priority="527" operator="equal">
      <formula>"A"</formula>
    </cfRule>
    <cfRule type="cellIs" dxfId="153" priority="529" operator="equal">
      <formula>"P"</formula>
    </cfRule>
    <cfRule type="containsText" dxfId="152" priority="530" operator="containsText" text="C">
      <formula>NOT(ISERROR(SEARCH("C",AG32)))</formula>
    </cfRule>
    <cfRule type="containsText" dxfId="151" priority="531" operator="containsText" text="A">
      <formula>NOT(ISERROR(SEARCH("A",AG32)))</formula>
    </cfRule>
    <cfRule type="containsText" dxfId="150" priority="532" operator="containsText" text="E">
      <formula>NOT(ISERROR(SEARCH("E",AG32)))</formula>
    </cfRule>
  </conditionalFormatting>
  <conditionalFormatting sqref="AH22">
    <cfRule type="cellIs" dxfId="149" priority="918" operator="equal">
      <formula>"A"</formula>
    </cfRule>
    <cfRule type="cellIs" dxfId="148" priority="919" operator="equal">
      <formula>"E"</formula>
    </cfRule>
    <cfRule type="cellIs" dxfId="147" priority="920" operator="equal">
      <formula>"P"</formula>
    </cfRule>
    <cfRule type="cellIs" dxfId="146" priority="921" operator="equal">
      <formula>"P"</formula>
    </cfRule>
    <cfRule type="cellIs" dxfId="145" priority="922" operator="equal">
      <formula>"C"</formula>
    </cfRule>
    <cfRule type="cellIs" dxfId="144" priority="923" operator="equal">
      <formula>"A"</formula>
    </cfRule>
    <cfRule type="cellIs" dxfId="143" priority="925" operator="equal">
      <formula>"P"</formula>
    </cfRule>
    <cfRule type="containsText" dxfId="142" priority="926" operator="containsText" text="C">
      <formula>NOT(ISERROR(SEARCH("C",AH22)))</formula>
    </cfRule>
    <cfRule type="containsText" dxfId="141" priority="927" operator="containsText" text="A">
      <formula>NOT(ISERROR(SEARCH("A",AH22)))</formula>
    </cfRule>
    <cfRule type="containsText" dxfId="140" priority="928" operator="containsText" text="E">
      <formula>NOT(ISERROR(SEARCH("E",AH22)))</formula>
    </cfRule>
  </conditionalFormatting>
  <conditionalFormatting sqref="AH24">
    <cfRule type="cellIs" dxfId="139" priority="321" operator="equal">
      <formula>"A"</formula>
    </cfRule>
    <cfRule type="cellIs" dxfId="138" priority="322" operator="equal">
      <formula>"E"</formula>
    </cfRule>
    <cfRule type="cellIs" dxfId="137" priority="323" operator="equal">
      <formula>"P"</formula>
    </cfRule>
    <cfRule type="cellIs" dxfId="136" priority="324" operator="equal">
      <formula>"P"</formula>
    </cfRule>
    <cfRule type="cellIs" dxfId="135" priority="325" operator="equal">
      <formula>"C"</formula>
    </cfRule>
    <cfRule type="cellIs" dxfId="134" priority="326" operator="equal">
      <formula>"A"</formula>
    </cfRule>
    <cfRule type="cellIs" dxfId="133" priority="327" operator="equal">
      <formula>"P"</formula>
    </cfRule>
    <cfRule type="containsText" dxfId="132" priority="328" operator="containsText" text="C">
      <formula>NOT(ISERROR(SEARCH("C",AH24)))</formula>
    </cfRule>
    <cfRule type="containsText" dxfId="131" priority="329" operator="containsText" text="A">
      <formula>NOT(ISERROR(SEARCH("A",AH24)))</formula>
    </cfRule>
    <cfRule type="containsText" dxfId="130" priority="330" operator="containsText" text="E">
      <formula>NOT(ISERROR(SEARCH("E",AH24)))</formula>
    </cfRule>
  </conditionalFormatting>
  <conditionalFormatting sqref="AH32">
    <cfRule type="cellIs" dxfId="129" priority="511" operator="equal">
      <formula>"A"</formula>
    </cfRule>
    <cfRule type="cellIs" dxfId="128" priority="512" operator="equal">
      <formula>"E"</formula>
    </cfRule>
    <cfRule type="cellIs" dxfId="127" priority="513" operator="equal">
      <formula>"P"</formula>
    </cfRule>
    <cfRule type="cellIs" dxfId="126" priority="514" operator="equal">
      <formula>"P"</formula>
    </cfRule>
    <cfRule type="cellIs" dxfId="125" priority="515" operator="equal">
      <formula>"C"</formula>
    </cfRule>
    <cfRule type="cellIs" dxfId="124" priority="516" operator="equal">
      <formula>"A"</formula>
    </cfRule>
    <cfRule type="cellIs" dxfId="123" priority="518" operator="equal">
      <formula>"P"</formula>
    </cfRule>
    <cfRule type="containsText" dxfId="122" priority="519" operator="containsText" text="C">
      <formula>NOT(ISERROR(SEARCH("C",AH32)))</formula>
    </cfRule>
    <cfRule type="containsText" dxfId="121" priority="520" operator="containsText" text="A">
      <formula>NOT(ISERROR(SEARCH("A",AH32)))</formula>
    </cfRule>
    <cfRule type="containsText" dxfId="120" priority="521" operator="containsText" text="E">
      <formula>NOT(ISERROR(SEARCH("E",AH32)))</formula>
    </cfRule>
  </conditionalFormatting>
  <conditionalFormatting sqref="AH22:AK22">
    <cfRule type="cellIs" dxfId="109" priority="361" operator="equal">
      <formula>"A"</formula>
    </cfRule>
    <cfRule type="cellIs" dxfId="108" priority="362" operator="equal">
      <formula>"E"</formula>
    </cfRule>
    <cfRule type="cellIs" dxfId="107" priority="363" operator="equal">
      <formula>"P"</formula>
    </cfRule>
    <cfRule type="cellIs" dxfId="106" priority="364" operator="equal">
      <formula>"P"</formula>
    </cfRule>
    <cfRule type="cellIs" dxfId="105" priority="365" operator="equal">
      <formula>"C"</formula>
    </cfRule>
    <cfRule type="cellIs" dxfId="104" priority="366" operator="equal">
      <formula>"A"</formula>
    </cfRule>
    <cfRule type="cellIs" dxfId="103" priority="367" operator="equal">
      <formula>"P"</formula>
    </cfRule>
    <cfRule type="containsText" dxfId="102" priority="368" operator="containsText" text="C">
      <formula>NOT(ISERROR(SEARCH("C",AH22)))</formula>
    </cfRule>
    <cfRule type="containsText" dxfId="101" priority="369" operator="containsText" text="A">
      <formula>NOT(ISERROR(SEARCH("A",AH22)))</formula>
    </cfRule>
    <cfRule type="containsText" dxfId="100" priority="370" operator="containsText" text="E">
      <formula>NOT(ISERROR(SEARCH("E",AH22)))</formula>
    </cfRule>
  </conditionalFormatting>
  <conditionalFormatting sqref="AI20">
    <cfRule type="cellIs" dxfId="89" priority="371" operator="equal">
      <formula>"A"</formula>
    </cfRule>
    <cfRule type="cellIs" dxfId="88" priority="372" operator="equal">
      <formula>"E"</formula>
    </cfRule>
    <cfRule type="cellIs" dxfId="87" priority="373" operator="equal">
      <formula>"P"</formula>
    </cfRule>
    <cfRule type="cellIs" dxfId="86" priority="374" operator="equal">
      <formula>"P"</formula>
    </cfRule>
    <cfRule type="cellIs" dxfId="85" priority="375" operator="equal">
      <formula>"C"</formula>
    </cfRule>
    <cfRule type="cellIs" dxfId="84" priority="376" operator="equal">
      <formula>"A"</formula>
    </cfRule>
    <cfRule type="cellIs" dxfId="83" priority="377" operator="equal">
      <formula>"P"</formula>
    </cfRule>
    <cfRule type="containsText" dxfId="82" priority="378" operator="containsText" text="C">
      <formula>NOT(ISERROR(SEARCH("C",AI20)))</formula>
    </cfRule>
    <cfRule type="containsText" dxfId="81" priority="379" operator="containsText" text="A">
      <formula>NOT(ISERROR(SEARCH("A",AI20)))</formula>
    </cfRule>
    <cfRule type="containsText" dxfId="80" priority="380" operator="containsText" text="E">
      <formula>NOT(ISERROR(SEARCH("E",AI20)))</formula>
    </cfRule>
  </conditionalFormatting>
  <conditionalFormatting sqref="AI22">
    <cfRule type="cellIs" dxfId="79" priority="341" operator="equal">
      <formula>"A"</formula>
    </cfRule>
    <cfRule type="cellIs" dxfId="78" priority="342" operator="equal">
      <formula>"E"</formula>
    </cfRule>
    <cfRule type="cellIs" dxfId="77" priority="343" operator="equal">
      <formula>"P"</formula>
    </cfRule>
    <cfRule type="cellIs" dxfId="76" priority="344" operator="equal">
      <formula>"P"</formula>
    </cfRule>
    <cfRule type="cellIs" dxfId="75" priority="345" operator="equal">
      <formula>"C"</formula>
    </cfRule>
    <cfRule type="cellIs" dxfId="74" priority="346" operator="equal">
      <formula>"A"</formula>
    </cfRule>
    <cfRule type="cellIs" dxfId="73" priority="347" operator="equal">
      <formula>"P"</formula>
    </cfRule>
    <cfRule type="containsText" dxfId="72" priority="348" operator="containsText" text="C">
      <formula>NOT(ISERROR(SEARCH("C",AI22)))</formula>
    </cfRule>
    <cfRule type="containsText" dxfId="71" priority="349" operator="containsText" text="A">
      <formula>NOT(ISERROR(SEARCH("A",AI22)))</formula>
    </cfRule>
    <cfRule type="containsText" dxfId="70" priority="350" operator="containsText" text="E">
      <formula>NOT(ISERROR(SEARCH("E",AI22)))</formula>
    </cfRule>
    <cfRule type="cellIs" dxfId="69" priority="351" operator="equal">
      <formula>"A"</formula>
    </cfRule>
    <cfRule type="cellIs" dxfId="68" priority="352" operator="equal">
      <formula>"E"</formula>
    </cfRule>
    <cfRule type="cellIs" dxfId="67" priority="353" operator="equal">
      <formula>"P"</formula>
    </cfRule>
    <cfRule type="cellIs" dxfId="66" priority="354" operator="equal">
      <formula>"P"</formula>
    </cfRule>
    <cfRule type="cellIs" dxfId="65" priority="355" operator="equal">
      <formula>"C"</formula>
    </cfRule>
    <cfRule type="cellIs" dxfId="64" priority="356" operator="equal">
      <formula>"A"</formula>
    </cfRule>
    <cfRule type="cellIs" dxfId="63" priority="357" operator="equal">
      <formula>"P"</formula>
    </cfRule>
    <cfRule type="containsText" dxfId="62" priority="358" operator="containsText" text="C">
      <formula>NOT(ISERROR(SEARCH("C",AI22)))</formula>
    </cfRule>
    <cfRule type="containsText" dxfId="61" priority="359" operator="containsText" text="A">
      <formula>NOT(ISERROR(SEARCH("A",AI22)))</formula>
    </cfRule>
    <cfRule type="containsText" dxfId="60" priority="360" operator="containsText" text="E">
      <formula>NOT(ISERROR(SEARCH("E",AI22)))</formula>
    </cfRule>
  </conditionalFormatting>
  <conditionalFormatting sqref="AI38">
    <cfRule type="cellIs" dxfId="59" priority="151" operator="equal">
      <formula>"A"</formula>
    </cfRule>
    <cfRule type="cellIs" dxfId="58" priority="152" operator="equal">
      <formula>"E"</formula>
    </cfRule>
    <cfRule type="cellIs" dxfId="57" priority="153" operator="equal">
      <formula>"P"</formula>
    </cfRule>
    <cfRule type="cellIs" dxfId="56" priority="154" operator="equal">
      <formula>"P"</formula>
    </cfRule>
    <cfRule type="cellIs" dxfId="55" priority="155" operator="equal">
      <formula>"C"</formula>
    </cfRule>
    <cfRule type="cellIs" dxfId="54" priority="156" operator="equal">
      <formula>"A"</formula>
    </cfRule>
    <cfRule type="cellIs" dxfId="53" priority="157" operator="equal">
      <formula>"P"</formula>
    </cfRule>
    <cfRule type="containsText" dxfId="52" priority="158" operator="containsText" text="C">
      <formula>NOT(ISERROR(SEARCH("C",AI38)))</formula>
    </cfRule>
    <cfRule type="containsText" dxfId="51" priority="159" operator="containsText" text="A">
      <formula>NOT(ISERROR(SEARCH("A",AI38)))</formula>
    </cfRule>
    <cfRule type="containsText" dxfId="50" priority="160" operator="containsText" text="E">
      <formula>NOT(ISERROR(SEARCH("E",AI38)))</formula>
    </cfRule>
  </conditionalFormatting>
  <conditionalFormatting sqref="AJ26">
    <cfRule type="cellIs" dxfId="49" priority="241" operator="equal">
      <formula>"A"</formula>
    </cfRule>
    <cfRule type="cellIs" dxfId="48" priority="242" operator="equal">
      <formula>"E"</formula>
    </cfRule>
    <cfRule type="cellIs" dxfId="47" priority="243" operator="equal">
      <formula>"P"</formula>
    </cfRule>
    <cfRule type="cellIs" dxfId="46" priority="244" operator="equal">
      <formula>"P"</formula>
    </cfRule>
    <cfRule type="cellIs" dxfId="45" priority="245" operator="equal">
      <formula>"C"</formula>
    </cfRule>
    <cfRule type="cellIs" dxfId="44" priority="246" operator="equal">
      <formula>"A"</formula>
    </cfRule>
    <cfRule type="cellIs" dxfId="43" priority="247" operator="equal">
      <formula>"P"</formula>
    </cfRule>
    <cfRule type="containsText" dxfId="42" priority="248" operator="containsText" text="C">
      <formula>NOT(ISERROR(SEARCH("C",AJ26)))</formula>
    </cfRule>
    <cfRule type="containsText" dxfId="41" priority="249" operator="containsText" text="A">
      <formula>NOT(ISERROR(SEARCH("A",AJ26)))</formula>
    </cfRule>
    <cfRule type="containsText" dxfId="40" priority="250" operator="containsText" text="E">
      <formula>NOT(ISERROR(SEARCH("E",AJ26)))</formula>
    </cfRule>
    <cfRule type="cellIs" dxfId="39" priority="251" operator="equal">
      <formula>"A"</formula>
    </cfRule>
    <cfRule type="cellIs" dxfId="38" priority="252" operator="equal">
      <formula>"E"</formula>
    </cfRule>
    <cfRule type="cellIs" dxfId="37" priority="253" operator="equal">
      <formula>"P"</formula>
    </cfRule>
    <cfRule type="cellIs" dxfId="36" priority="254" operator="equal">
      <formula>"P"</formula>
    </cfRule>
    <cfRule type="cellIs" dxfId="35" priority="255" operator="equal">
      <formula>"C"</formula>
    </cfRule>
    <cfRule type="cellIs" dxfId="34" priority="256" operator="equal">
      <formula>"A"</formula>
    </cfRule>
    <cfRule type="cellIs" dxfId="33" priority="257" operator="equal">
      <formula>"P"</formula>
    </cfRule>
    <cfRule type="containsText" dxfId="32" priority="258" operator="containsText" text="C">
      <formula>NOT(ISERROR(SEARCH("C",AJ26)))</formula>
    </cfRule>
    <cfRule type="containsText" dxfId="31" priority="259" operator="containsText" text="A">
      <formula>NOT(ISERROR(SEARCH("A",AJ26)))</formula>
    </cfRule>
    <cfRule type="containsText" dxfId="30" priority="260" operator="containsText" text="E">
      <formula>NOT(ISERROR(SEARCH("E",AJ26)))</formula>
    </cfRule>
  </conditionalFormatting>
  <conditionalFormatting sqref="AJ32">
    <cfRule type="cellIs" dxfId="29" priority="489" operator="equal">
      <formula>"A"</formula>
    </cfRule>
    <cfRule type="cellIs" dxfId="28" priority="490" operator="equal">
      <formula>"E"</formula>
    </cfRule>
    <cfRule type="cellIs" dxfId="27" priority="491" operator="equal">
      <formula>"P"</formula>
    </cfRule>
    <cfRule type="cellIs" dxfId="26" priority="492" operator="equal">
      <formula>"P"</formula>
    </cfRule>
    <cfRule type="cellIs" dxfId="25" priority="493" operator="equal">
      <formula>"C"</formula>
    </cfRule>
    <cfRule type="cellIs" dxfId="24" priority="494" operator="equal">
      <formula>"A"</formula>
    </cfRule>
    <cfRule type="cellIs" dxfId="23" priority="496" operator="equal">
      <formula>"P"</formula>
    </cfRule>
    <cfRule type="containsText" dxfId="22" priority="497" operator="containsText" text="C">
      <formula>NOT(ISERROR(SEARCH("C",AJ32)))</formula>
    </cfRule>
    <cfRule type="containsText" dxfId="21" priority="498" operator="containsText" text="A">
      <formula>NOT(ISERROR(SEARCH("A",AJ32)))</formula>
    </cfRule>
    <cfRule type="containsText" dxfId="20" priority="499" operator="containsText" text="E">
      <formula>NOT(ISERROR(SEARCH("E",AJ32)))</formula>
    </cfRule>
  </conditionalFormatting>
  <conditionalFormatting sqref="AJ32:AK32">
    <cfRule type="cellIs" dxfId="19" priority="500" operator="equal">
      <formula>"A"</formula>
    </cfRule>
    <cfRule type="cellIs" dxfId="18" priority="501" operator="equal">
      <formula>"E"</formula>
    </cfRule>
    <cfRule type="cellIs" dxfId="17" priority="502" operator="equal">
      <formula>"P"</formula>
    </cfRule>
    <cfRule type="cellIs" dxfId="16" priority="503" operator="equal">
      <formula>"P"</formula>
    </cfRule>
    <cfRule type="cellIs" dxfId="15" priority="504" operator="equal">
      <formula>"C"</formula>
    </cfRule>
    <cfRule type="cellIs" dxfId="14" priority="505" operator="equal">
      <formula>"A"</formula>
    </cfRule>
    <cfRule type="cellIs" dxfId="13" priority="507" operator="equal">
      <formula>"P"</formula>
    </cfRule>
    <cfRule type="containsText" dxfId="12" priority="508" operator="containsText" text="C">
      <formula>NOT(ISERROR(SEARCH("C",AJ32)))</formula>
    </cfRule>
    <cfRule type="containsText" dxfId="11" priority="509" operator="containsText" text="A">
      <formula>NOT(ISERROR(SEARCH("A",AJ32)))</formula>
    </cfRule>
    <cfRule type="containsText" dxfId="10" priority="510" operator="containsText" text="E">
      <formula>NOT(ISERROR(SEARCH("E",AJ32)))</formula>
    </cfRule>
  </conditionalFormatting>
  <conditionalFormatting sqref="AK38">
    <cfRule type="cellIs" dxfId="9" priority="141" operator="equal">
      <formula>"A"</formula>
    </cfRule>
    <cfRule type="cellIs" dxfId="8" priority="142" operator="equal">
      <formula>"E"</formula>
    </cfRule>
    <cfRule type="cellIs" dxfId="7" priority="143" operator="equal">
      <formula>"P"</formula>
    </cfRule>
    <cfRule type="cellIs" dxfId="6" priority="144" operator="equal">
      <formula>"P"</formula>
    </cfRule>
    <cfRule type="cellIs" dxfId="5" priority="145" operator="equal">
      <formula>"C"</formula>
    </cfRule>
    <cfRule type="cellIs" dxfId="4" priority="146" operator="equal">
      <formula>"A"</formula>
    </cfRule>
    <cfRule type="cellIs" dxfId="3" priority="147" operator="equal">
      <formula>"P"</formula>
    </cfRule>
    <cfRule type="containsText" dxfId="2" priority="148" operator="containsText" text="C">
      <formula>NOT(ISERROR(SEARCH("C",AK38)))</formula>
    </cfRule>
    <cfRule type="containsText" dxfId="1" priority="149" operator="containsText" text="A">
      <formula>NOT(ISERROR(SEARCH("A",AK38)))</formula>
    </cfRule>
    <cfRule type="containsText" dxfId="0" priority="150" operator="containsText" text="E">
      <formula>NOT(ISERROR(SEARCH("E",AK38)))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2"/>
  <sheetViews>
    <sheetView zoomScale="70" zoomScaleNormal="70" workbookViewId="0">
      <selection activeCell="A105" sqref="A105:G105"/>
    </sheetView>
  </sheetViews>
  <sheetFormatPr baseColWidth="10" defaultRowHeight="15" x14ac:dyDescent="0.25"/>
  <cols>
    <col min="1" max="1" width="41.7109375" customWidth="1"/>
    <col min="2" max="2" width="43.42578125" customWidth="1"/>
    <col min="3" max="5" width="25.7109375" customWidth="1"/>
    <col min="6" max="6" width="17.7109375" customWidth="1"/>
    <col min="7" max="7" width="18" customWidth="1"/>
  </cols>
  <sheetData>
    <row r="1" spans="1:7" x14ac:dyDescent="0.25">
      <c r="A1" s="190" t="s">
        <v>124</v>
      </c>
      <c r="B1" s="191" t="s">
        <v>27</v>
      </c>
      <c r="C1" s="191"/>
      <c r="D1" s="191"/>
      <c r="E1" s="191"/>
      <c r="F1" s="190" t="s">
        <v>93</v>
      </c>
      <c r="G1" s="190"/>
    </row>
    <row r="2" spans="1:7" ht="12" customHeight="1" x14ac:dyDescent="0.25">
      <c r="A2" s="190"/>
      <c r="B2" s="191"/>
      <c r="C2" s="191"/>
      <c r="D2" s="191"/>
      <c r="E2" s="191"/>
      <c r="F2" s="190" t="s">
        <v>28</v>
      </c>
      <c r="G2" s="190"/>
    </row>
    <row r="3" spans="1:7" ht="31.5" customHeight="1" x14ac:dyDescent="0.25">
      <c r="A3" s="190"/>
      <c r="B3" s="191"/>
      <c r="C3" s="191"/>
      <c r="D3" s="191"/>
      <c r="E3" s="191"/>
      <c r="F3" s="192" t="s">
        <v>125</v>
      </c>
      <c r="G3" s="193"/>
    </row>
    <row r="4" spans="1:7" x14ac:dyDescent="0.25">
      <c r="A4" s="190"/>
      <c r="B4" s="191"/>
      <c r="C4" s="191"/>
      <c r="D4" s="191"/>
      <c r="E4" s="191"/>
      <c r="F4" s="194" t="s">
        <v>94</v>
      </c>
      <c r="G4" s="195"/>
    </row>
    <row r="5" spans="1:7" x14ac:dyDescent="0.25">
      <c r="A5" s="187"/>
      <c r="B5" s="187"/>
      <c r="C5" s="188"/>
      <c r="D5" s="189"/>
      <c r="E5" s="189"/>
      <c r="F5" s="189"/>
      <c r="G5" s="7"/>
    </row>
    <row r="6" spans="1:7" x14ac:dyDescent="0.25">
      <c r="A6" s="8" t="s">
        <v>29</v>
      </c>
      <c r="B6" s="158" t="s">
        <v>95</v>
      </c>
      <c r="C6" s="158"/>
      <c r="D6" s="9"/>
      <c r="E6" s="9"/>
      <c r="F6" s="9"/>
      <c r="G6" s="7"/>
    </row>
    <row r="7" spans="1:7" ht="50.25" customHeight="1" x14ac:dyDescent="0.25">
      <c r="A7" s="8" t="s">
        <v>30</v>
      </c>
      <c r="B7" s="10" t="s">
        <v>96</v>
      </c>
      <c r="C7" s="11" t="s">
        <v>31</v>
      </c>
      <c r="D7" s="174" t="s">
        <v>32</v>
      </c>
      <c r="E7" s="175"/>
      <c r="F7" s="175"/>
      <c r="G7" s="176"/>
    </row>
    <row r="8" spans="1:7" ht="27" x14ac:dyDescent="0.25">
      <c r="A8" s="12" t="s">
        <v>33</v>
      </c>
      <c r="B8" s="177" t="s">
        <v>34</v>
      </c>
      <c r="C8" s="178"/>
      <c r="D8" s="13" t="s">
        <v>35</v>
      </c>
      <c r="E8" s="14" t="s">
        <v>36</v>
      </c>
      <c r="F8" s="15" t="s">
        <v>37</v>
      </c>
      <c r="G8" s="16" t="s">
        <v>38</v>
      </c>
    </row>
    <row r="9" spans="1:7" x14ac:dyDescent="0.25">
      <c r="A9" s="179" t="s">
        <v>39</v>
      </c>
      <c r="B9" s="181" t="s">
        <v>40</v>
      </c>
      <c r="C9" s="182"/>
      <c r="D9" s="185" t="s">
        <v>41</v>
      </c>
      <c r="E9" s="17" t="s">
        <v>42</v>
      </c>
      <c r="F9" s="17" t="s">
        <v>29</v>
      </c>
      <c r="G9" s="17" t="s">
        <v>43</v>
      </c>
    </row>
    <row r="10" spans="1:7" x14ac:dyDescent="0.25">
      <c r="A10" s="180"/>
      <c r="B10" s="183"/>
      <c r="C10" s="184"/>
      <c r="D10" s="186"/>
      <c r="E10" s="18"/>
      <c r="F10" s="19"/>
      <c r="G10" s="19" t="s">
        <v>44</v>
      </c>
    </row>
    <row r="11" spans="1:7" ht="30.75" customHeight="1" x14ac:dyDescent="0.25">
      <c r="A11" s="20" t="s">
        <v>45</v>
      </c>
      <c r="B11" s="157" t="s">
        <v>46</v>
      </c>
      <c r="C11" s="157"/>
      <c r="D11" s="157"/>
      <c r="E11" s="21" t="s">
        <v>47</v>
      </c>
      <c r="F11" s="158" t="s">
        <v>48</v>
      </c>
      <c r="G11" s="158"/>
    </row>
    <row r="12" spans="1:7" x14ac:dyDescent="0.25">
      <c r="A12" s="8" t="s">
        <v>49</v>
      </c>
      <c r="B12" s="22"/>
      <c r="C12" s="11" t="s">
        <v>50</v>
      </c>
      <c r="D12" s="159"/>
      <c r="E12" s="159"/>
      <c r="F12" s="159"/>
      <c r="G12" s="159"/>
    </row>
    <row r="13" spans="1:7" x14ac:dyDescent="0.25">
      <c r="A13" s="8" t="s">
        <v>51</v>
      </c>
      <c r="B13" s="22"/>
      <c r="C13" s="11" t="s">
        <v>50</v>
      </c>
      <c r="D13" s="159"/>
      <c r="E13" s="159"/>
      <c r="F13" s="159"/>
      <c r="G13" s="159"/>
    </row>
    <row r="14" spans="1:7" x14ac:dyDescent="0.25">
      <c r="A14" s="23"/>
      <c r="B14" s="23"/>
      <c r="C14" s="23"/>
      <c r="D14" s="23"/>
      <c r="E14" s="23"/>
      <c r="F14" s="23"/>
      <c r="G14" s="7"/>
    </row>
    <row r="15" spans="1:7" x14ac:dyDescent="0.25">
      <c r="A15" s="160" t="s">
        <v>53</v>
      </c>
      <c r="B15" s="160"/>
      <c r="C15" s="160" t="s">
        <v>54</v>
      </c>
      <c r="D15" s="160"/>
      <c r="E15" s="160"/>
      <c r="F15" s="160"/>
      <c r="G15" s="160"/>
    </row>
    <row r="16" spans="1:7" ht="25.5" x14ac:dyDescent="0.25">
      <c r="A16" s="160"/>
      <c r="B16" s="160"/>
      <c r="C16" s="61" t="s">
        <v>55</v>
      </c>
      <c r="D16" s="62" t="s">
        <v>56</v>
      </c>
      <c r="E16" s="62" t="s">
        <v>57</v>
      </c>
      <c r="F16" s="63" t="s">
        <v>58</v>
      </c>
      <c r="G16" s="64" t="s">
        <v>35</v>
      </c>
    </row>
    <row r="17" spans="1:7" x14ac:dyDescent="0.25">
      <c r="A17" s="161"/>
      <c r="B17" s="162"/>
      <c r="C17" s="24" t="s">
        <v>59</v>
      </c>
      <c r="D17" s="25"/>
      <c r="E17" s="25"/>
      <c r="F17" s="26" t="e">
        <f>D17/E17</f>
        <v>#DIV/0!</v>
      </c>
      <c r="G17" s="27">
        <v>0.75</v>
      </c>
    </row>
    <row r="18" spans="1:7" x14ac:dyDescent="0.25">
      <c r="A18" s="163"/>
      <c r="B18" s="164"/>
      <c r="C18" s="24" t="s">
        <v>60</v>
      </c>
      <c r="D18" s="25"/>
      <c r="E18" s="25"/>
      <c r="F18" s="26" t="e">
        <f>D18/E18</f>
        <v>#DIV/0!</v>
      </c>
      <c r="G18" s="27">
        <v>0.75</v>
      </c>
    </row>
    <row r="19" spans="1:7" x14ac:dyDescent="0.25">
      <c r="A19" s="163"/>
      <c r="B19" s="164"/>
      <c r="C19" s="24" t="s">
        <v>61</v>
      </c>
      <c r="D19" s="25"/>
      <c r="E19" s="25"/>
      <c r="F19" s="26" t="e">
        <f>D19/E19</f>
        <v>#DIV/0!</v>
      </c>
      <c r="G19" s="27">
        <v>0.75</v>
      </c>
    </row>
    <row r="20" spans="1:7" x14ac:dyDescent="0.25">
      <c r="A20" s="163"/>
      <c r="B20" s="164"/>
      <c r="C20" s="24" t="s">
        <v>62</v>
      </c>
      <c r="D20" s="25"/>
      <c r="E20" s="25"/>
      <c r="F20" s="26" t="e">
        <f t="shared" ref="F20:F28" si="0">D20/E20</f>
        <v>#DIV/0!</v>
      </c>
      <c r="G20" s="27">
        <v>0.75</v>
      </c>
    </row>
    <row r="21" spans="1:7" x14ac:dyDescent="0.25">
      <c r="A21" s="163"/>
      <c r="B21" s="164"/>
      <c r="C21" s="24" t="s">
        <v>63</v>
      </c>
      <c r="D21" s="25"/>
      <c r="E21" s="25"/>
      <c r="F21" s="26" t="e">
        <f t="shared" si="0"/>
        <v>#DIV/0!</v>
      </c>
      <c r="G21" s="27">
        <v>0.75</v>
      </c>
    </row>
    <row r="22" spans="1:7" x14ac:dyDescent="0.25">
      <c r="A22" s="163"/>
      <c r="B22" s="164"/>
      <c r="C22" s="24" t="s">
        <v>64</v>
      </c>
      <c r="D22" s="25"/>
      <c r="E22" s="25"/>
      <c r="F22" s="26" t="e">
        <f t="shared" si="0"/>
        <v>#DIV/0!</v>
      </c>
      <c r="G22" s="27">
        <v>0.75</v>
      </c>
    </row>
    <row r="23" spans="1:7" x14ac:dyDescent="0.25">
      <c r="A23" s="163"/>
      <c r="B23" s="164"/>
      <c r="C23" s="24" t="s">
        <v>65</v>
      </c>
      <c r="D23" s="25"/>
      <c r="E23" s="25"/>
      <c r="F23" s="26" t="e">
        <f t="shared" si="0"/>
        <v>#DIV/0!</v>
      </c>
      <c r="G23" s="27">
        <v>0.75</v>
      </c>
    </row>
    <row r="24" spans="1:7" x14ac:dyDescent="0.25">
      <c r="A24" s="163"/>
      <c r="B24" s="164"/>
      <c r="C24" s="24" t="s">
        <v>66</v>
      </c>
      <c r="D24" s="25"/>
      <c r="E24" s="25"/>
      <c r="F24" s="26" t="e">
        <f t="shared" si="0"/>
        <v>#DIV/0!</v>
      </c>
      <c r="G24" s="27">
        <v>0.75</v>
      </c>
    </row>
    <row r="25" spans="1:7" x14ac:dyDescent="0.25">
      <c r="A25" s="163"/>
      <c r="B25" s="164"/>
      <c r="C25" s="24" t="s">
        <v>67</v>
      </c>
      <c r="D25" s="25"/>
      <c r="E25" s="25"/>
      <c r="F25" s="26" t="e">
        <f t="shared" si="0"/>
        <v>#DIV/0!</v>
      </c>
      <c r="G25" s="27">
        <v>0.75</v>
      </c>
    </row>
    <row r="26" spans="1:7" x14ac:dyDescent="0.25">
      <c r="A26" s="163"/>
      <c r="B26" s="164"/>
      <c r="C26" s="24" t="s">
        <v>68</v>
      </c>
      <c r="D26" s="25"/>
      <c r="E26" s="25"/>
      <c r="F26" s="26" t="e">
        <f t="shared" si="0"/>
        <v>#DIV/0!</v>
      </c>
      <c r="G26" s="27">
        <v>0.75</v>
      </c>
    </row>
    <row r="27" spans="1:7" x14ac:dyDescent="0.25">
      <c r="A27" s="163"/>
      <c r="B27" s="164"/>
      <c r="C27" s="24" t="s">
        <v>69</v>
      </c>
      <c r="D27" s="25"/>
      <c r="E27" s="25"/>
      <c r="F27" s="26" t="e">
        <f t="shared" si="0"/>
        <v>#DIV/0!</v>
      </c>
      <c r="G27" s="27">
        <v>0.75</v>
      </c>
    </row>
    <row r="28" spans="1:7" x14ac:dyDescent="0.25">
      <c r="A28" s="165"/>
      <c r="B28" s="166"/>
      <c r="C28" s="24" t="s">
        <v>70</v>
      </c>
      <c r="D28" s="25"/>
      <c r="E28" s="25"/>
      <c r="F28" s="26" t="e">
        <f t="shared" si="0"/>
        <v>#DIV/0!</v>
      </c>
      <c r="G28" s="27">
        <v>0.75</v>
      </c>
    </row>
    <row r="29" spans="1:7" x14ac:dyDescent="0.25">
      <c r="A29" s="167" t="s">
        <v>71</v>
      </c>
      <c r="B29" s="168"/>
      <c r="C29" s="169"/>
      <c r="D29" s="28">
        <f>SUM(D17:D28)</f>
        <v>0</v>
      </c>
      <c r="E29" s="28">
        <f>SUM(E17:E28)</f>
        <v>0</v>
      </c>
      <c r="F29" s="29" t="e">
        <f>D29/E29</f>
        <v>#DIV/0!</v>
      </c>
      <c r="G29" s="30"/>
    </row>
    <row r="30" spans="1:7" x14ac:dyDescent="0.25">
      <c r="A30" s="170"/>
      <c r="B30" s="171"/>
      <c r="C30" s="31"/>
      <c r="D30" s="31"/>
      <c r="E30" s="31"/>
      <c r="F30" s="31"/>
      <c r="G30" s="32"/>
    </row>
    <row r="31" spans="1:7" x14ac:dyDescent="0.25">
      <c r="A31" s="33" t="s">
        <v>72</v>
      </c>
      <c r="B31" s="34" t="s">
        <v>73</v>
      </c>
      <c r="C31" s="35"/>
      <c r="D31" s="35"/>
      <c r="E31" s="35"/>
      <c r="F31" s="35"/>
      <c r="G31" s="7"/>
    </row>
    <row r="32" spans="1:7" x14ac:dyDescent="0.25">
      <c r="A32" s="36"/>
      <c r="B32" s="31"/>
      <c r="C32" s="37"/>
      <c r="D32" s="37"/>
      <c r="E32" s="31"/>
      <c r="F32" s="31"/>
      <c r="G32" s="7"/>
    </row>
    <row r="33" spans="1:7" x14ac:dyDescent="0.25">
      <c r="A33" s="172" t="s">
        <v>74</v>
      </c>
      <c r="B33" s="160"/>
      <c r="C33" s="173" t="s">
        <v>75</v>
      </c>
      <c r="D33" s="173"/>
      <c r="E33" s="173"/>
      <c r="F33" s="173"/>
      <c r="G33" s="173"/>
    </row>
    <row r="34" spans="1:7" x14ac:dyDescent="0.25">
      <c r="A34" s="154" t="s">
        <v>76</v>
      </c>
      <c r="B34" s="155"/>
      <c r="C34" s="156"/>
      <c r="D34" s="156"/>
      <c r="E34" s="156"/>
      <c r="F34" s="156"/>
      <c r="G34" s="156"/>
    </row>
    <row r="35" spans="1:7" x14ac:dyDescent="0.25">
      <c r="A35" s="154" t="s">
        <v>77</v>
      </c>
      <c r="B35" s="155"/>
      <c r="C35" s="156"/>
      <c r="D35" s="156"/>
      <c r="E35" s="156"/>
      <c r="F35" s="156"/>
      <c r="G35" s="156"/>
    </row>
    <row r="36" spans="1:7" x14ac:dyDescent="0.25">
      <c r="A36" s="154"/>
      <c r="B36" s="155"/>
      <c r="C36" s="156"/>
      <c r="D36" s="156"/>
      <c r="E36" s="156"/>
      <c r="F36" s="156"/>
      <c r="G36" s="156"/>
    </row>
    <row r="37" spans="1:7" x14ac:dyDescent="0.25">
      <c r="A37" s="154"/>
      <c r="B37" s="155"/>
      <c r="C37" s="156"/>
      <c r="D37" s="156"/>
      <c r="E37" s="156"/>
      <c r="F37" s="156"/>
      <c r="G37" s="156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187"/>
      <c r="B41" s="187"/>
      <c r="C41" s="187"/>
      <c r="D41" s="187"/>
      <c r="E41" s="187"/>
      <c r="F41" s="187"/>
      <c r="G41" s="38"/>
    </row>
    <row r="42" spans="1:7" x14ac:dyDescent="0.25">
      <c r="A42" s="8" t="s">
        <v>29</v>
      </c>
      <c r="B42" s="158" t="s">
        <v>97</v>
      </c>
      <c r="C42" s="158"/>
      <c r="D42" s="9"/>
      <c r="E42" s="9"/>
      <c r="F42" s="9"/>
      <c r="G42" s="7"/>
    </row>
    <row r="43" spans="1:7" ht="45" customHeight="1" x14ac:dyDescent="0.25">
      <c r="A43" s="8" t="s">
        <v>30</v>
      </c>
      <c r="B43" s="10" t="s">
        <v>98</v>
      </c>
      <c r="C43" s="11" t="s">
        <v>31</v>
      </c>
      <c r="D43" s="174" t="s">
        <v>79</v>
      </c>
      <c r="E43" s="175"/>
      <c r="F43" s="175"/>
      <c r="G43" s="176"/>
    </row>
    <row r="44" spans="1:7" ht="48" customHeight="1" x14ac:dyDescent="0.25">
      <c r="A44" s="12" t="s">
        <v>33</v>
      </c>
      <c r="B44" s="177" t="s">
        <v>80</v>
      </c>
      <c r="C44" s="178"/>
      <c r="D44" s="13" t="s">
        <v>35</v>
      </c>
      <c r="E44" s="14" t="s">
        <v>81</v>
      </c>
      <c r="F44" s="15" t="s">
        <v>82</v>
      </c>
      <c r="G44" s="16" t="s">
        <v>83</v>
      </c>
    </row>
    <row r="45" spans="1:7" x14ac:dyDescent="0.25">
      <c r="A45" s="179" t="s">
        <v>39</v>
      </c>
      <c r="B45" s="181" t="s">
        <v>84</v>
      </c>
      <c r="C45" s="182"/>
      <c r="D45" s="185" t="s">
        <v>41</v>
      </c>
      <c r="E45" s="17" t="s">
        <v>42</v>
      </c>
      <c r="F45" s="17" t="s">
        <v>29</v>
      </c>
      <c r="G45" s="17" t="s">
        <v>43</v>
      </c>
    </row>
    <row r="46" spans="1:7" x14ac:dyDescent="0.25">
      <c r="A46" s="180"/>
      <c r="B46" s="183"/>
      <c r="C46" s="184"/>
      <c r="D46" s="186"/>
      <c r="E46" s="18"/>
      <c r="F46" s="19" t="s">
        <v>44</v>
      </c>
      <c r="G46" s="19"/>
    </row>
    <row r="47" spans="1:7" x14ac:dyDescent="0.25">
      <c r="A47" s="20" t="s">
        <v>45</v>
      </c>
      <c r="B47" s="157" t="s">
        <v>85</v>
      </c>
      <c r="C47" s="157"/>
      <c r="D47" s="157"/>
      <c r="E47" s="21" t="s">
        <v>47</v>
      </c>
      <c r="F47" s="158" t="s">
        <v>48</v>
      </c>
      <c r="G47" s="158"/>
    </row>
    <row r="48" spans="1:7" x14ac:dyDescent="0.25">
      <c r="A48" s="8" t="s">
        <v>49</v>
      </c>
      <c r="B48" s="22"/>
      <c r="C48" s="11" t="s">
        <v>50</v>
      </c>
      <c r="D48" s="159"/>
      <c r="E48" s="159"/>
      <c r="F48" s="159"/>
      <c r="G48" s="159"/>
    </row>
    <row r="49" spans="1:7" x14ac:dyDescent="0.25">
      <c r="A49" s="8" t="s">
        <v>51</v>
      </c>
      <c r="B49" s="22"/>
      <c r="C49" s="11" t="s">
        <v>50</v>
      </c>
      <c r="D49" s="159" t="s">
        <v>52</v>
      </c>
      <c r="E49" s="159"/>
      <c r="F49" s="159"/>
      <c r="G49" s="159"/>
    </row>
    <row r="50" spans="1:7" x14ac:dyDescent="0.25">
      <c r="A50" s="23"/>
      <c r="B50" s="23"/>
      <c r="C50" s="23"/>
      <c r="D50" s="23"/>
      <c r="E50" s="23"/>
      <c r="F50" s="23"/>
      <c r="G50" s="7"/>
    </row>
    <row r="51" spans="1:7" x14ac:dyDescent="0.25">
      <c r="A51" s="160" t="s">
        <v>53</v>
      </c>
      <c r="B51" s="160"/>
      <c r="C51" s="160" t="s">
        <v>54</v>
      </c>
      <c r="D51" s="160"/>
      <c r="E51" s="160"/>
      <c r="F51" s="160"/>
      <c r="G51" s="160"/>
    </row>
    <row r="52" spans="1:7" ht="25.5" x14ac:dyDescent="0.25">
      <c r="A52" s="160"/>
      <c r="B52" s="160"/>
      <c r="C52" s="61" t="s">
        <v>55</v>
      </c>
      <c r="D52" s="62" t="s">
        <v>56</v>
      </c>
      <c r="E52" s="62" t="s">
        <v>57</v>
      </c>
      <c r="F52" s="63" t="s">
        <v>58</v>
      </c>
      <c r="G52" s="64" t="s">
        <v>35</v>
      </c>
    </row>
    <row r="53" spans="1:7" ht="30" customHeight="1" x14ac:dyDescent="0.25">
      <c r="A53" s="161"/>
      <c r="B53" s="162"/>
      <c r="C53" s="24" t="s">
        <v>59</v>
      </c>
      <c r="D53" s="25">
        <v>2</v>
      </c>
      <c r="E53" s="25">
        <v>2</v>
      </c>
      <c r="F53" s="26">
        <f>D53/E53</f>
        <v>1</v>
      </c>
      <c r="G53" s="53">
        <v>0.85</v>
      </c>
    </row>
    <row r="54" spans="1:7" ht="30" customHeight="1" x14ac:dyDescent="0.25">
      <c r="A54" s="163"/>
      <c r="B54" s="164"/>
      <c r="C54" s="24" t="s">
        <v>60</v>
      </c>
      <c r="D54" s="25"/>
      <c r="E54" s="25"/>
      <c r="F54" s="26" t="e">
        <f>D54/E54</f>
        <v>#DIV/0!</v>
      </c>
      <c r="G54" s="53">
        <v>0.85</v>
      </c>
    </row>
    <row r="55" spans="1:7" ht="30" customHeight="1" x14ac:dyDescent="0.25">
      <c r="A55" s="163"/>
      <c r="B55" s="164"/>
      <c r="C55" s="24" t="s">
        <v>61</v>
      </c>
      <c r="D55" s="25"/>
      <c r="E55" s="25"/>
      <c r="F55" s="26" t="e">
        <f>D55/E55</f>
        <v>#DIV/0!</v>
      </c>
      <c r="G55" s="53">
        <v>0.85</v>
      </c>
    </row>
    <row r="56" spans="1:7" ht="30" customHeight="1" x14ac:dyDescent="0.25">
      <c r="A56" s="163"/>
      <c r="B56" s="164"/>
      <c r="C56" s="24" t="s">
        <v>62</v>
      </c>
      <c r="D56" s="25"/>
      <c r="E56" s="25"/>
      <c r="F56" s="26" t="e">
        <f t="shared" ref="F56:F64" si="1">D56/E56</f>
        <v>#DIV/0!</v>
      </c>
      <c r="G56" s="53">
        <v>0.85</v>
      </c>
    </row>
    <row r="57" spans="1:7" ht="30" customHeight="1" x14ac:dyDescent="0.25">
      <c r="A57" s="163"/>
      <c r="B57" s="164"/>
      <c r="C57" s="24" t="s">
        <v>63</v>
      </c>
      <c r="D57" s="25"/>
      <c r="E57" s="25"/>
      <c r="F57" s="26" t="e">
        <f t="shared" si="1"/>
        <v>#DIV/0!</v>
      </c>
      <c r="G57" s="53">
        <v>0.85</v>
      </c>
    </row>
    <row r="58" spans="1:7" ht="30" customHeight="1" x14ac:dyDescent="0.25">
      <c r="A58" s="163"/>
      <c r="B58" s="164"/>
      <c r="C58" s="24" t="s">
        <v>64</v>
      </c>
      <c r="D58" s="25"/>
      <c r="E58" s="25"/>
      <c r="F58" s="26" t="e">
        <f t="shared" si="1"/>
        <v>#DIV/0!</v>
      </c>
      <c r="G58" s="53">
        <v>0.85</v>
      </c>
    </row>
    <row r="59" spans="1:7" ht="30" customHeight="1" x14ac:dyDescent="0.25">
      <c r="A59" s="163"/>
      <c r="B59" s="164"/>
      <c r="C59" s="24" t="s">
        <v>65</v>
      </c>
      <c r="D59" s="25"/>
      <c r="E59" s="25"/>
      <c r="F59" s="26" t="e">
        <f t="shared" si="1"/>
        <v>#DIV/0!</v>
      </c>
      <c r="G59" s="53">
        <v>0.85</v>
      </c>
    </row>
    <row r="60" spans="1:7" ht="30" customHeight="1" x14ac:dyDescent="0.25">
      <c r="A60" s="163"/>
      <c r="B60" s="164"/>
      <c r="C60" s="24" t="s">
        <v>66</v>
      </c>
      <c r="D60" s="25"/>
      <c r="E60" s="25"/>
      <c r="F60" s="26" t="e">
        <f t="shared" si="1"/>
        <v>#DIV/0!</v>
      </c>
      <c r="G60" s="53">
        <v>0.85</v>
      </c>
    </row>
    <row r="61" spans="1:7" ht="30" customHeight="1" x14ac:dyDescent="0.25">
      <c r="A61" s="163"/>
      <c r="B61" s="164"/>
      <c r="C61" s="24" t="s">
        <v>67</v>
      </c>
      <c r="D61" s="25"/>
      <c r="E61" s="25"/>
      <c r="F61" s="26" t="e">
        <f t="shared" si="1"/>
        <v>#DIV/0!</v>
      </c>
      <c r="G61" s="53">
        <v>0.85</v>
      </c>
    </row>
    <row r="62" spans="1:7" ht="30" customHeight="1" x14ac:dyDescent="0.25">
      <c r="A62" s="163"/>
      <c r="B62" s="164"/>
      <c r="C62" s="24" t="s">
        <v>68</v>
      </c>
      <c r="D62" s="25"/>
      <c r="E62" s="25"/>
      <c r="F62" s="26" t="e">
        <f t="shared" si="1"/>
        <v>#DIV/0!</v>
      </c>
      <c r="G62" s="53">
        <v>0.85</v>
      </c>
    </row>
    <row r="63" spans="1:7" ht="30" customHeight="1" x14ac:dyDescent="0.25">
      <c r="A63" s="163"/>
      <c r="B63" s="164"/>
      <c r="C63" s="24" t="s">
        <v>69</v>
      </c>
      <c r="D63" s="25"/>
      <c r="E63" s="25"/>
      <c r="F63" s="26" t="e">
        <f t="shared" si="1"/>
        <v>#DIV/0!</v>
      </c>
      <c r="G63" s="53">
        <v>0.85</v>
      </c>
    </row>
    <row r="64" spans="1:7" ht="30" customHeight="1" x14ac:dyDescent="0.25">
      <c r="A64" s="165"/>
      <c r="B64" s="166"/>
      <c r="C64" s="24" t="s">
        <v>70</v>
      </c>
      <c r="D64" s="25"/>
      <c r="E64" s="25"/>
      <c r="F64" s="26" t="e">
        <f t="shared" si="1"/>
        <v>#DIV/0!</v>
      </c>
      <c r="G64" s="53">
        <v>0.85</v>
      </c>
    </row>
    <row r="65" spans="1:7" x14ac:dyDescent="0.25">
      <c r="A65" s="167" t="s">
        <v>71</v>
      </c>
      <c r="B65" s="168"/>
      <c r="C65" s="169"/>
      <c r="D65" s="28">
        <f>SUM(D53:D64)</f>
        <v>2</v>
      </c>
      <c r="E65" s="28">
        <f>SUM(E53:E64)</f>
        <v>2</v>
      </c>
      <c r="F65" s="29">
        <f>D65/E65</f>
        <v>1</v>
      </c>
      <c r="G65" s="30"/>
    </row>
    <row r="66" spans="1:7" x14ac:dyDescent="0.25">
      <c r="A66" s="170"/>
      <c r="B66" s="171"/>
      <c r="C66" s="31"/>
      <c r="D66" s="31"/>
      <c r="E66" s="31"/>
      <c r="F66" s="31"/>
      <c r="G66" s="32"/>
    </row>
    <row r="67" spans="1:7" x14ac:dyDescent="0.25">
      <c r="A67" s="33" t="s">
        <v>86</v>
      </c>
      <c r="B67" s="34" t="s">
        <v>73</v>
      </c>
      <c r="C67" s="35"/>
      <c r="D67" s="35"/>
      <c r="E67" s="35"/>
      <c r="F67" s="35"/>
      <c r="G67" s="7"/>
    </row>
    <row r="68" spans="1:7" x14ac:dyDescent="0.25">
      <c r="A68" s="36"/>
      <c r="B68" s="34"/>
      <c r="C68" s="35"/>
      <c r="D68" s="35"/>
      <c r="E68" s="35"/>
      <c r="F68" s="35"/>
      <c r="G68" s="7"/>
    </row>
    <row r="69" spans="1:7" x14ac:dyDescent="0.25">
      <c r="A69" s="36"/>
      <c r="B69" s="31"/>
      <c r="C69" s="37"/>
      <c r="D69" s="37"/>
      <c r="E69" s="31"/>
      <c r="F69" s="31"/>
      <c r="G69" s="7"/>
    </row>
    <row r="70" spans="1:7" x14ac:dyDescent="0.25">
      <c r="A70" s="172" t="s">
        <v>74</v>
      </c>
      <c r="B70" s="160"/>
      <c r="C70" s="173" t="s">
        <v>75</v>
      </c>
      <c r="D70" s="173"/>
      <c r="E70" s="173"/>
      <c r="F70" s="173"/>
      <c r="G70" s="173"/>
    </row>
    <row r="71" spans="1:7" x14ac:dyDescent="0.25">
      <c r="A71" s="154" t="s">
        <v>76</v>
      </c>
      <c r="B71" s="155"/>
      <c r="C71" s="156"/>
      <c r="D71" s="156"/>
      <c r="E71" s="156"/>
      <c r="F71" s="156"/>
      <c r="G71" s="156"/>
    </row>
    <row r="72" spans="1:7" x14ac:dyDescent="0.25">
      <c r="A72" s="154" t="s">
        <v>77</v>
      </c>
      <c r="B72" s="155"/>
      <c r="C72" s="156"/>
      <c r="D72" s="156"/>
      <c r="E72" s="156"/>
      <c r="F72" s="156"/>
      <c r="G72" s="156"/>
    </row>
    <row r="73" spans="1:7" x14ac:dyDescent="0.25">
      <c r="A73" s="154"/>
      <c r="B73" s="155"/>
      <c r="C73" s="156"/>
      <c r="D73" s="156"/>
      <c r="E73" s="156"/>
      <c r="F73" s="156"/>
      <c r="G73" s="156"/>
    </row>
    <row r="74" spans="1:7" x14ac:dyDescent="0.25">
      <c r="A74" s="154"/>
      <c r="B74" s="155"/>
      <c r="C74" s="156"/>
      <c r="D74" s="156"/>
      <c r="E74" s="156"/>
      <c r="F74" s="156"/>
      <c r="G74" s="156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8" t="s">
        <v>29</v>
      </c>
      <c r="B77" s="158" t="s">
        <v>78</v>
      </c>
      <c r="C77" s="158"/>
      <c r="D77" s="9"/>
      <c r="E77" s="9"/>
      <c r="F77" s="9"/>
      <c r="G77" s="7"/>
    </row>
    <row r="78" spans="1:7" ht="42" customHeight="1" x14ac:dyDescent="0.25">
      <c r="A78" s="8" t="s">
        <v>30</v>
      </c>
      <c r="B78" s="10" t="s">
        <v>99</v>
      </c>
      <c r="C78" s="11" t="s">
        <v>31</v>
      </c>
      <c r="D78" s="174" t="s">
        <v>87</v>
      </c>
      <c r="E78" s="175"/>
      <c r="F78" s="175"/>
      <c r="G78" s="176"/>
    </row>
    <row r="79" spans="1:7" ht="27" x14ac:dyDescent="0.25">
      <c r="A79" s="12" t="s">
        <v>33</v>
      </c>
      <c r="B79" s="177" t="s">
        <v>80</v>
      </c>
      <c r="C79" s="178"/>
      <c r="D79" s="13" t="s">
        <v>35</v>
      </c>
      <c r="E79" s="14" t="s">
        <v>88</v>
      </c>
      <c r="F79" s="15" t="s">
        <v>89</v>
      </c>
      <c r="G79" s="16" t="s">
        <v>90</v>
      </c>
    </row>
    <row r="80" spans="1:7" x14ac:dyDescent="0.25">
      <c r="A80" s="179" t="s">
        <v>39</v>
      </c>
      <c r="B80" s="181" t="s">
        <v>91</v>
      </c>
      <c r="C80" s="182"/>
      <c r="D80" s="185" t="s">
        <v>41</v>
      </c>
      <c r="E80" s="17" t="s">
        <v>42</v>
      </c>
      <c r="F80" s="17" t="s">
        <v>29</v>
      </c>
      <c r="G80" s="17" t="s">
        <v>43</v>
      </c>
    </row>
    <row r="81" spans="1:8" x14ac:dyDescent="0.25">
      <c r="A81" s="180"/>
      <c r="B81" s="183"/>
      <c r="C81" s="184"/>
      <c r="D81" s="186"/>
      <c r="E81" s="18"/>
      <c r="F81" s="19" t="s">
        <v>44</v>
      </c>
      <c r="G81" s="19"/>
    </row>
    <row r="82" spans="1:8" ht="31.5" customHeight="1" x14ac:dyDescent="0.25">
      <c r="A82" s="20" t="s">
        <v>45</v>
      </c>
      <c r="B82" s="157" t="s">
        <v>92</v>
      </c>
      <c r="C82" s="157"/>
      <c r="D82" s="157"/>
      <c r="E82" s="21" t="s">
        <v>47</v>
      </c>
      <c r="F82" s="158" t="s">
        <v>48</v>
      </c>
      <c r="G82" s="158"/>
    </row>
    <row r="83" spans="1:8" x14ac:dyDescent="0.25">
      <c r="A83" s="8" t="s">
        <v>49</v>
      </c>
      <c r="B83" s="22"/>
      <c r="C83" s="11" t="s">
        <v>50</v>
      </c>
      <c r="D83" s="159"/>
      <c r="E83" s="159"/>
      <c r="F83" s="159"/>
      <c r="G83" s="159"/>
    </row>
    <row r="84" spans="1:8" x14ac:dyDescent="0.25">
      <c r="A84" s="8" t="s">
        <v>51</v>
      </c>
      <c r="B84" s="22"/>
      <c r="C84" s="11" t="s">
        <v>50</v>
      </c>
      <c r="D84" s="159" t="s">
        <v>52</v>
      </c>
      <c r="E84" s="159"/>
      <c r="F84" s="159"/>
      <c r="G84" s="159"/>
    </row>
    <row r="85" spans="1:8" x14ac:dyDescent="0.25">
      <c r="A85" s="23"/>
      <c r="B85" s="23"/>
      <c r="C85" s="23"/>
      <c r="D85" s="23"/>
      <c r="E85" s="23"/>
      <c r="F85" s="23"/>
      <c r="G85" s="7"/>
    </row>
    <row r="86" spans="1:8" x14ac:dyDescent="0.25">
      <c r="A86" s="160" t="s">
        <v>53</v>
      </c>
      <c r="B86" s="160"/>
      <c r="C86" s="160" t="s">
        <v>54</v>
      </c>
      <c r="D86" s="160"/>
      <c r="E86" s="160"/>
      <c r="F86" s="160"/>
      <c r="G86" s="160"/>
      <c r="H86" s="45"/>
    </row>
    <row r="87" spans="1:8" ht="25.5" x14ac:dyDescent="0.25">
      <c r="A87" s="160"/>
      <c r="B87" s="160"/>
      <c r="C87" s="61" t="s">
        <v>55</v>
      </c>
      <c r="D87" s="62" t="s">
        <v>56</v>
      </c>
      <c r="E87" s="62" t="s">
        <v>57</v>
      </c>
      <c r="F87" s="63" t="s">
        <v>58</v>
      </c>
      <c r="G87" s="64" t="s">
        <v>35</v>
      </c>
    </row>
    <row r="88" spans="1:8" x14ac:dyDescent="0.25">
      <c r="A88" s="161"/>
      <c r="B88" s="162"/>
      <c r="C88" s="24" t="s">
        <v>59</v>
      </c>
      <c r="D88" s="25">
        <v>5</v>
      </c>
      <c r="E88" s="25">
        <v>6</v>
      </c>
      <c r="F88" s="26">
        <f>D88/E88</f>
        <v>0.83333333333333337</v>
      </c>
      <c r="G88" s="27">
        <v>0.7</v>
      </c>
    </row>
    <row r="89" spans="1:8" x14ac:dyDescent="0.25">
      <c r="A89" s="163"/>
      <c r="B89" s="164"/>
      <c r="C89" s="24" t="s">
        <v>60</v>
      </c>
      <c r="D89" s="25"/>
      <c r="E89" s="25"/>
      <c r="F89" s="26" t="e">
        <f>D89/E89</f>
        <v>#DIV/0!</v>
      </c>
      <c r="G89" s="27">
        <v>0.7</v>
      </c>
    </row>
    <row r="90" spans="1:8" x14ac:dyDescent="0.25">
      <c r="A90" s="163"/>
      <c r="B90" s="164"/>
      <c r="C90" s="24" t="s">
        <v>61</v>
      </c>
      <c r="D90" s="25"/>
      <c r="E90" s="25"/>
      <c r="F90" s="26" t="e">
        <f>D90/E90</f>
        <v>#DIV/0!</v>
      </c>
      <c r="G90" s="27">
        <v>0.7</v>
      </c>
    </row>
    <row r="91" spans="1:8" x14ac:dyDescent="0.25">
      <c r="A91" s="163"/>
      <c r="B91" s="164"/>
      <c r="C91" s="24" t="s">
        <v>62</v>
      </c>
      <c r="D91" s="25"/>
      <c r="E91" s="25"/>
      <c r="F91" s="26" t="e">
        <f t="shared" ref="F91:F99" si="2">D91/E91</f>
        <v>#DIV/0!</v>
      </c>
      <c r="G91" s="27">
        <v>0.7</v>
      </c>
    </row>
    <row r="92" spans="1:8" x14ac:dyDescent="0.25">
      <c r="A92" s="163"/>
      <c r="B92" s="164"/>
      <c r="C92" s="24" t="s">
        <v>63</v>
      </c>
      <c r="D92" s="25"/>
      <c r="E92" s="25"/>
      <c r="F92" s="26" t="e">
        <f t="shared" si="2"/>
        <v>#DIV/0!</v>
      </c>
      <c r="G92" s="27">
        <v>0.7</v>
      </c>
    </row>
    <row r="93" spans="1:8" x14ac:dyDescent="0.25">
      <c r="A93" s="163"/>
      <c r="B93" s="164"/>
      <c r="C93" s="24" t="s">
        <v>64</v>
      </c>
      <c r="D93" s="25"/>
      <c r="E93" s="25"/>
      <c r="F93" s="26" t="e">
        <f t="shared" si="2"/>
        <v>#DIV/0!</v>
      </c>
      <c r="G93" s="27">
        <v>0.7</v>
      </c>
    </row>
    <row r="94" spans="1:8" x14ac:dyDescent="0.25">
      <c r="A94" s="163"/>
      <c r="B94" s="164"/>
      <c r="C94" s="24" t="s">
        <v>65</v>
      </c>
      <c r="D94" s="25"/>
      <c r="E94" s="25"/>
      <c r="F94" s="26" t="e">
        <f t="shared" si="2"/>
        <v>#DIV/0!</v>
      </c>
      <c r="G94" s="27">
        <v>0.7</v>
      </c>
    </row>
    <row r="95" spans="1:8" x14ac:dyDescent="0.25">
      <c r="A95" s="163"/>
      <c r="B95" s="164"/>
      <c r="C95" s="24" t="s">
        <v>66</v>
      </c>
      <c r="D95" s="25"/>
      <c r="E95" s="25"/>
      <c r="F95" s="26" t="e">
        <f t="shared" si="2"/>
        <v>#DIV/0!</v>
      </c>
      <c r="G95" s="27">
        <v>0.7</v>
      </c>
    </row>
    <row r="96" spans="1:8" x14ac:dyDescent="0.25">
      <c r="A96" s="163"/>
      <c r="B96" s="164"/>
      <c r="C96" s="24" t="s">
        <v>67</v>
      </c>
      <c r="D96" s="25"/>
      <c r="E96" s="25"/>
      <c r="F96" s="26" t="e">
        <f t="shared" si="2"/>
        <v>#DIV/0!</v>
      </c>
      <c r="G96" s="27">
        <v>0.7</v>
      </c>
    </row>
    <row r="97" spans="1:7" x14ac:dyDescent="0.25">
      <c r="A97" s="163"/>
      <c r="B97" s="164"/>
      <c r="C97" s="24" t="s">
        <v>68</v>
      </c>
      <c r="D97" s="25"/>
      <c r="E97" s="25"/>
      <c r="F97" s="26" t="e">
        <f t="shared" si="2"/>
        <v>#DIV/0!</v>
      </c>
      <c r="G97" s="27">
        <v>0.7</v>
      </c>
    </row>
    <row r="98" spans="1:7" x14ac:dyDescent="0.25">
      <c r="A98" s="163"/>
      <c r="B98" s="164"/>
      <c r="C98" s="24" t="s">
        <v>69</v>
      </c>
      <c r="D98" s="25"/>
      <c r="E98" s="25"/>
      <c r="F98" s="26" t="e">
        <f t="shared" si="2"/>
        <v>#DIV/0!</v>
      </c>
      <c r="G98" s="27">
        <v>0.7</v>
      </c>
    </row>
    <row r="99" spans="1:7" x14ac:dyDescent="0.25">
      <c r="A99" s="165"/>
      <c r="B99" s="166"/>
      <c r="C99" s="24" t="s">
        <v>70</v>
      </c>
      <c r="D99" s="25"/>
      <c r="E99" s="25"/>
      <c r="F99" s="26" t="e">
        <f t="shared" si="2"/>
        <v>#DIV/0!</v>
      </c>
      <c r="G99" s="27">
        <v>0.7</v>
      </c>
    </row>
    <row r="100" spans="1:7" x14ac:dyDescent="0.25">
      <c r="A100" s="167" t="s">
        <v>71</v>
      </c>
      <c r="B100" s="168"/>
      <c r="C100" s="169"/>
      <c r="D100" s="28">
        <f>SUM(D88:D99)</f>
        <v>5</v>
      </c>
      <c r="E100" s="28">
        <f>SUM(E88:E99)</f>
        <v>6</v>
      </c>
      <c r="F100" s="29">
        <f>D100/E100</f>
        <v>0.83333333333333337</v>
      </c>
      <c r="G100" s="30"/>
    </row>
    <row r="101" spans="1:7" x14ac:dyDescent="0.25">
      <c r="A101" s="170"/>
      <c r="B101" s="171"/>
      <c r="C101" s="31"/>
      <c r="D101" s="31"/>
      <c r="E101" s="31"/>
      <c r="F101" s="31"/>
      <c r="G101" s="32"/>
    </row>
    <row r="102" spans="1:7" x14ac:dyDescent="0.25">
      <c r="A102" s="33" t="s">
        <v>86</v>
      </c>
      <c r="B102" s="34" t="s">
        <v>73</v>
      </c>
      <c r="C102" s="35"/>
      <c r="D102" s="35"/>
      <c r="E102" s="35"/>
      <c r="F102" s="35"/>
      <c r="G102" s="7"/>
    </row>
    <row r="103" spans="1:7" x14ac:dyDescent="0.25">
      <c r="A103" s="36"/>
      <c r="B103" s="34"/>
      <c r="C103" s="35"/>
      <c r="D103" s="35"/>
      <c r="E103" s="35"/>
      <c r="F103" s="35"/>
      <c r="G103" s="7"/>
    </row>
    <row r="104" spans="1:7" x14ac:dyDescent="0.25">
      <c r="A104" s="36"/>
      <c r="B104" s="31"/>
      <c r="C104" s="37"/>
      <c r="D104" s="37"/>
      <c r="E104" s="31"/>
      <c r="F104" s="31"/>
      <c r="G104" s="7"/>
    </row>
    <row r="105" spans="1:7" x14ac:dyDescent="0.25">
      <c r="A105" s="172" t="s">
        <v>74</v>
      </c>
      <c r="B105" s="160"/>
      <c r="C105" s="173" t="s">
        <v>75</v>
      </c>
      <c r="D105" s="173"/>
      <c r="E105" s="173"/>
      <c r="F105" s="173"/>
      <c r="G105" s="173"/>
    </row>
    <row r="106" spans="1:7" x14ac:dyDescent="0.25">
      <c r="A106" s="154" t="s">
        <v>76</v>
      </c>
      <c r="B106" s="155"/>
      <c r="C106" s="156"/>
      <c r="D106" s="156"/>
      <c r="E106" s="156"/>
      <c r="F106" s="156"/>
      <c r="G106" s="156"/>
    </row>
    <row r="107" spans="1:7" x14ac:dyDescent="0.25">
      <c r="A107" s="154" t="s">
        <v>77</v>
      </c>
      <c r="B107" s="155"/>
      <c r="C107" s="156"/>
      <c r="D107" s="156"/>
      <c r="E107" s="156"/>
      <c r="F107" s="156"/>
      <c r="G107" s="156"/>
    </row>
    <row r="108" spans="1:7" x14ac:dyDescent="0.25">
      <c r="A108" s="154"/>
      <c r="B108" s="155"/>
      <c r="C108" s="156"/>
      <c r="D108" s="156"/>
      <c r="E108" s="156"/>
      <c r="F108" s="156"/>
      <c r="G108" s="156"/>
    </row>
    <row r="109" spans="1:7" x14ac:dyDescent="0.25">
      <c r="A109" s="154"/>
      <c r="B109" s="155"/>
      <c r="C109" s="156"/>
      <c r="D109" s="156"/>
      <c r="E109" s="156"/>
      <c r="F109" s="156"/>
      <c r="G109" s="156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</sheetData>
  <mergeCells count="83">
    <mergeCell ref="A1:A4"/>
    <mergeCell ref="B1:E4"/>
    <mergeCell ref="F1:G1"/>
    <mergeCell ref="F2:G2"/>
    <mergeCell ref="F3:G3"/>
    <mergeCell ref="F4:G4"/>
    <mergeCell ref="A5:F5"/>
    <mergeCell ref="B6:C6"/>
    <mergeCell ref="D7:G7"/>
    <mergeCell ref="B8:C8"/>
    <mergeCell ref="A9:A10"/>
    <mergeCell ref="B9:C10"/>
    <mergeCell ref="D9:D10"/>
    <mergeCell ref="A34:B34"/>
    <mergeCell ref="C34:G34"/>
    <mergeCell ref="B11:D11"/>
    <mergeCell ref="F11:G11"/>
    <mergeCell ref="D12:G12"/>
    <mergeCell ref="D13:G13"/>
    <mergeCell ref="A15:B16"/>
    <mergeCell ref="C15:G15"/>
    <mergeCell ref="A17:B28"/>
    <mergeCell ref="A29:C29"/>
    <mergeCell ref="A30:B30"/>
    <mergeCell ref="A33:B33"/>
    <mergeCell ref="C33:G33"/>
    <mergeCell ref="A35:B35"/>
    <mergeCell ref="C35:G35"/>
    <mergeCell ref="A36:B36"/>
    <mergeCell ref="C36:G36"/>
    <mergeCell ref="A37:B37"/>
    <mergeCell ref="C37:G37"/>
    <mergeCell ref="A41:F41"/>
    <mergeCell ref="B42:C42"/>
    <mergeCell ref="D43:G43"/>
    <mergeCell ref="B44:C44"/>
    <mergeCell ref="A45:A46"/>
    <mergeCell ref="B45:C46"/>
    <mergeCell ref="D45:D46"/>
    <mergeCell ref="A71:B71"/>
    <mergeCell ref="C71:G71"/>
    <mergeCell ref="B47:D47"/>
    <mergeCell ref="F47:G47"/>
    <mergeCell ref="D48:G48"/>
    <mergeCell ref="D49:G49"/>
    <mergeCell ref="A51:B52"/>
    <mergeCell ref="C51:G51"/>
    <mergeCell ref="A53:B64"/>
    <mergeCell ref="A65:C65"/>
    <mergeCell ref="A66:B66"/>
    <mergeCell ref="A70:B70"/>
    <mergeCell ref="C70:G70"/>
    <mergeCell ref="A72:B72"/>
    <mergeCell ref="C72:G72"/>
    <mergeCell ref="A73:B73"/>
    <mergeCell ref="C73:G73"/>
    <mergeCell ref="A74:B74"/>
    <mergeCell ref="C74:G74"/>
    <mergeCell ref="B77:C77"/>
    <mergeCell ref="D78:G78"/>
    <mergeCell ref="B79:C79"/>
    <mergeCell ref="A80:A81"/>
    <mergeCell ref="B80:C81"/>
    <mergeCell ref="D80:D81"/>
    <mergeCell ref="A106:B106"/>
    <mergeCell ref="C106:G106"/>
    <mergeCell ref="B82:D82"/>
    <mergeCell ref="F82:G82"/>
    <mergeCell ref="D83:G83"/>
    <mergeCell ref="D84:G84"/>
    <mergeCell ref="A86:B87"/>
    <mergeCell ref="C86:G86"/>
    <mergeCell ref="A88:B99"/>
    <mergeCell ref="A100:C100"/>
    <mergeCell ref="A101:B101"/>
    <mergeCell ref="A105:B105"/>
    <mergeCell ref="C105:G105"/>
    <mergeCell ref="A107:B107"/>
    <mergeCell ref="C107:G107"/>
    <mergeCell ref="A108:B108"/>
    <mergeCell ref="C108:G108"/>
    <mergeCell ref="A109:B109"/>
    <mergeCell ref="C109:G10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4"/>
  <sheetViews>
    <sheetView workbookViewId="0">
      <selection activeCell="B6" sqref="B6"/>
    </sheetView>
  </sheetViews>
  <sheetFormatPr baseColWidth="10" defaultRowHeight="15" x14ac:dyDescent="0.25"/>
  <cols>
    <col min="2" max="6" width="26.140625" customWidth="1"/>
  </cols>
  <sheetData>
    <row r="1" spans="1:6" ht="15.75" x14ac:dyDescent="0.25">
      <c r="A1" s="44"/>
      <c r="B1" s="44"/>
      <c r="C1" s="44"/>
      <c r="D1" s="44"/>
      <c r="E1" s="44"/>
      <c r="F1" s="44"/>
    </row>
    <row r="2" spans="1:6" ht="15.75" x14ac:dyDescent="0.25">
      <c r="A2" s="44"/>
      <c r="B2" s="44"/>
      <c r="C2" s="44"/>
      <c r="D2" s="44"/>
      <c r="E2" s="44"/>
      <c r="F2" s="44"/>
    </row>
    <row r="3" spans="1:6" ht="16.5" thickBot="1" x14ac:dyDescent="0.3">
      <c r="A3" s="44"/>
      <c r="B3" s="39" t="s">
        <v>115</v>
      </c>
      <c r="C3" s="44"/>
      <c r="D3" s="44"/>
      <c r="E3" s="44"/>
      <c r="F3" s="44"/>
    </row>
    <row r="4" spans="1:6" ht="16.5" thickBot="1" x14ac:dyDescent="0.3">
      <c r="A4" s="44"/>
      <c r="B4" s="196" t="s">
        <v>100</v>
      </c>
      <c r="C4" s="197"/>
      <c r="D4" s="197"/>
      <c r="E4" s="197"/>
      <c r="F4" s="198"/>
    </row>
    <row r="5" spans="1:6" ht="22.5" customHeight="1" thickBot="1" x14ac:dyDescent="0.3">
      <c r="A5" s="44"/>
      <c r="B5" s="65" t="s">
        <v>101</v>
      </c>
      <c r="C5" s="66" t="s">
        <v>102</v>
      </c>
      <c r="D5" s="66" t="s">
        <v>103</v>
      </c>
      <c r="E5" s="66" t="s">
        <v>104</v>
      </c>
      <c r="F5" s="66" t="s">
        <v>105</v>
      </c>
    </row>
    <row r="6" spans="1:6" ht="16.5" thickBot="1" x14ac:dyDescent="0.3">
      <c r="A6" s="44"/>
      <c r="B6" s="40"/>
      <c r="C6" s="42"/>
      <c r="D6" s="42"/>
      <c r="E6" s="42"/>
      <c r="F6" s="42"/>
    </row>
    <row r="7" spans="1:6" ht="16.5" thickBot="1" x14ac:dyDescent="0.3">
      <c r="A7" s="44"/>
      <c r="B7" s="40"/>
      <c r="C7" s="42"/>
      <c r="D7" s="42"/>
      <c r="E7" s="42"/>
      <c r="F7" s="42"/>
    </row>
    <row r="8" spans="1:6" ht="16.5" thickBot="1" x14ac:dyDescent="0.3">
      <c r="A8" s="44"/>
      <c r="B8" s="40"/>
      <c r="C8" s="42"/>
      <c r="D8" s="42"/>
      <c r="E8" s="42"/>
      <c r="F8" s="42"/>
    </row>
    <row r="9" spans="1:6" ht="16.5" thickBot="1" x14ac:dyDescent="0.3">
      <c r="A9" s="44"/>
      <c r="B9" s="40"/>
      <c r="C9" s="42"/>
      <c r="D9" s="42"/>
      <c r="E9" s="42"/>
      <c r="F9" s="42"/>
    </row>
    <row r="10" spans="1:6" ht="16.5" thickBot="1" x14ac:dyDescent="0.3">
      <c r="A10" s="44"/>
      <c r="B10" s="40"/>
      <c r="C10" s="42"/>
      <c r="D10" s="42"/>
      <c r="E10" s="42"/>
      <c r="F10" s="42"/>
    </row>
    <row r="11" spans="1:6" ht="15.75" x14ac:dyDescent="0.25">
      <c r="A11" s="44"/>
      <c r="B11" s="39"/>
      <c r="C11" s="44"/>
      <c r="D11" s="44"/>
      <c r="E11" s="44"/>
      <c r="F11" s="44"/>
    </row>
    <row r="12" spans="1:6" ht="15.75" x14ac:dyDescent="0.25">
      <c r="A12" s="44"/>
      <c r="B12" s="39"/>
      <c r="C12" s="44"/>
      <c r="D12" s="44"/>
      <c r="E12" s="44"/>
      <c r="F12" s="44"/>
    </row>
    <row r="13" spans="1:6" ht="24.75" customHeight="1" thickBot="1" x14ac:dyDescent="0.3">
      <c r="A13" s="44"/>
      <c r="B13" s="39" t="s">
        <v>106</v>
      </c>
      <c r="C13" s="44"/>
      <c r="D13" s="44"/>
      <c r="E13" s="44"/>
      <c r="F13" s="44"/>
    </row>
    <row r="14" spans="1:6" ht="16.5" thickBot="1" x14ac:dyDescent="0.3">
      <c r="A14" s="44"/>
      <c r="B14" s="196" t="s">
        <v>107</v>
      </c>
      <c r="C14" s="197"/>
      <c r="D14" s="197"/>
      <c r="E14" s="198"/>
      <c r="F14" s="44"/>
    </row>
    <row r="15" spans="1:6" ht="16.5" thickBot="1" x14ac:dyDescent="0.3">
      <c r="A15" s="44"/>
      <c r="B15" s="65"/>
      <c r="C15" s="66" t="s">
        <v>108</v>
      </c>
      <c r="D15" s="66" t="s">
        <v>109</v>
      </c>
      <c r="E15" s="66" t="s">
        <v>110</v>
      </c>
      <c r="F15" s="44"/>
    </row>
    <row r="16" spans="1:6" ht="33.75" customHeight="1" thickBot="1" x14ac:dyDescent="0.3">
      <c r="A16" s="44"/>
      <c r="B16" s="40" t="s">
        <v>111</v>
      </c>
      <c r="C16" s="41" t="s">
        <v>141</v>
      </c>
      <c r="D16" s="41"/>
      <c r="E16" s="43"/>
      <c r="F16" s="44"/>
    </row>
    <row r="17" spans="1:6" ht="33.75" customHeight="1" thickBot="1" x14ac:dyDescent="0.3">
      <c r="A17" s="44"/>
      <c r="B17" s="40" t="s">
        <v>112</v>
      </c>
      <c r="C17" s="41" t="s">
        <v>142</v>
      </c>
      <c r="D17" s="41"/>
      <c r="E17" s="41"/>
      <c r="F17" s="44"/>
    </row>
    <row r="18" spans="1:6" ht="33.75" customHeight="1" thickBot="1" x14ac:dyDescent="0.3">
      <c r="A18" s="44"/>
      <c r="B18" s="40" t="s">
        <v>113</v>
      </c>
      <c r="C18" s="41"/>
      <c r="D18" s="41"/>
      <c r="E18" s="41"/>
      <c r="F18" s="44"/>
    </row>
    <row r="19" spans="1:6" ht="15.75" x14ac:dyDescent="0.25">
      <c r="A19" s="44"/>
      <c r="B19" s="44"/>
      <c r="C19" s="44"/>
      <c r="D19" s="44"/>
      <c r="E19" s="44"/>
      <c r="F19" s="44"/>
    </row>
    <row r="20" spans="1:6" ht="15.75" x14ac:dyDescent="0.25">
      <c r="A20" s="44"/>
      <c r="B20" s="44"/>
      <c r="C20" s="44"/>
      <c r="D20" s="44"/>
      <c r="E20" s="44"/>
      <c r="F20" s="44"/>
    </row>
    <row r="21" spans="1:6" ht="15.75" x14ac:dyDescent="0.25">
      <c r="A21" s="44"/>
      <c r="B21" s="44"/>
      <c r="C21" s="44"/>
      <c r="D21" s="44"/>
      <c r="E21" s="44"/>
      <c r="F21" s="44"/>
    </row>
    <row r="22" spans="1:6" ht="15.75" x14ac:dyDescent="0.25">
      <c r="A22" s="44"/>
      <c r="B22" s="44"/>
      <c r="C22" s="44"/>
      <c r="D22" s="44"/>
      <c r="E22" s="44"/>
      <c r="F22" s="44"/>
    </row>
    <row r="23" spans="1:6" ht="15.75" x14ac:dyDescent="0.25">
      <c r="A23" s="44"/>
      <c r="B23" s="44"/>
      <c r="C23" s="44"/>
      <c r="D23" s="44"/>
      <c r="E23" s="44"/>
      <c r="F23" s="44"/>
    </row>
    <row r="24" spans="1:6" ht="15.75" x14ac:dyDescent="0.25">
      <c r="A24" s="44"/>
      <c r="B24" s="44"/>
      <c r="C24" s="44"/>
      <c r="D24" s="44"/>
      <c r="E24" s="44"/>
      <c r="F24" s="44"/>
    </row>
    <row r="25" spans="1:6" ht="15.75" x14ac:dyDescent="0.25">
      <c r="A25" s="44"/>
      <c r="B25" s="44"/>
      <c r="C25" s="44"/>
      <c r="D25" s="44"/>
      <c r="E25" s="44"/>
      <c r="F25" s="44"/>
    </row>
    <row r="26" spans="1:6" ht="15.75" x14ac:dyDescent="0.25">
      <c r="A26" s="44"/>
      <c r="B26" s="44"/>
      <c r="C26" s="44"/>
      <c r="D26" s="44"/>
      <c r="E26" s="44"/>
      <c r="F26" s="44"/>
    </row>
    <row r="27" spans="1:6" ht="15.75" x14ac:dyDescent="0.25">
      <c r="A27" s="44"/>
      <c r="B27" s="44"/>
      <c r="C27" s="44"/>
      <c r="D27" s="44"/>
      <c r="E27" s="44"/>
      <c r="F27" s="44"/>
    </row>
    <row r="28" spans="1:6" ht="15.75" x14ac:dyDescent="0.25">
      <c r="A28" s="44"/>
      <c r="B28" s="44"/>
      <c r="C28" s="44"/>
      <c r="D28" s="44"/>
      <c r="E28" s="44"/>
      <c r="F28" s="44"/>
    </row>
    <row r="29" spans="1:6" ht="15.75" x14ac:dyDescent="0.25">
      <c r="A29" s="44"/>
      <c r="B29" s="44"/>
      <c r="C29" s="44"/>
      <c r="D29" s="44"/>
      <c r="E29" s="44"/>
      <c r="F29" s="44"/>
    </row>
    <row r="30" spans="1:6" ht="15.75" x14ac:dyDescent="0.25">
      <c r="A30" s="44"/>
      <c r="B30" s="44"/>
      <c r="C30" s="44"/>
      <c r="D30" s="44"/>
      <c r="E30" s="44"/>
      <c r="F30" s="44"/>
    </row>
    <row r="31" spans="1:6" ht="15.75" x14ac:dyDescent="0.25">
      <c r="A31" s="44"/>
      <c r="B31" s="44"/>
      <c r="C31" s="44"/>
      <c r="D31" s="44"/>
      <c r="E31" s="44"/>
      <c r="F31" s="44"/>
    </row>
    <row r="32" spans="1:6" ht="15.75" x14ac:dyDescent="0.25">
      <c r="A32" s="44"/>
      <c r="B32" s="44"/>
      <c r="C32" s="44"/>
      <c r="D32" s="44"/>
      <c r="E32" s="44"/>
      <c r="F32" s="44"/>
    </row>
    <row r="33" spans="1:6" ht="15.75" x14ac:dyDescent="0.25">
      <c r="A33" s="44"/>
      <c r="B33" s="44"/>
      <c r="C33" s="44"/>
      <c r="D33" s="44"/>
      <c r="E33" s="44"/>
      <c r="F33" s="44"/>
    </row>
    <row r="34" spans="1:6" ht="15.75" x14ac:dyDescent="0.25">
      <c r="A34" s="44"/>
      <c r="B34" s="44"/>
      <c r="C34" s="44"/>
      <c r="D34" s="44"/>
      <c r="E34" s="44"/>
      <c r="F34" s="44"/>
    </row>
    <row r="35" spans="1:6" ht="15.75" x14ac:dyDescent="0.25">
      <c r="A35" s="44"/>
      <c r="B35" s="44"/>
      <c r="C35" s="44"/>
      <c r="D35" s="44"/>
      <c r="E35" s="44"/>
      <c r="F35" s="44"/>
    </row>
    <row r="36" spans="1:6" ht="15.75" x14ac:dyDescent="0.25">
      <c r="A36" s="44"/>
      <c r="B36" s="44"/>
      <c r="C36" s="44"/>
      <c r="D36" s="44"/>
      <c r="E36" s="44"/>
      <c r="F36" s="44"/>
    </row>
    <row r="37" spans="1:6" ht="15.75" x14ac:dyDescent="0.25">
      <c r="A37" s="44"/>
      <c r="B37" s="44"/>
      <c r="C37" s="44"/>
      <c r="D37" s="44"/>
      <c r="E37" s="44"/>
      <c r="F37" s="44"/>
    </row>
    <row r="38" spans="1:6" ht="15.75" x14ac:dyDescent="0.25">
      <c r="A38" s="44"/>
      <c r="B38" s="44"/>
      <c r="C38" s="44"/>
      <c r="D38" s="44"/>
      <c r="E38" s="44"/>
      <c r="F38" s="44"/>
    </row>
    <row r="39" spans="1:6" ht="15.75" x14ac:dyDescent="0.25">
      <c r="A39" s="44"/>
      <c r="B39" s="44"/>
      <c r="C39" s="44"/>
      <c r="D39" s="44"/>
      <c r="E39" s="44"/>
      <c r="F39" s="44"/>
    </row>
    <row r="40" spans="1:6" ht="15.75" x14ac:dyDescent="0.25">
      <c r="A40" s="44"/>
      <c r="B40" s="44"/>
      <c r="C40" s="44"/>
      <c r="D40" s="44"/>
      <c r="E40" s="44"/>
      <c r="F40" s="44"/>
    </row>
    <row r="41" spans="1:6" ht="15.75" x14ac:dyDescent="0.25">
      <c r="A41" s="44"/>
      <c r="B41" s="44"/>
      <c r="C41" s="44"/>
      <c r="D41" s="44"/>
      <c r="E41" s="44"/>
      <c r="F41" s="44"/>
    </row>
    <row r="42" spans="1:6" ht="15.75" x14ac:dyDescent="0.25">
      <c r="A42" s="44"/>
      <c r="B42" s="44"/>
      <c r="C42" s="44"/>
      <c r="D42" s="44"/>
      <c r="E42" s="44"/>
      <c r="F42" s="44"/>
    </row>
    <row r="43" spans="1:6" ht="15.75" x14ac:dyDescent="0.25">
      <c r="A43" s="44"/>
      <c r="B43" s="44"/>
      <c r="C43" s="44"/>
      <c r="D43" s="44"/>
      <c r="E43" s="44"/>
      <c r="F43" s="44"/>
    </row>
    <row r="44" spans="1:6" ht="15.75" x14ac:dyDescent="0.25">
      <c r="A44" s="44"/>
      <c r="B44" s="44"/>
      <c r="C44" s="44"/>
      <c r="D44" s="44"/>
      <c r="E44" s="44"/>
      <c r="F44" s="44"/>
    </row>
  </sheetData>
  <mergeCells count="2">
    <mergeCell ref="B4:F4"/>
    <mergeCell ref="B14:E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2025</vt:lpstr>
      <vt:lpstr>INDICADORES</vt:lpstr>
      <vt:lpstr>Control de Cambios</vt:lpstr>
      <vt:lpstr>'2025'!Área_de_impresión</vt:lpstr>
      <vt:lpstr>'2025'!Títulos_a_imprimir</vt:lpstr>
    </vt:vector>
  </TitlesOfParts>
  <Company>Copco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Syc Integral</dc:creator>
  <cp:lastModifiedBy>Jenny Barrera</cp:lastModifiedBy>
  <cp:lastPrinted>2016-10-20T18:53:33Z</cp:lastPrinted>
  <dcterms:created xsi:type="dcterms:W3CDTF">2009-11-06T14:14:19Z</dcterms:created>
  <dcterms:modified xsi:type="dcterms:W3CDTF">2024-12-11T16:03:24Z</dcterms:modified>
</cp:coreProperties>
</file>