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thinkpple212/Desktop/"/>
    </mc:Choice>
  </mc:AlternateContent>
  <xr:revisionPtr revIDLastSave="0" documentId="13_ncr:1_{2C727898-491C-DB43-B2DB-FE6738C27924}" xr6:coauthVersionLast="47" xr6:coauthVersionMax="47" xr10:uidLastSave="{00000000-0000-0000-0000-000000000000}"/>
  <bookViews>
    <workbookView xWindow="0" yWindow="500" windowWidth="25600" windowHeight="14600" activeTab="1" xr2:uid="{00000000-000D-0000-FFFF-FFFF00000000}"/>
  </bookViews>
  <sheets>
    <sheet name="Variables" sheetId="4" state="hidden" r:id="rId1"/>
    <sheet name="SECC A - ACTIVOS  DATOS E INFO" sheetId="2" r:id="rId2"/>
    <sheet name="INSTRUCTIVO SECC A" sheetId="10" state="hidden" r:id="rId3"/>
  </sheets>
  <definedNames>
    <definedName name="_xlnm._FilterDatabase" localSheetId="1" hidden="1">'SECC A - ACTIVOS  DATOS E INFO'!$A$7:$AW$272</definedName>
    <definedName name="_xlnm.Print_Area" localSheetId="1">'SECC A - ACTIVOS  DATOS E INFO'!$A$1:$AW$7</definedName>
    <definedName name="_xlnm.Print_Titles" localSheetId="2">'INSTRUCTIVO SECC A'!$1:$3</definedName>
    <definedName name="_xlnm.Print_Titles" localSheetId="1">'SECC A - ACTIVOS  DATOS E INFO'!$1:$7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50" i="2" l="1"/>
  <c r="AA50" i="2"/>
  <c r="AH216" i="2"/>
  <c r="AG216" i="2" s="1"/>
  <c r="AA216" i="2"/>
  <c r="AE267" i="2"/>
  <c r="AC267" i="2"/>
  <c r="AA267" i="2"/>
  <c r="AE266" i="2"/>
  <c r="AE265" i="2"/>
  <c r="AH234" i="2"/>
  <c r="AG234" i="2" s="1"/>
  <c r="AE234" i="2"/>
  <c r="AE233" i="2"/>
  <c r="AG55" i="2"/>
  <c r="AG53" i="2"/>
  <c r="AG52" i="2"/>
  <c r="AE47" i="2"/>
  <c r="AC47" i="2"/>
  <c r="AA47" i="2"/>
  <c r="AH239" i="2"/>
  <c r="AG239" i="2" s="1"/>
  <c r="AH238" i="2"/>
  <c r="AG238" i="2" s="1"/>
  <c r="AH237" i="2"/>
  <c r="AG237" i="2" s="1"/>
  <c r="AH236" i="2"/>
  <c r="AG236" i="2" s="1"/>
  <c r="AH235" i="2"/>
  <c r="AG235" i="2" s="1"/>
  <c r="AC239" i="2"/>
  <c r="AC238" i="2"/>
  <c r="AC237" i="2"/>
  <c r="AC236" i="2"/>
  <c r="AC235" i="2"/>
  <c r="AG54" i="2"/>
  <c r="AG51" i="2"/>
  <c r="AC54" i="2"/>
  <c r="AC51" i="2"/>
  <c r="AH28" i="2"/>
  <c r="AG28" i="2" s="1"/>
  <c r="AE28" i="2"/>
  <c r="AC28" i="2"/>
  <c r="AA28" i="2"/>
  <c r="AH27" i="2"/>
  <c r="AG27" i="2" s="1"/>
  <c r="AE27" i="2"/>
  <c r="AC27" i="2"/>
  <c r="AA27" i="2"/>
  <c r="AH26" i="2"/>
  <c r="AG26" i="2" s="1"/>
  <c r="AE26" i="2"/>
  <c r="AC26" i="2"/>
  <c r="AA26" i="2"/>
  <c r="AH25" i="2"/>
  <c r="AG25" i="2" s="1"/>
  <c r="AE25" i="2"/>
  <c r="AC25" i="2"/>
  <c r="AA25" i="2"/>
  <c r="AH264" i="2"/>
  <c r="AG264" i="2" s="1"/>
  <c r="AE264" i="2"/>
  <c r="AC264" i="2"/>
  <c r="AH263" i="2"/>
  <c r="AG263" i="2" s="1"/>
  <c r="AE263" i="2"/>
  <c r="AC263" i="2"/>
  <c r="AH262" i="2"/>
  <c r="AG262" i="2" s="1"/>
  <c r="AE262" i="2"/>
  <c r="AC262" i="2"/>
  <c r="AA264" i="2"/>
  <c r="AA263" i="2"/>
  <c r="AA262" i="2"/>
  <c r="AA94" i="2"/>
  <c r="AA93" i="2"/>
  <c r="AA92" i="2"/>
  <c r="AA73" i="2"/>
  <c r="AA56" i="2"/>
  <c r="AA55" i="2"/>
  <c r="AA54" i="2"/>
  <c r="AA53" i="2"/>
  <c r="AA52" i="2"/>
  <c r="AA51" i="2"/>
  <c r="AA45" i="2"/>
  <c r="AC266" i="2"/>
  <c r="AC265" i="2"/>
  <c r="AA266" i="2"/>
  <c r="AA265" i="2"/>
  <c r="AG230" i="2"/>
  <c r="AH157" i="2"/>
  <c r="AG157" i="2" s="1"/>
  <c r="AE157" i="2"/>
  <c r="AC157" i="2"/>
  <c r="AA157" i="2"/>
  <c r="AH156" i="2"/>
  <c r="AG156" i="2" s="1"/>
  <c r="AE156" i="2"/>
  <c r="AC156" i="2"/>
  <c r="AA156" i="2"/>
  <c r="AH155" i="2"/>
  <c r="AG155" i="2" s="1"/>
  <c r="AE155" i="2"/>
  <c r="AC155" i="2"/>
  <c r="AA155" i="2"/>
  <c r="AH154" i="2"/>
  <c r="AG154" i="2" s="1"/>
  <c r="AE154" i="2"/>
  <c r="AC154" i="2"/>
  <c r="AA154" i="2"/>
  <c r="AH153" i="2"/>
  <c r="AG153" i="2" s="1"/>
  <c r="AE153" i="2"/>
  <c r="AC153" i="2"/>
  <c r="AA153" i="2"/>
  <c r="AH152" i="2"/>
  <c r="AG152" i="2" s="1"/>
  <c r="AE152" i="2"/>
  <c r="AC152" i="2"/>
  <c r="AA152" i="2"/>
  <c r="AH151" i="2"/>
  <c r="AG151" i="2" s="1"/>
  <c r="AE151" i="2"/>
  <c r="AC151" i="2"/>
  <c r="AA151" i="2"/>
  <c r="AH150" i="2"/>
  <c r="AG150" i="2" s="1"/>
  <c r="AE150" i="2"/>
  <c r="AC150" i="2"/>
  <c r="AA150" i="2"/>
  <c r="AH149" i="2"/>
  <c r="AG149" i="2" s="1"/>
  <c r="AE149" i="2"/>
  <c r="AC149" i="2"/>
  <c r="AA149" i="2"/>
  <c r="AH148" i="2"/>
  <c r="AG148" i="2" s="1"/>
  <c r="AE148" i="2"/>
  <c r="AC148" i="2"/>
  <c r="AH270" i="2"/>
  <c r="AG270" i="2" s="1"/>
  <c r="AE270" i="2"/>
  <c r="AC270" i="2"/>
  <c r="AA270" i="2"/>
  <c r="AA127" i="2"/>
  <c r="AC127" i="2"/>
  <c r="AE127" i="2"/>
  <c r="AH127" i="2"/>
  <c r="AG127" i="2" s="1"/>
  <c r="AA128" i="2"/>
  <c r="AC128" i="2"/>
  <c r="AE128" i="2"/>
  <c r="AH128" i="2"/>
  <c r="AG128" i="2" s="1"/>
  <c r="AA129" i="2"/>
  <c r="AC129" i="2"/>
  <c r="AE129" i="2"/>
  <c r="AH129" i="2"/>
  <c r="AG129" i="2" s="1"/>
  <c r="AA130" i="2"/>
  <c r="AC130" i="2"/>
  <c r="AE130" i="2"/>
  <c r="AH130" i="2"/>
  <c r="AG130" i="2" s="1"/>
  <c r="AA131" i="2"/>
  <c r="AC131" i="2"/>
  <c r="AE131" i="2"/>
  <c r="AH131" i="2"/>
  <c r="AG131" i="2" s="1"/>
  <c r="AA132" i="2"/>
  <c r="AC132" i="2"/>
  <c r="AE132" i="2"/>
  <c r="AH132" i="2"/>
  <c r="AG132" i="2" s="1"/>
  <c r="AA133" i="2"/>
  <c r="AC133" i="2"/>
  <c r="AE133" i="2"/>
  <c r="AH133" i="2"/>
  <c r="AG133" i="2" s="1"/>
  <c r="AA134" i="2"/>
  <c r="AC134" i="2"/>
  <c r="AE134" i="2"/>
  <c r="AH134" i="2"/>
  <c r="AG134" i="2" s="1"/>
  <c r="AA135" i="2"/>
  <c r="AC135" i="2"/>
  <c r="AE135" i="2"/>
  <c r="AH135" i="2"/>
  <c r="AG135" i="2" s="1"/>
  <c r="AA136" i="2"/>
  <c r="AC136" i="2"/>
  <c r="AE136" i="2"/>
  <c r="AH136" i="2"/>
  <c r="AG136" i="2" s="1"/>
  <c r="AA137" i="2"/>
  <c r="AC137" i="2"/>
  <c r="AE137" i="2"/>
  <c r="AH137" i="2"/>
  <c r="AG137" i="2" s="1"/>
  <c r="AA138" i="2"/>
  <c r="AC138" i="2"/>
  <c r="AE138" i="2"/>
  <c r="AH138" i="2"/>
  <c r="AG138" i="2" s="1"/>
  <c r="AA139" i="2"/>
  <c r="AC139" i="2"/>
  <c r="AE139" i="2"/>
  <c r="AH139" i="2"/>
  <c r="AG139" i="2" s="1"/>
  <c r="AA140" i="2"/>
  <c r="AC140" i="2"/>
  <c r="AE140" i="2"/>
  <c r="AH140" i="2"/>
  <c r="AG140" i="2" s="1"/>
  <c r="AA141" i="2"/>
  <c r="AC141" i="2"/>
  <c r="AE141" i="2"/>
  <c r="AH141" i="2"/>
  <c r="AG141" i="2" s="1"/>
  <c r="AA142" i="2"/>
  <c r="AC142" i="2"/>
  <c r="AE142" i="2"/>
  <c r="AH142" i="2"/>
  <c r="AG142" i="2" s="1"/>
  <c r="AA143" i="2"/>
  <c r="AC143" i="2"/>
  <c r="AE143" i="2"/>
  <c r="AH143" i="2"/>
  <c r="AG143" i="2" s="1"/>
  <c r="AH126" i="2"/>
  <c r="AG126" i="2" s="1"/>
  <c r="AE126" i="2"/>
  <c r="AC126" i="2"/>
  <c r="AA126" i="2"/>
  <c r="AH125" i="2"/>
  <c r="AG125" i="2" s="1"/>
  <c r="AE125" i="2"/>
  <c r="AC125" i="2"/>
  <c r="AA125" i="2"/>
  <c r="AH124" i="2"/>
  <c r="AG124" i="2" s="1"/>
  <c r="AE124" i="2"/>
  <c r="AC124" i="2"/>
  <c r="AA124" i="2"/>
  <c r="AH123" i="2"/>
  <c r="AG123" i="2" s="1"/>
  <c r="AE123" i="2"/>
  <c r="AC123" i="2"/>
  <c r="AA123" i="2"/>
  <c r="AA145" i="2"/>
  <c r="AC145" i="2"/>
  <c r="AE145" i="2"/>
  <c r="AA146" i="2"/>
  <c r="AC146" i="2"/>
  <c r="AE146" i="2"/>
  <c r="AA147" i="2"/>
  <c r="AC147" i="2"/>
  <c r="AE147" i="2"/>
  <c r="AH147" i="2"/>
  <c r="AG147" i="2" s="1"/>
  <c r="AH146" i="2"/>
  <c r="AG146" i="2" s="1"/>
  <c r="AH145" i="2"/>
  <c r="AG145" i="2" s="1"/>
  <c r="AH144" i="2"/>
  <c r="AG144" i="2" s="1"/>
  <c r="AE144" i="2"/>
  <c r="AC144" i="2"/>
  <c r="AA144" i="2"/>
  <c r="AH245" i="2"/>
  <c r="AG245" i="2" s="1"/>
  <c r="AE245" i="2"/>
  <c r="AC245" i="2"/>
  <c r="AA245" i="2"/>
  <c r="AH72" i="2" l="1"/>
  <c r="AG72" i="2" s="1"/>
  <c r="AE72" i="2"/>
  <c r="AC72" i="2"/>
  <c r="AA72" i="2"/>
  <c r="AH71" i="2"/>
  <c r="AG71" i="2" s="1"/>
  <c r="AE71" i="2"/>
  <c r="AC71" i="2"/>
  <c r="AA71" i="2"/>
  <c r="AH70" i="2"/>
  <c r="AG70" i="2" s="1"/>
  <c r="AE70" i="2"/>
  <c r="AC70" i="2"/>
  <c r="AA70" i="2"/>
  <c r="AH69" i="2"/>
  <c r="AG69" i="2" s="1"/>
  <c r="AE69" i="2"/>
  <c r="AC69" i="2"/>
  <c r="AA69" i="2"/>
  <c r="AH68" i="2"/>
  <c r="AG68" i="2" s="1"/>
  <c r="AE68" i="2"/>
  <c r="AC68" i="2"/>
  <c r="AA68" i="2"/>
  <c r="AH67" i="2"/>
  <c r="AG67" i="2" s="1"/>
  <c r="AE67" i="2"/>
  <c r="AC67" i="2"/>
  <c r="AA67" i="2"/>
  <c r="AH46" i="2" l="1"/>
  <c r="AG46" i="2" s="1"/>
  <c r="AE46" i="2"/>
  <c r="AC46" i="2"/>
  <c r="AA46" i="2"/>
  <c r="AA237" i="2"/>
  <c r="AA238" i="2"/>
  <c r="AA239" i="2"/>
  <c r="AA240" i="2"/>
  <c r="AC240" i="2"/>
  <c r="AE240" i="2"/>
  <c r="AG240" i="2"/>
  <c r="AA241" i="2"/>
  <c r="AC241" i="2"/>
  <c r="AE241" i="2"/>
  <c r="AG241" i="2"/>
  <c r="AA242" i="2"/>
  <c r="AC242" i="2"/>
  <c r="AE242" i="2"/>
  <c r="AG242" i="2"/>
  <c r="AA236" i="2"/>
  <c r="AH192" i="2"/>
  <c r="AG192" i="2" s="1"/>
  <c r="AH208" i="2"/>
  <c r="AG208" i="2" s="1"/>
  <c r="AA179" i="2"/>
  <c r="AC179" i="2"/>
  <c r="AE179" i="2"/>
  <c r="AH179" i="2"/>
  <c r="AG179" i="2" s="1"/>
  <c r="AE252" i="2"/>
  <c r="AC252" i="2"/>
  <c r="AA252" i="2"/>
  <c r="AE251" i="2"/>
  <c r="AC251" i="2"/>
  <c r="AA251" i="2"/>
  <c r="AE250" i="2"/>
  <c r="AC250" i="2"/>
  <c r="AA250" i="2"/>
  <c r="AE249" i="2"/>
  <c r="AC249" i="2"/>
  <c r="AA249" i="2"/>
  <c r="AE248" i="2"/>
  <c r="AC248" i="2"/>
  <c r="AA248" i="2"/>
  <c r="AE247" i="2"/>
  <c r="AC247" i="2"/>
  <c r="AA247" i="2"/>
  <c r="AE246" i="2"/>
  <c r="AC246" i="2"/>
  <c r="AA246" i="2"/>
  <c r="AE272" i="2"/>
  <c r="AC272" i="2"/>
  <c r="AA272" i="2"/>
  <c r="AE271" i="2"/>
  <c r="AC271" i="2"/>
  <c r="AA271" i="2"/>
  <c r="AE269" i="2"/>
  <c r="AC269" i="2"/>
  <c r="AA269" i="2"/>
  <c r="AE268" i="2"/>
  <c r="AC268" i="2"/>
  <c r="AA268" i="2"/>
  <c r="AE261" i="2"/>
  <c r="AC261" i="2"/>
  <c r="AA261" i="2"/>
  <c r="AE260" i="2"/>
  <c r="AC260" i="2"/>
  <c r="AA260" i="2"/>
  <c r="AE259" i="2"/>
  <c r="AC259" i="2"/>
  <c r="AA259" i="2"/>
  <c r="AE258" i="2"/>
  <c r="AC258" i="2"/>
  <c r="AA258" i="2"/>
  <c r="AE257" i="2"/>
  <c r="AC257" i="2"/>
  <c r="AA257" i="2"/>
  <c r="AE256" i="2"/>
  <c r="AC256" i="2"/>
  <c r="AA256" i="2"/>
  <c r="AE255" i="2"/>
  <c r="AC255" i="2"/>
  <c r="AA255" i="2"/>
  <c r="AE254" i="2"/>
  <c r="AC254" i="2"/>
  <c r="AA254" i="2"/>
  <c r="AG253" i="2"/>
  <c r="AE253" i="2"/>
  <c r="AC253" i="2"/>
  <c r="AA253" i="2"/>
  <c r="AA235" i="2"/>
  <c r="AA234" i="2"/>
  <c r="AA233" i="2"/>
  <c r="AE232" i="2"/>
  <c r="AC232" i="2"/>
  <c r="AA232" i="2"/>
  <c r="AE231" i="2"/>
  <c r="AC231" i="2"/>
  <c r="AA231" i="2"/>
  <c r="AG229" i="2"/>
  <c r="AE229" i="2"/>
  <c r="AC229" i="2"/>
  <c r="AA229" i="2"/>
  <c r="AE228" i="2"/>
  <c r="AC228" i="2"/>
  <c r="AA228" i="2"/>
  <c r="AE227" i="2"/>
  <c r="AC227" i="2"/>
  <c r="AA227" i="2"/>
  <c r="AE226" i="2"/>
  <c r="AC226" i="2"/>
  <c r="AA226" i="2"/>
  <c r="AE224" i="2"/>
  <c r="AC224" i="2"/>
  <c r="AA224" i="2"/>
  <c r="AG223" i="2"/>
  <c r="AE223" i="2"/>
  <c r="AC223" i="2"/>
  <c r="AA223" i="2"/>
  <c r="AG222" i="2"/>
  <c r="AE222" i="2"/>
  <c r="AC222" i="2"/>
  <c r="AA222" i="2"/>
  <c r="AE221" i="2"/>
  <c r="AC221" i="2"/>
  <c r="AA221" i="2"/>
  <c r="AE219" i="2"/>
  <c r="AC219" i="2"/>
  <c r="AA219" i="2"/>
  <c r="AE218" i="2"/>
  <c r="AC218" i="2"/>
  <c r="AA218" i="2"/>
  <c r="AE217" i="2"/>
  <c r="AC217" i="2"/>
  <c r="AA217" i="2"/>
  <c r="AE215" i="2"/>
  <c r="AC215" i="2"/>
  <c r="AA215" i="2"/>
  <c r="AE214" i="2"/>
  <c r="AC214" i="2"/>
  <c r="AA214" i="2"/>
  <c r="AE213" i="2"/>
  <c r="AC213" i="2"/>
  <c r="AA213" i="2"/>
  <c r="AE212" i="2"/>
  <c r="AC212" i="2"/>
  <c r="AA212" i="2"/>
  <c r="AE211" i="2"/>
  <c r="AC211" i="2"/>
  <c r="AA211" i="2"/>
  <c r="AE210" i="2"/>
  <c r="AC210" i="2"/>
  <c r="AA210" i="2"/>
  <c r="AE209" i="2"/>
  <c r="AC209" i="2"/>
  <c r="AA209" i="2"/>
  <c r="AE208" i="2"/>
  <c r="AC208" i="2"/>
  <c r="AA208" i="2"/>
  <c r="AE207" i="2"/>
  <c r="AC207" i="2"/>
  <c r="AA207" i="2"/>
  <c r="AE206" i="2"/>
  <c r="AC206" i="2"/>
  <c r="AA206" i="2"/>
  <c r="AE205" i="2"/>
  <c r="AC205" i="2"/>
  <c r="AA205" i="2"/>
  <c r="AE204" i="2"/>
  <c r="AC204" i="2"/>
  <c r="AA204" i="2"/>
  <c r="AE203" i="2"/>
  <c r="AC203" i="2"/>
  <c r="AA203" i="2"/>
  <c r="AE202" i="2"/>
  <c r="AC202" i="2"/>
  <c r="AA202" i="2"/>
  <c r="AE201" i="2"/>
  <c r="AC201" i="2"/>
  <c r="AA201" i="2"/>
  <c r="AE200" i="2"/>
  <c r="AC200" i="2"/>
  <c r="AA200" i="2"/>
  <c r="AE199" i="2"/>
  <c r="AC199" i="2"/>
  <c r="AA199" i="2"/>
  <c r="AE198" i="2"/>
  <c r="AC198" i="2"/>
  <c r="AA198" i="2"/>
  <c r="AE197" i="2"/>
  <c r="AC197" i="2"/>
  <c r="AA197" i="2"/>
  <c r="AE196" i="2"/>
  <c r="AC196" i="2"/>
  <c r="AA196" i="2"/>
  <c r="AE195" i="2"/>
  <c r="AC195" i="2"/>
  <c r="AA195" i="2"/>
  <c r="AE194" i="2"/>
  <c r="AC194" i="2"/>
  <c r="AA194" i="2"/>
  <c r="AE193" i="2"/>
  <c r="AC193" i="2"/>
  <c r="AA193" i="2"/>
  <c r="AE192" i="2"/>
  <c r="AC192" i="2"/>
  <c r="AA192" i="2"/>
  <c r="AE191" i="2"/>
  <c r="AC191" i="2"/>
  <c r="AA191" i="2"/>
  <c r="AE190" i="2"/>
  <c r="AC190" i="2"/>
  <c r="AA190" i="2"/>
  <c r="AE189" i="2"/>
  <c r="AC189" i="2"/>
  <c r="AA189" i="2"/>
  <c r="AE188" i="2"/>
  <c r="AC188" i="2"/>
  <c r="AA188" i="2"/>
  <c r="AE187" i="2"/>
  <c r="AC187" i="2"/>
  <c r="AA187" i="2"/>
  <c r="AE186" i="2"/>
  <c r="AC186" i="2"/>
  <c r="AA186" i="2"/>
  <c r="AE185" i="2"/>
  <c r="AC185" i="2"/>
  <c r="AA185" i="2"/>
  <c r="AE184" i="2"/>
  <c r="AC184" i="2"/>
  <c r="AA184" i="2"/>
  <c r="AE183" i="2"/>
  <c r="AC183" i="2"/>
  <c r="AA183" i="2"/>
  <c r="AE182" i="2"/>
  <c r="AC182" i="2"/>
  <c r="AA182" i="2"/>
  <c r="AE181" i="2"/>
  <c r="AC181" i="2"/>
  <c r="AA181" i="2"/>
  <c r="AE180" i="2"/>
  <c r="AC180" i="2"/>
  <c r="AA180" i="2"/>
  <c r="AE178" i="2"/>
  <c r="AC178" i="2"/>
  <c r="AA178" i="2"/>
  <c r="AE177" i="2"/>
  <c r="AC177" i="2"/>
  <c r="AA177" i="2"/>
  <c r="AE176" i="2"/>
  <c r="AC176" i="2"/>
  <c r="AA176" i="2"/>
  <c r="AE175" i="2"/>
  <c r="AC175" i="2"/>
  <c r="AA175" i="2"/>
  <c r="AE174" i="2"/>
  <c r="AC174" i="2"/>
  <c r="AA174" i="2"/>
  <c r="AE173" i="2"/>
  <c r="AC173" i="2"/>
  <c r="AA173" i="2"/>
  <c r="AE172" i="2"/>
  <c r="AC172" i="2"/>
  <c r="AA172" i="2"/>
  <c r="AE171" i="2"/>
  <c r="AC171" i="2"/>
  <c r="AA171" i="2"/>
  <c r="AE170" i="2"/>
  <c r="AC170" i="2"/>
  <c r="AA170" i="2"/>
  <c r="AE169" i="2"/>
  <c r="AC169" i="2"/>
  <c r="AA169" i="2"/>
  <c r="AE168" i="2"/>
  <c r="AC168" i="2"/>
  <c r="AA168" i="2"/>
  <c r="AE167" i="2"/>
  <c r="AC167" i="2"/>
  <c r="AA167" i="2"/>
  <c r="AE166" i="2"/>
  <c r="AC166" i="2"/>
  <c r="AA166" i="2"/>
  <c r="AE165" i="2"/>
  <c r="AC165" i="2"/>
  <c r="AA165" i="2"/>
  <c r="AE164" i="2"/>
  <c r="AC164" i="2"/>
  <c r="AA164" i="2"/>
  <c r="AE163" i="2"/>
  <c r="AC163" i="2"/>
  <c r="AA163" i="2"/>
  <c r="AE162" i="2"/>
  <c r="AC162" i="2"/>
  <c r="AA162" i="2"/>
  <c r="AE161" i="2"/>
  <c r="AC161" i="2"/>
  <c r="AA161" i="2"/>
  <c r="AE160" i="2"/>
  <c r="AC160" i="2"/>
  <c r="AA160" i="2"/>
  <c r="AE91" i="2"/>
  <c r="AC91" i="2"/>
  <c r="AA91" i="2"/>
  <c r="AE90" i="2"/>
  <c r="AC90" i="2"/>
  <c r="AA90" i="2"/>
  <c r="AE89" i="2"/>
  <c r="AC89" i="2"/>
  <c r="AA89" i="2"/>
  <c r="AE88" i="2"/>
  <c r="AC88" i="2"/>
  <c r="AA88" i="2"/>
  <c r="AE87" i="2"/>
  <c r="AC87" i="2"/>
  <c r="AA87" i="2"/>
  <c r="AE86" i="2"/>
  <c r="AC86" i="2"/>
  <c r="AA86" i="2"/>
  <c r="AE85" i="2"/>
  <c r="AC85" i="2"/>
  <c r="AA85" i="2"/>
  <c r="AE84" i="2"/>
  <c r="AC84" i="2"/>
  <c r="AA84" i="2"/>
  <c r="AE83" i="2"/>
  <c r="AC83" i="2"/>
  <c r="AA83" i="2"/>
  <c r="AE82" i="2"/>
  <c r="AC82" i="2"/>
  <c r="AA82" i="2"/>
  <c r="AE81" i="2"/>
  <c r="AC81" i="2"/>
  <c r="AA81" i="2"/>
  <c r="AE80" i="2"/>
  <c r="AC80" i="2"/>
  <c r="AA80" i="2"/>
  <c r="AE79" i="2"/>
  <c r="AC79" i="2"/>
  <c r="AA79" i="2"/>
  <c r="AE78" i="2"/>
  <c r="AC78" i="2"/>
  <c r="AA78" i="2"/>
  <c r="AE77" i="2"/>
  <c r="AC77" i="2"/>
  <c r="AA77" i="2"/>
  <c r="AE45" i="2"/>
  <c r="AC45" i="2"/>
  <c r="AE44" i="2"/>
  <c r="AC44" i="2"/>
  <c r="AA44" i="2"/>
  <c r="AE24" i="2"/>
  <c r="AC24" i="2"/>
  <c r="AA24" i="2"/>
  <c r="AE23" i="2"/>
  <c r="AC23" i="2"/>
  <c r="AA23" i="2"/>
  <c r="AG22" i="2"/>
  <c r="AE22" i="2"/>
  <c r="AC22" i="2"/>
  <c r="AA22" i="2"/>
  <c r="AE21" i="2"/>
  <c r="AC21" i="2"/>
  <c r="AA21" i="2"/>
  <c r="AG20" i="2"/>
  <c r="AE20" i="2"/>
  <c r="AC20" i="2"/>
  <c r="AA20" i="2"/>
  <c r="AG19" i="2"/>
  <c r="AE19" i="2"/>
  <c r="AC19" i="2"/>
  <c r="AA19" i="2"/>
  <c r="AG18" i="2"/>
  <c r="AE18" i="2"/>
  <c r="AC18" i="2"/>
  <c r="AA18" i="2"/>
  <c r="AE17" i="2"/>
  <c r="AC17" i="2"/>
  <c r="AA17" i="2"/>
  <c r="AH76" i="2"/>
  <c r="AG76" i="2" s="1"/>
  <c r="AH75" i="2"/>
  <c r="AG75" i="2" s="1"/>
  <c r="AH74" i="2"/>
  <c r="AG74" i="2" s="1"/>
  <c r="AH73" i="2"/>
  <c r="AG73" i="2" s="1"/>
  <c r="AH267" i="2"/>
  <c r="AG267" i="2" s="1"/>
  <c r="AH268" i="2"/>
  <c r="AG268" i="2" s="1"/>
  <c r="AH254" i="2"/>
  <c r="AG254" i="2" s="1"/>
  <c r="AH259" i="2"/>
  <c r="AG259" i="2" s="1"/>
  <c r="AH261" i="2"/>
  <c r="AG261" i="2" s="1"/>
  <c r="AH260" i="2"/>
  <c r="AG260" i="2" s="1"/>
  <c r="AH265" i="2"/>
  <c r="AG265" i="2" s="1"/>
  <c r="AH266" i="2"/>
  <c r="AG266" i="2" s="1"/>
  <c r="AH258" i="2"/>
  <c r="AG258" i="2" s="1"/>
  <c r="AH255" i="2"/>
  <c r="AG255" i="2" s="1"/>
  <c r="AH256" i="2"/>
  <c r="AG256" i="2" s="1"/>
  <c r="AH257" i="2"/>
  <c r="AG257" i="2" s="1"/>
  <c r="AH269" i="2"/>
  <c r="AG269" i="2" s="1"/>
  <c r="AH165" i="2"/>
  <c r="AG165" i="2" s="1"/>
  <c r="AH164" i="2"/>
  <c r="AG164" i="2" s="1"/>
  <c r="AH172" i="2"/>
  <c r="AG172" i="2" s="1"/>
  <c r="AH173" i="2"/>
  <c r="AG173" i="2" s="1"/>
  <c r="AH171" i="2"/>
  <c r="AG171" i="2" s="1"/>
  <c r="AH170" i="2"/>
  <c r="AG170" i="2" s="1"/>
  <c r="AH169" i="2"/>
  <c r="AG169" i="2" s="1"/>
  <c r="AH168" i="2"/>
  <c r="AG168" i="2" s="1"/>
  <c r="AH167" i="2"/>
  <c r="AG167" i="2" s="1"/>
  <c r="AH166" i="2"/>
  <c r="AG166" i="2" s="1"/>
  <c r="AH163" i="2"/>
  <c r="AG163" i="2" s="1"/>
  <c r="AH162" i="2"/>
  <c r="AG162" i="2" s="1"/>
  <c r="AH161" i="2"/>
  <c r="AG161" i="2" s="1"/>
  <c r="AH160" i="2"/>
  <c r="AG160" i="2" s="1"/>
  <c r="AH23" i="2"/>
  <c r="AG23" i="2" s="1"/>
  <c r="AH17" i="2"/>
  <c r="AG17" i="2" s="1"/>
  <c r="AH21" i="2"/>
  <c r="AG21" i="2" s="1"/>
  <c r="AH185" i="2"/>
  <c r="AG185" i="2" s="1"/>
  <c r="AH193" i="2"/>
  <c r="AG193" i="2" s="1"/>
  <c r="AH178" i="2"/>
  <c r="AG178" i="2" s="1"/>
  <c r="AH189" i="2"/>
  <c r="AG189" i="2" s="1"/>
  <c r="AH190" i="2"/>
  <c r="AG190" i="2" s="1"/>
  <c r="AH198" i="2"/>
  <c r="AG198" i="2" s="1"/>
  <c r="AH187" i="2"/>
  <c r="AG187" i="2" s="1"/>
  <c r="AH204" i="2"/>
  <c r="AG204" i="2" s="1"/>
  <c r="AH197" i="2"/>
  <c r="AG197" i="2" s="1"/>
  <c r="AH201" i="2"/>
  <c r="AG201" i="2" s="1"/>
  <c r="AH206" i="2"/>
  <c r="AG206" i="2" s="1"/>
  <c r="AH205" i="2"/>
  <c r="AG205" i="2" s="1"/>
  <c r="AH202" i="2"/>
  <c r="AG202" i="2" s="1"/>
  <c r="AH196" i="2"/>
  <c r="AG196" i="2" s="1"/>
  <c r="AH200" i="2"/>
  <c r="AG200" i="2" s="1"/>
  <c r="AH199" i="2"/>
  <c r="AG199" i="2" s="1"/>
  <c r="AH203" i="2"/>
  <c r="AG203" i="2" s="1"/>
  <c r="AH211" i="2"/>
  <c r="AG211" i="2" s="1"/>
  <c r="AH194" i="2"/>
  <c r="AG194" i="2" s="1"/>
  <c r="AH184" i="2"/>
  <c r="AG184" i="2" s="1"/>
  <c r="AH182" i="2"/>
  <c r="AG182" i="2" s="1"/>
  <c r="AH183" i="2"/>
  <c r="AG183" i="2" s="1"/>
  <c r="AH195" i="2"/>
  <c r="AG195" i="2" s="1"/>
  <c r="AH191" i="2"/>
  <c r="AG191" i="2" s="1"/>
  <c r="AH188" i="2"/>
  <c r="AG188" i="2" s="1"/>
  <c r="AH213" i="2"/>
  <c r="AG213" i="2" s="1"/>
  <c r="AH214" i="2"/>
  <c r="AG214" i="2" s="1"/>
  <c r="AH212" i="2"/>
  <c r="AG212" i="2" s="1"/>
  <c r="AH210" i="2"/>
  <c r="AG210" i="2" s="1"/>
  <c r="AH209" i="2"/>
  <c r="AG209" i="2" s="1"/>
  <c r="AH207" i="2"/>
  <c r="AG207" i="2" s="1"/>
  <c r="AH186" i="2"/>
  <c r="AG186" i="2" s="1"/>
  <c r="AH180" i="2"/>
  <c r="AG180" i="2" s="1"/>
  <c r="AH181" i="2"/>
  <c r="AG181" i="2" s="1"/>
  <c r="AH175" i="2"/>
  <c r="AG175" i="2" s="1"/>
  <c r="AH176" i="2"/>
  <c r="AG176" i="2" s="1"/>
  <c r="AH177" i="2"/>
  <c r="AG177" i="2" s="1"/>
  <c r="AH174" i="2"/>
  <c r="AG174" i="2" s="1"/>
  <c r="AH91" i="2" l="1"/>
  <c r="AG91" i="2" s="1"/>
  <c r="AH88" i="2"/>
  <c r="AG88" i="2" s="1"/>
  <c r="AH90" i="2"/>
  <c r="AG90" i="2" s="1"/>
  <c r="AH86" i="2"/>
  <c r="AG86" i="2" s="1"/>
  <c r="AH89" i="2"/>
  <c r="AG89" i="2" s="1"/>
  <c r="AH87" i="2"/>
  <c r="AG87" i="2" s="1"/>
  <c r="AH272" i="2" l="1"/>
  <c r="AG272" i="2" s="1"/>
  <c r="AH271" i="2"/>
  <c r="AG271" i="2" s="1"/>
  <c r="AH250" i="2" l="1"/>
  <c r="AG250" i="2" s="1"/>
  <c r="AH248" i="2"/>
  <c r="AG248" i="2" s="1"/>
  <c r="AH251" i="2"/>
  <c r="AG251" i="2" s="1"/>
  <c r="AH252" i="2"/>
  <c r="AG252" i="2" s="1"/>
  <c r="AH246" i="2"/>
  <c r="AG246" i="2" s="1"/>
  <c r="AH249" i="2"/>
  <c r="AG249" i="2" s="1"/>
  <c r="AH247" i="2"/>
  <c r="AG247" i="2" s="1"/>
  <c r="AH44" i="2" l="1"/>
  <c r="AG44" i="2" s="1"/>
  <c r="AH45" i="2"/>
  <c r="AG45" i="2" s="1"/>
  <c r="AH24" i="2" l="1"/>
  <c r="AG24" i="2" s="1"/>
  <c r="AH81" i="2" l="1"/>
  <c r="AG81" i="2" s="1"/>
  <c r="AH80" i="2"/>
  <c r="AG80" i="2" s="1"/>
  <c r="AH79" i="2"/>
  <c r="AG79" i="2" s="1"/>
  <c r="AH85" i="2"/>
  <c r="AG85" i="2" s="1"/>
  <c r="AH84" i="2"/>
  <c r="AG84" i="2" s="1"/>
  <c r="AH83" i="2"/>
  <c r="AG83" i="2" s="1"/>
  <c r="AH82" i="2"/>
  <c r="AG82" i="2" s="1"/>
  <c r="AH78" i="2"/>
  <c r="AG78" i="2" s="1"/>
  <c r="AH77" i="2"/>
  <c r="AG77" i="2" s="1"/>
  <c r="AH227" i="2" l="1"/>
  <c r="AG227" i="2" s="1"/>
  <c r="AH226" i="2"/>
  <c r="AG226" i="2" s="1"/>
  <c r="AH228" i="2"/>
  <c r="AG228" i="2" s="1"/>
  <c r="AH221" i="2"/>
  <c r="AG221" i="2" s="1"/>
  <c r="AH224" i="2"/>
  <c r="AG224" i="2" s="1"/>
  <c r="AH217" i="2"/>
  <c r="AG217" i="2" s="1"/>
  <c r="AH218" i="2"/>
  <c r="AG218" i="2" s="1"/>
  <c r="AH219" i="2"/>
  <c r="AG219" i="2" s="1"/>
  <c r="AH215" i="2"/>
  <c r="AG215" i="2" s="1"/>
  <c r="AH232" i="2" l="1"/>
  <c r="AG232" i="2" s="1"/>
  <c r="AH233" i="2"/>
  <c r="AG233" i="2" s="1"/>
  <c r="AH231" i="2"/>
  <c r="AG23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Lynda Joana Peña Hurtado</author>
    <author>Yenifer Rojas</author>
  </authors>
  <commentList>
    <comment ref="AR9" authorId="0" shapeId="0" xr:uid="{D608F48A-5C54-4C18-A215-C6B16D3E7B7E}">
      <text>
        <r>
          <rPr>
            <b/>
            <sz val="9"/>
            <color indexed="81"/>
            <rFont val="Tahoma"/>
            <family val="2"/>
          </rPr>
          <t>Lynda Joana Peña Hurtado:</t>
        </r>
        <r>
          <rPr>
            <sz val="9"/>
            <color indexed="81"/>
            <rFont val="Tahoma"/>
            <family val="2"/>
          </rPr>
          <t xml:space="preserve">
la Subdirección de programas y proyectos solicita el back up</t>
        </r>
      </text>
    </comment>
    <comment ref="AR10" authorId="0" shapeId="0" xr:uid="{ACD6AE92-E250-4090-9774-3CDD95F15298}">
      <text>
        <r>
          <rPr>
            <sz val="9"/>
            <color indexed="81"/>
            <rFont val="Tahoma"/>
            <family val="2"/>
          </rPr>
          <t>la Subdirección de programas y proyectos solicita el back up a sistemas</t>
        </r>
      </text>
    </comment>
    <comment ref="AR12" authorId="0" shapeId="0" xr:uid="{47FE33EC-213D-4888-9460-3C4850151782}">
      <text>
        <r>
          <rPr>
            <b/>
            <sz val="9"/>
            <color indexed="81"/>
            <rFont val="Tahoma"/>
            <family val="2"/>
          </rPr>
          <t>Lynda Joana Peña Hurtado:</t>
        </r>
        <r>
          <rPr>
            <sz val="9"/>
            <color indexed="81"/>
            <rFont val="Tahoma"/>
            <family val="2"/>
          </rPr>
          <t xml:space="preserve">
la Sundirección de programas y proyectos solicita el back up</t>
        </r>
      </text>
    </comment>
    <comment ref="AR13" authorId="0" shapeId="0" xr:uid="{0C0A160E-5BD6-438E-9A97-6C87D67D279E}">
      <text>
        <r>
          <rPr>
            <b/>
            <sz val="9"/>
            <color indexed="81"/>
            <rFont val="Tahoma"/>
            <family val="2"/>
          </rPr>
          <t>Lynda Joana Peña Hurtado:</t>
        </r>
        <r>
          <rPr>
            <sz val="9"/>
            <color indexed="81"/>
            <rFont val="Tahoma"/>
            <family val="2"/>
          </rPr>
          <t xml:space="preserve">
la Subdirección de programas y proyectos solicita el back up</t>
        </r>
      </text>
    </comment>
    <comment ref="AR14" authorId="0" shapeId="0" xr:uid="{7EEBC2F2-C3DE-4C51-AC12-43C9EC1376AF}">
      <text>
        <r>
          <rPr>
            <b/>
            <sz val="9"/>
            <color indexed="81"/>
            <rFont val="Tahoma"/>
            <family val="2"/>
          </rPr>
          <t>Lynda Joana Peña Hurtado:</t>
        </r>
        <r>
          <rPr>
            <sz val="9"/>
            <color indexed="81"/>
            <rFont val="Tahoma"/>
            <family val="2"/>
          </rPr>
          <t xml:space="preserve">
la Subdirección de programas y proyectos solicita el back up</t>
        </r>
      </text>
    </comment>
    <comment ref="AR15" authorId="0" shapeId="0" xr:uid="{543BCDCE-BEA8-420A-A4F6-C6E25F7702DB}">
      <text>
        <r>
          <rPr>
            <b/>
            <sz val="9"/>
            <color indexed="81"/>
            <rFont val="Tahoma"/>
            <family val="2"/>
          </rPr>
          <t>Lynda Joana Peña Hurtado:</t>
        </r>
        <r>
          <rPr>
            <sz val="9"/>
            <color indexed="81"/>
            <rFont val="Tahoma"/>
            <family val="2"/>
          </rPr>
          <t xml:space="preserve">
la Subdirección de programas y proyectos solicita el back up</t>
        </r>
      </text>
    </comment>
    <comment ref="C51" authorId="1" shapeId="0" xr:uid="{A8325702-7F21-4E29-A1D3-267FCAF6654E}">
      <text>
        <r>
          <rPr>
            <b/>
            <sz val="9"/>
            <color indexed="81"/>
            <rFont val="Tahoma"/>
            <family val="2"/>
          </rPr>
          <t>Yenifer Rojas:</t>
        </r>
        <r>
          <rPr>
            <sz val="9"/>
            <color indexed="81"/>
            <rFont val="Tahoma"/>
            <family val="2"/>
          </rPr>
          <t xml:space="preserve">
No estaba la información, en la actualidad es el procedimiento PG01-PR18 v2</t>
        </r>
      </text>
    </comment>
    <comment ref="AR57" authorId="0" shapeId="0" xr:uid="{90ECD22D-A675-44E5-8B89-4DE5CE72DF37}">
      <text>
        <r>
          <rPr>
            <sz val="9"/>
            <color indexed="81"/>
            <rFont val="Tahoma"/>
            <family val="2"/>
          </rPr>
          <t>la Subdirección de programas y proyectos solicita el back up a sistemas</t>
        </r>
      </text>
    </comment>
    <comment ref="C58" authorId="1" shapeId="0" xr:uid="{22E26706-3E4D-4211-A531-1CBF03F89FCA}">
      <text>
        <r>
          <rPr>
            <b/>
            <sz val="9"/>
            <color indexed="81"/>
            <rFont val="Tahoma"/>
            <family val="2"/>
          </rPr>
          <t>E</t>
        </r>
        <r>
          <rPr>
            <sz val="9"/>
            <color indexed="81"/>
            <rFont val="Tahoma"/>
            <family val="2"/>
          </rPr>
          <t>n la actualidad es PG01 - PR13</t>
        </r>
      </text>
    </comment>
    <comment ref="D58" authorId="1" shapeId="0" xr:uid="{95127CD5-6F96-4242-9C1A-F870BD25C906}">
      <text>
        <r>
          <rPr>
            <sz val="9"/>
            <color indexed="81"/>
            <rFont val="Tahoma"/>
            <family val="2"/>
          </rPr>
          <t>En la actualidad es</t>
        </r>
        <r>
          <rPr>
            <sz val="9"/>
            <color indexed="81"/>
            <rFont val="Tahoma"/>
            <family val="2"/>
          </rPr>
          <t xml:space="preserve">
PG01-FO382
PG01-FO383</t>
        </r>
      </text>
    </comment>
    <comment ref="C61" authorId="1" shapeId="0" xr:uid="{BE6695CC-F798-4B51-89DD-3444F71031D6}">
      <text>
        <r>
          <rPr>
            <b/>
            <sz val="9"/>
            <color indexed="81"/>
            <rFont val="Tahoma"/>
            <family val="2"/>
          </rPr>
          <t>Yenifer Rojas:</t>
        </r>
        <r>
          <rPr>
            <sz val="9"/>
            <color indexed="81"/>
            <rFont val="Tahoma"/>
            <family val="2"/>
          </rPr>
          <t xml:space="preserve">
En la actualidad es PG01-PR17
</t>
        </r>
      </text>
    </comment>
    <comment ref="D61" authorId="1" shapeId="0" xr:uid="{465CB5CF-0718-483F-850E-7575B680962D}">
      <text>
        <r>
          <rPr>
            <b/>
            <sz val="9"/>
            <color indexed="81"/>
            <rFont val="Tahoma"/>
            <family val="2"/>
          </rPr>
          <t>Yenifer Rojas:
Actualmente el procedimiento en su totalidad se desarrolla a través de la plataforma JSP7</t>
        </r>
      </text>
    </comment>
    <comment ref="C62" authorId="1" shapeId="0" xr:uid="{A348AA29-BAF1-4B56-AB26-08E793348E84}">
      <text>
        <r>
          <rPr>
            <sz val="9"/>
            <color indexed="81"/>
            <rFont val="Tahoma"/>
            <family val="2"/>
          </rPr>
          <t xml:space="preserve">
en la actualidad es            PG01-PR07</t>
        </r>
      </text>
    </comment>
    <comment ref="AR63" authorId="0" shapeId="0" xr:uid="{2C0DC483-59D4-474F-9594-CC8A664154EB}">
      <text>
        <r>
          <rPr>
            <sz val="9"/>
            <color indexed="81"/>
            <rFont val="Tahoma"/>
            <family val="2"/>
          </rPr>
          <t>la Subdirección de programas y proyectos solicita el back up a sistemas</t>
        </r>
      </text>
    </comment>
    <comment ref="C64" authorId="1" shapeId="0" xr:uid="{D512C6C8-1828-4E5E-8525-8BBBBA854F93}">
      <text>
        <r>
          <rPr>
            <sz val="9"/>
            <color indexed="81"/>
            <rFont val="Tahoma"/>
            <family val="2"/>
          </rPr>
          <t xml:space="preserve">No estaba la información, actualmente es el procedimiento PG-PR 01 v4
</t>
        </r>
      </text>
    </comment>
    <comment ref="D64" authorId="1" shapeId="0" xr:uid="{2D9B71D0-C48B-4067-B2A9-2609CDA4E903}">
      <text>
        <r>
          <rPr>
            <b/>
            <sz val="9"/>
            <color indexed="81"/>
            <rFont val="Tahoma"/>
            <family val="2"/>
          </rPr>
          <t>Yenifer Rojas:</t>
        </r>
        <r>
          <rPr>
            <sz val="9"/>
            <color indexed="81"/>
            <rFont val="Tahoma"/>
            <family val="2"/>
          </rPr>
          <t xml:space="preserve">
no estaba la información</t>
        </r>
      </text>
    </comment>
  </commentList>
</comments>
</file>

<file path=xl/sharedStrings.xml><?xml version="1.0" encoding="utf-8"?>
<sst xmlns="http://schemas.openxmlformats.org/spreadsheetml/2006/main" count="10596" uniqueCount="1438">
  <si>
    <t>SISTEMA DE GESTIÓN DE SEGURIDAD DE LA INFORMACIÓN</t>
  </si>
  <si>
    <t>VARIABLES</t>
  </si>
  <si>
    <t>FINALIDAD DE RECOLECCION DE DATOS</t>
  </si>
  <si>
    <t>Información</t>
  </si>
  <si>
    <t>Información Pública</t>
  </si>
  <si>
    <t>Alto</t>
  </si>
  <si>
    <t>Disponible</t>
  </si>
  <si>
    <t>Físico</t>
  </si>
  <si>
    <t>SI</t>
  </si>
  <si>
    <t>Tramites Administrativos</t>
  </si>
  <si>
    <t>Activos de Tecnologías de Información - Software</t>
  </si>
  <si>
    <t>Información Pública Clasificada</t>
  </si>
  <si>
    <t>Medio</t>
  </si>
  <si>
    <t>Publicado</t>
  </si>
  <si>
    <t>Electrónico</t>
  </si>
  <si>
    <t>NO</t>
  </si>
  <si>
    <t>Subsidios de Vivienda</t>
  </si>
  <si>
    <t>Activos de Tecnologías de Información - Hardware TI</t>
  </si>
  <si>
    <t>Información Pública Reservada</t>
  </si>
  <si>
    <t>Bajo</t>
  </si>
  <si>
    <t>Disponible y Publicado</t>
  </si>
  <si>
    <t>Ambos</t>
  </si>
  <si>
    <t>Servicios</t>
  </si>
  <si>
    <t>ACTIVOS</t>
  </si>
  <si>
    <t>TIPO DE DATOS PERSONALES</t>
  </si>
  <si>
    <t>Públicos</t>
  </si>
  <si>
    <t>Hardware</t>
  </si>
  <si>
    <t>Semiprivados</t>
  </si>
  <si>
    <t>Software</t>
  </si>
  <si>
    <t>privados</t>
  </si>
  <si>
    <t>Instalaciones</t>
  </si>
  <si>
    <t>sensibles</t>
  </si>
  <si>
    <t>Menores de edad</t>
  </si>
  <si>
    <t xml:space="preserve">Tipo de Informacion </t>
  </si>
  <si>
    <t>Estructurada</t>
  </si>
  <si>
    <t>Semiestructurada</t>
  </si>
  <si>
    <t>No Estructurado</t>
  </si>
  <si>
    <t>N.A</t>
  </si>
  <si>
    <t xml:space="preserve">Matriz de Inventario de Activos de Información de la Secretaría Distrital del Hábitat.   </t>
  </si>
  <si>
    <t>CLASIFICACIÓN DE ACTIVOS DE INFORMACIÓN</t>
  </si>
  <si>
    <t>ID</t>
  </si>
  <si>
    <t>Proceso</t>
  </si>
  <si>
    <t>Código del Formato</t>
  </si>
  <si>
    <t>Nombre del activo de información</t>
  </si>
  <si>
    <t>Definición</t>
  </si>
  <si>
    <t xml:space="preserve"> Serie</t>
  </si>
  <si>
    <t>Subserie</t>
  </si>
  <si>
    <t>Tipo de activo</t>
  </si>
  <si>
    <t xml:space="preserve">Responsable del
activo de
información </t>
  </si>
  <si>
    <t>Acceso</t>
  </si>
  <si>
    <t>Identificación del activo (Marca, Modelo, Serial o Placa)</t>
  </si>
  <si>
    <t>Idioma</t>
  </si>
  <si>
    <t>Fecha de Generación de la información (DD/MM/AAAA)</t>
  </si>
  <si>
    <t>Frecuencia de generación de información</t>
  </si>
  <si>
    <t>Frecuencia de actualización de información</t>
  </si>
  <si>
    <t>Ubicación del Activo</t>
  </si>
  <si>
    <t>CRITERIOS DE CLASIFICACIÓN DE SEGURIDAD DEL ACTIVO DE INFORMACIÓN</t>
  </si>
  <si>
    <t xml:space="preserve">VALOR DEL ACTIVO </t>
  </si>
  <si>
    <t>Backups</t>
  </si>
  <si>
    <t>Gestión del Activo</t>
  </si>
  <si>
    <t>Datos abiertos</t>
  </si>
  <si>
    <t>Url de publicacion y/o lugar de publicación</t>
  </si>
  <si>
    <t>Tipo de Informacion</t>
  </si>
  <si>
    <t>Conservación Total</t>
  </si>
  <si>
    <t>Microfilmación /Digitalización</t>
  </si>
  <si>
    <t>Selección</t>
  </si>
  <si>
    <t>Público</t>
  </si>
  <si>
    <t>CONFIDENCIALIDAD</t>
  </si>
  <si>
    <t>INTEGRIDAD</t>
  </si>
  <si>
    <t>DISPONIBILIDAD</t>
  </si>
  <si>
    <t>Realiza Backup?</t>
  </si>
  <si>
    <t>Tipo de Backup</t>
  </si>
  <si>
    <t>Periodicidad</t>
  </si>
  <si>
    <t>Propietario</t>
  </si>
  <si>
    <t>Custodio</t>
  </si>
  <si>
    <t>Nombre</t>
  </si>
  <si>
    <t>Derecho de acceso</t>
  </si>
  <si>
    <t>Lugar de consulta</t>
  </si>
  <si>
    <t>Ubicación 
Física</t>
  </si>
  <si>
    <t>Ubicación 
Electrónica</t>
  </si>
  <si>
    <t>Nivel</t>
  </si>
  <si>
    <t>Valor</t>
  </si>
  <si>
    <t>NIVEL</t>
  </si>
  <si>
    <t>Fecha de Ingreso del Activo
(DD/MM/AAAA)</t>
  </si>
  <si>
    <t>Fecha de salida del Activo
(DD/MM/AAAA)</t>
  </si>
  <si>
    <t>PPG04-PR03</t>
  </si>
  <si>
    <t>Base de datos Madres ICBF con información de unidades habitacionales catalogadas con modalidades de protección al menor -ICBF</t>
  </si>
  <si>
    <t>Subdirección de Servicios Públicos</t>
  </si>
  <si>
    <t>Profesional de apoyo Subdirección de Servicios Públicos</t>
  </si>
  <si>
    <t>Equipo de trabajo de la Subdireccion de Servicios Públicos</t>
  </si>
  <si>
    <t>Español</t>
  </si>
  <si>
    <t>Semestral</t>
  </si>
  <si>
    <t>Archivo de Gestión de la Subdireccion de Servicios públicos</t>
  </si>
  <si>
    <t>Completo</t>
  </si>
  <si>
    <t xml:space="preserve">PM07-PR04 </t>
  </si>
  <si>
    <t>Bimestral</t>
  </si>
  <si>
    <t>Mensual</t>
  </si>
  <si>
    <t>Base de datos que contiene información de los miembros de las juntas de los asociaciones de usuarios de los acueductos comunitarios</t>
  </si>
  <si>
    <t>Esta informacion es usada para establecer comunicaciones con las asociaciones</t>
  </si>
  <si>
    <t>Cuando se requiera</t>
  </si>
  <si>
    <t>Anual</t>
  </si>
  <si>
    <t>GESTIÓN JURÍDICA</t>
  </si>
  <si>
    <t>Actas del Comité de Conciliación</t>
  </si>
  <si>
    <t>ACTAS (01)</t>
  </si>
  <si>
    <t>Actas de Comité de Conciliación (17)</t>
  </si>
  <si>
    <t>SUBSECRETARÍA JURÍDICA</t>
  </si>
  <si>
    <t>Subsecretaría Jurídica</t>
  </si>
  <si>
    <t>Profesional
Subsecretario Jurídica</t>
  </si>
  <si>
    <t>Profesional de la  SDHT y ciudadanía solicitante</t>
  </si>
  <si>
    <t>MENSUAL</t>
  </si>
  <si>
    <t xml:space="preserve">Archivo de gestión Archivo Histórico SIPROJ-WEB
Archivo Central </t>
  </si>
  <si>
    <t xml:space="preserve">Archivo de gestión Subsecretaria jurídica
Piso 11 </t>
  </si>
  <si>
    <t>Informaciòn pùblica</t>
  </si>
  <si>
    <t>Muy Baja</t>
  </si>
  <si>
    <t>SIPROJ-WEB</t>
  </si>
  <si>
    <t>PS06-PR02</t>
  </si>
  <si>
    <t>PS06-FO166
PG02-PT08</t>
  </si>
  <si>
    <t>Acciones de Grupo</t>
  </si>
  <si>
    <t>Acciones de Grupo (01)</t>
  </si>
  <si>
    <t xml:space="preserve">  Secretaría Jurídica Distrital</t>
  </si>
  <si>
    <t>Profesional  Secretaría Jurídica Distrital</t>
  </si>
  <si>
    <t>DIARIO</t>
  </si>
  <si>
    <t>Archivo de gestión
Archivo Central 
SIPROJ -WEB</t>
  </si>
  <si>
    <t>PS06-PR05</t>
  </si>
  <si>
    <t>Acciones de Tutela</t>
  </si>
  <si>
    <t xml:space="preserve">Es el documento contentivo de la demanda interpuesta por la Entidad o en contra de la Entidad
</t>
  </si>
  <si>
    <t>Acciones de Tutela (02)</t>
  </si>
  <si>
    <t xml:space="preserve">Acciones Populares </t>
  </si>
  <si>
    <t>Acciones Populares                           (03)</t>
  </si>
  <si>
    <t>Archivo de gestión
Archivo Central SIPROJ WEB</t>
  </si>
  <si>
    <t>PS06-PR01</t>
  </si>
  <si>
    <t xml:space="preserve">Conceptos Jurídicos </t>
  </si>
  <si>
    <t xml:space="preserve">Opinión de apreciación o juicio que se expresa en términos de conclusiones, sin efecto jurídico directo sobre la materia de que trata, que sirve como simple elemento de información o criterio de orientación, en este caso para el consultante sobre las cuestiones planteadas por ella (radicación No. 11001 0324 000 2007  00050  01. Sala de lo contencioso administrativo, sección primera)
</t>
  </si>
  <si>
    <t>CONCEPTOS JURIDICOS (04)</t>
  </si>
  <si>
    <t>Profesional  Secretaría Jurídica Distrital y ciudadanía</t>
  </si>
  <si>
    <t>Procesos Contencioso Administrativos</t>
  </si>
  <si>
    <t xml:space="preserve">  PROCESOS JUDICIALES (39)</t>
  </si>
  <si>
    <t>Procesos Contencioso Administrativos (01)</t>
  </si>
  <si>
    <t>Procesos Laborales</t>
  </si>
  <si>
    <t>Procesos Ordinarios</t>
  </si>
  <si>
    <t>Procesos Civiles</t>
  </si>
  <si>
    <t xml:space="preserve">Archivo de gestión SIPROJ  WEB
Archivo Central </t>
  </si>
  <si>
    <t xml:space="preserve">Archivo de gestión SIPROJ WEB
Archivo Central </t>
  </si>
  <si>
    <t>PS06-PR03</t>
  </si>
  <si>
    <t>Actuaciones Adminsitrativas</t>
  </si>
  <si>
    <t>Profesional de la SDHT y ciudadanía solicitante</t>
  </si>
  <si>
    <t>DIARIA</t>
  </si>
  <si>
    <t>Archivo de gestión
Archivo Central Despacho</t>
  </si>
  <si>
    <t>Despacho Piso 15</t>
  </si>
  <si>
    <t>Carpeta compartida Actos Administrativos</t>
  </si>
  <si>
    <t>PS06-PR07</t>
  </si>
  <si>
    <t>Subsecretaría Jurídica/ Entidades del Sector / Dependencias de la Secretaria</t>
  </si>
  <si>
    <t>Profesional  de la SDHT y ciudadanía solicitante</t>
  </si>
  <si>
    <t xml:space="preserve">Archivo de gestión
Archivo Central </t>
  </si>
  <si>
    <t xml:space="preserve">Carpeta compartida Actos Administrativos </t>
  </si>
  <si>
    <t>PS06-PR06</t>
  </si>
  <si>
    <t>Profesional y/o auxiliar Subsecretaría Jurídica</t>
  </si>
  <si>
    <t>lectura, escritura. Modificación y borrado</t>
  </si>
  <si>
    <t>Servidor</t>
  </si>
  <si>
    <t>N/A</t>
  </si>
  <si>
    <t>Disponible en servidor de la entidad</t>
  </si>
  <si>
    <t>Archivo de gestión
Archivo Central
Drive Subdirección de Operaciones 
Servidor Entidad
Correo electrónico</t>
  </si>
  <si>
    <t>ARCHIVO DE GESTIÓN</t>
  </si>
  <si>
    <t xml:space="preserve">Delegado por Subsecretario de Gestión Corporativa y CID </t>
  </si>
  <si>
    <t>Información Disciplinaria</t>
  </si>
  <si>
    <t>Sistema que recopila la información de los procesos activos e inactivos, lo anterior bajo la directriz Distrital.</t>
  </si>
  <si>
    <t>DATACENTER</t>
  </si>
  <si>
    <t xml:space="preserve">PS02-FO141
PS02-FO329
PS03-FO57 
PS04-FO59 
PS04-FO247
PS07-FO524 
PM06-FO301
PM06-FO303
PM06-FO304
PM06-FO305
PM06-FO306
PM06-FO307
PM06-FO309
PM06-FO316
PM06-FO317
PM06-FO423
PM06-FO425
PM06-FO540 
PM06-FO541 
PM06-FO542
PM06-FO549
 PM06-FO668  
PM06-FO669 </t>
  </si>
  <si>
    <t>Archivo de gestión físico 
Subsidios</t>
  </si>
  <si>
    <t>HISTORIAL DE VINCULACIÓN DE HOGARES AL SDVE</t>
  </si>
  <si>
    <t>Subdirección de Recursos Públicos</t>
  </si>
  <si>
    <t>Delegados por: 
Subsecretaria Gestión Financiera. 
Subsecretaría de Gestión Corporativa y Control Interno Disciplinario.</t>
  </si>
  <si>
    <t>Subsecretario(a) de Gestión Financiera
Subdirector(a)de Recursos Públicos
Profesionales
Contratistas
Social
Juridico
Tecnico
Financiero</t>
  </si>
  <si>
    <t>Lectura, Actualización</t>
  </si>
  <si>
    <t>Aleatoria</t>
  </si>
  <si>
    <t>Instalaciones Subdirección de Recursos Públicos
Piso 8
SDHT
Archivo Central de la SDHT</t>
  </si>
  <si>
    <t xml:space="preserve">PM06-PR18 </t>
  </si>
  <si>
    <t xml:space="preserve"> PM06-FO641 </t>
  </si>
  <si>
    <t xml:space="preserve">Archivo de gestión
 Arrendamiento solidario </t>
  </si>
  <si>
    <t>Documentación digital que soporta diferentes etapas que surte un hogar con el propósito de la asignación del “aporte transitorio de arrendamiento solidario” de acuerdo con  el Decreto Distrital 123 de 2020, modificado por el Decreto Distrital 143 de 2020</t>
  </si>
  <si>
    <t>Subsecretaría de Gestión Financiera /
Subdirección de Recursos Privados</t>
  </si>
  <si>
    <t>Delegados por 
Subsecretario Gestión Financiera y
Subdireccion de Recursos Privados</t>
  </si>
  <si>
    <t>Subsecretario(a) de Gestión Financiera
Subdirector(a)de Recursos Privados
Profesionales
Contratistas</t>
  </si>
  <si>
    <t>Lectura</t>
  </si>
  <si>
    <t>Drive
Equipos Subdirección de Recursos Privados</t>
  </si>
  <si>
    <t>Equipos Subdirección de Recursos Privados</t>
  </si>
  <si>
    <t>Sistema SIPIVE</t>
  </si>
  <si>
    <t>Sistema de información desarrollado en php y base de datos en MySQL, que apoya el desarrollo de las funciones relacionadas con el otorgamiento de beneficios para soluciones de vivienda otorgadas por la SDHT, permitiendo su seguimiento en las diferentes etapas que deben surtir los hogares conforme al reglamento operativo aplicable. Este sistema se encuentra en un ambiente virtualizado en el Datacenter de Level3. La administración del sistema lo realiza directamente la SDHT.</t>
  </si>
  <si>
    <t>Subsecretaría de Gestión Financiera /
Subdirección de Recursos Públicos</t>
  </si>
  <si>
    <t>Delegados por
Subdirección de Recursos Públicos</t>
  </si>
  <si>
    <t xml:space="preserve">
Actualización
Seguimiento</t>
  </si>
  <si>
    <t xml:space="preserve">Datacenter </t>
  </si>
  <si>
    <t>Diarias</t>
  </si>
  <si>
    <t>Equipos Subdirección de Recursos Públicos</t>
  </si>
  <si>
    <t>Base de datos SIPIVE</t>
  </si>
  <si>
    <t>Base de datos de los hogares inscritos en los programas de vivienda que ofrece la Secretería Distrital del Hábitat</t>
  </si>
  <si>
    <t>PM05-PR02</t>
  </si>
  <si>
    <t>Actas de la Comisión de Veeduría de las Curadurías Urbanas de Bogotá.</t>
  </si>
  <si>
    <t>SUBSECRETARÍA DE INSPECCIÓN, VIGILANCIA Y CONTROL DE VIVIENDA</t>
  </si>
  <si>
    <t>Subsecretaria de Inspección Vigilancia y Control de Vivienda</t>
  </si>
  <si>
    <t>Delegado por Subsecretario Inspección, Vigilancia y Control de Vivienda</t>
  </si>
  <si>
    <t xml:space="preserve">Curadores Urbanos
Constructoras
Ciudadanos
</t>
  </si>
  <si>
    <t>mensual</t>
  </si>
  <si>
    <t>Archivo de Gestión 
Archivo Central</t>
  </si>
  <si>
    <t>Archivo Gestión de Subsecretaria de Inspección Vigilancia y Control de Vivienda</t>
  </si>
  <si>
    <t>si</t>
  </si>
  <si>
    <t>Actas de la Comisión Intersectorial para la Gestión Habitacional y Mejoramiento Integral de los Asentamientos Humanos</t>
  </si>
  <si>
    <t>En el expediente se encuentran todos los documentos que se producen alrededor de la CIGHMIAH, la cual está encargada del mejoramiento de las condiciones de hábitat en el Distrito Capital así como de articular la gestión intersectorial en materia de prevención de desarrollos ilegales. Es común encontrar tipologías como comunicaciones oficiales de citación, actas de instancias de coordinación, registros de asistencia y registros del Sistema de información de la Coordinación Distrital –SICOORD.</t>
  </si>
  <si>
    <t xml:space="preserve">Archivo de Gestión </t>
  </si>
  <si>
    <t>Si</t>
  </si>
  <si>
    <t>PM05-PR26</t>
  </si>
  <si>
    <t>Procesos Administrativos de Intervención</t>
  </si>
  <si>
    <t>Como parte del ejercicio de vigilancia y control otorgado mediante al Decreto 257 de 2006  a la SDHT en el Distrito Capital, la Subsecretaría de Inspección Vigilancia y Control de Vivienda adelanta de oficio o por petición investigaciones administrativas frente a infracciones a las normas que regulan la enajenación y arrendamiento de inmuebles destinados a vivienda. Los expedientes de la serie y subserie se componen principalmente de tipologías como peticiones, comunicaciones oficiales, registros en el Sistema  de Información Distrital de Inspección, Vigilancia y Control de  vivienda – SIDIVIC-, actas de visita técnica, informes de verificación, autos de investigación, audiencias, actas de intermediación, constancias de inasistencia, dictámenes periciales, resolución de cierre y finalmente resolución de intervención. Además de lo anterior todos los documentos que se producen de los recursos de apelación y reposición.</t>
  </si>
  <si>
    <t>Comunidad afectada en el desarrollo de un proyecto por el constructor</t>
  </si>
  <si>
    <t>Trimestral</t>
  </si>
  <si>
    <t>Resoluciones</t>
  </si>
  <si>
    <t>Permanente</t>
  </si>
  <si>
    <t>permanente</t>
  </si>
  <si>
    <t xml:space="preserve">CONTROL DE VIVIENDA Y VEEDURÍA A LAS CURADURÍAS </t>
  </si>
  <si>
    <t xml:space="preserve">PM05-PR25                                                 PM05-PR34                                                                                             PM05-PR11                                       PM05-PR30 </t>
  </si>
  <si>
    <t>Investigaciones Administrativas Sancionatorias por Deficiencias Constructivas y/o Desmejoramiento de Especificaciones Técnicas</t>
  </si>
  <si>
    <t>La serie contiene la información que reúne toda la gestión adelantada por la Subsecretaría en el desarrollo de las investigaciones administrativas sancionatorias por deficiencias constructivas y/o desmejoramiento de especificaciones técnicas en proyectos de vivienda. Es común encontrar dentro de los expedientes tipologías como: quejas, derechos de petición, acta de visita técnica, informe de verificación de hechos, autos de: apertura de investigación administrativa, abstención, pruebas, traslado alegatos de conclusión, aclaratorios; resoluciones: sanción, cierre, resuelve recurso reposición, resuelve recurso apelación, rechaza recurso, resuelve solicitud revocatoria, sanción por incumplimiento a orden de hacer, culminación 
Dependencia: 520
Serie: 38
Subserie: 02</t>
  </si>
  <si>
    <t>SUBDIRECCIÓN DE INVESTIGACIONES Y CONTROL DE VIVIENDA</t>
  </si>
  <si>
    <t>Subdireccion de Investigaciones y Control de Vivienda</t>
  </si>
  <si>
    <t>Delegados por
 Subdirector Investigaciones y Control de Vivienda
Gestión tecnológica</t>
  </si>
  <si>
    <t>Usuarios Secretaría Distrital del Hábitat y/o ciudadanos afectados</t>
  </si>
  <si>
    <t>Archivo de Gestión 
Archivo Central
Servidor de la entidad</t>
  </si>
  <si>
    <t>Media</t>
  </si>
  <si>
    <t>Muy Alta</t>
  </si>
  <si>
    <t>Muy Alto</t>
  </si>
  <si>
    <t xml:space="preserve"> PM05-PR15                                                    PM05-PR11                                       PM05-PR30 </t>
  </si>
  <si>
    <t xml:space="preserve">Investigaciones Administrativas Sancionatorias por Incumplimiento de las obligaciones derivadas del registro o matrícula;  No presentación de estación financieros e informe de arrendadores; infracciones a Ley 820 de 2003, enajenación Ilegal, requerimientos no contestados.                             </t>
  </si>
  <si>
    <t>La serie contiene la información que reúne toda la gestión adelantada por la Subsecretaría en el desarrollo de las investigaciones administrativas sancionatorias ppor Incumplimiento de las obligaciones derivadas del registro o matrícula;  No presentación de estación financieros e informe de arrendadores; infracciones a Ley 820 de 2003, enajenación Ilegal, requerimientos no contestados.  Es común encontrar dentro de los expedientes tipologías como: quejas, derechos de petición, autos de: apertura de investigación administrativa, abstención, pruebas, traslado alegatos de conclusión, aclaratorios; resoluciones: sanción, cierre, resuelve recurso reposición, resuelve recurso apelación, rechaza recurso, resuelve solicitud revocatoria.
Dependencia: 520
Serie: 38
Subserie: 02</t>
  </si>
  <si>
    <t>Base de datos investigaciones administrativas sancionatorias</t>
  </si>
  <si>
    <t xml:space="preserve">Archivo en Excel que contiene la información correspondiente a las actuaciones adelantadas dentro de las investigaciones administrativas sancionatorias adelantadas por la SDHT por Deficiencias Constructivas y/o Desmejoramiento de Especificaciones Técnicas, Incumplimiento de las obligaciones derivadas del registro o matrícula;  No presentación de estación financieros e informe de arrendadores; infracciones a Ley 820 de 2003, enajenación Ilegal y requerimientos no contestados.                             </t>
  </si>
  <si>
    <t>Delegado por 
 Subdirector Investigaciones y Control de Vivienda</t>
  </si>
  <si>
    <t>Subdireccion de Investigaciones y Control de Vivienda
Subsecretaría de Inspección, Vigilancia y Control de Vivienda</t>
  </si>
  <si>
    <t>Lectura
Modificación</t>
  </si>
  <si>
    <t xml:space="preserve">Servidor de la Entidad </t>
  </si>
  <si>
    <t>Datacenter</t>
  </si>
  <si>
    <t>Baja</t>
  </si>
  <si>
    <t>Alta</t>
  </si>
  <si>
    <t>Drive</t>
  </si>
  <si>
    <t>No</t>
  </si>
  <si>
    <t>Base de datos Cobro Persuasivo</t>
  </si>
  <si>
    <t xml:space="preserve">Archivo en Excel que contiene la información correspondiente a  las multas impuestas y el trámite surtido para el cobro persuasivo por parte de la Subsecretaría de Inspección de Vigilancia y Control de Vivienda dentro de las investigaciones administrativas adelantadas  por Deficiencias Constructivas y/o Desmejoramiento de Especificaciones Técnicas, Incumplimiento de las obligaciones derivadas del registro o matrícula;  No presentación de estación financieros e informe de arrendadores; infracciones a Ley 820 de 2003, enajenación Ilegal y requerimientos no contestados.                             </t>
  </si>
  <si>
    <t xml:space="preserve">Lectura
Modificación </t>
  </si>
  <si>
    <t>Historias de Enajenadores y Arrendadores</t>
  </si>
  <si>
    <t>SUBDIRECCIÓN DE PREVENCIÓN Y SEGUIMIENTO</t>
  </si>
  <si>
    <t xml:space="preserve"> Subdirección Prevención y Seguimiento</t>
  </si>
  <si>
    <t>Delegados por
 Subdirector Prevención y Seguimiento
Gestión tecnológica</t>
  </si>
  <si>
    <t>PM05-PR19</t>
  </si>
  <si>
    <t>PM05-MM07
PM05-FO163
PM05-FO164
PM05-FO165
PM05-FO167
PM05-FO168
PM05-FO169
PM05-FO170
PM05-FO175
PM05-FO176
PM05-FO180
PM05-FO181
PM05-FO182
PM05-FO539
PM05-FO658</t>
  </si>
  <si>
    <t>Informe de Gestión Anual de Monitoreo por Localidad</t>
  </si>
  <si>
    <t xml:space="preserve">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
Dependencia: 510
</t>
  </si>
  <si>
    <t>Coordinador de Equipo de Monitoreo</t>
  </si>
  <si>
    <t>Servidor de la entidad</t>
  </si>
  <si>
    <t>Informe de Gestión Mensual de Monitoreo por Localidad</t>
  </si>
  <si>
    <t xml:space="preserve">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
</t>
  </si>
  <si>
    <t xml:space="preserve"> Subdirector Prevención y Seguimiento</t>
  </si>
  <si>
    <t>Registro de Enajenador</t>
  </si>
  <si>
    <t>Apertura de Radicación para Enajenación</t>
  </si>
  <si>
    <t>Matricula de Arrendador</t>
  </si>
  <si>
    <t>Informes de Novedades Inmobiliarias</t>
  </si>
  <si>
    <t>Sistema de Información Distrital de Inspección Vigilancia y Control de Vivienda
SIDIVIC</t>
  </si>
  <si>
    <t xml:space="preserve">Sistema de información que permite realizar la gestión de los procesos a cargo de la Subsecretaría de Inspección, Vigilancia y Control de Vivienda, como investigaciones administrativas sancionatorias por  deficiencias constructivas y/o desmejoramiento de especificaciones técnicas, así como por Incumplimiento de las obligaciones derivadas del registro o matrícula;  No presentación de estación financieros e informe de arrendadores; infracciones a Ley 820 de 2003, enajenación Ilegal, requerimientos no contestados.  </t>
  </si>
  <si>
    <t>Usuarios Autorizados  por Secretaría Distrital del Hábitat</t>
  </si>
  <si>
    <t>lectura
Escritura</t>
  </si>
  <si>
    <t xml:space="preserve">
Datacenter </t>
  </si>
  <si>
    <t>Hábitat a la Vista – (Geovisor fase II)</t>
  </si>
  <si>
    <t>Sistema de información  para publicar y monitorear el desarrollo y la información de los enajenadores de vivienda, arrendadores y demás procesos de la Subsecretaria de Inspección, Vigilancia y Control de Vivienda, según acuerdo del Consejo Distrital .</t>
  </si>
  <si>
    <t>Ciudadanos</t>
  </si>
  <si>
    <t>Base de datos SIDIVIC</t>
  </si>
  <si>
    <t xml:space="preserve"> Base de Datos Sistema de Información de Vigilancia, inspección y control</t>
  </si>
  <si>
    <t>Coordinador Gestión Tecnológica
Administrador de Base de Datos y Aplicaciones</t>
  </si>
  <si>
    <t>Grupo de Gestión Tecnológica /Administrador del Aplicativo</t>
  </si>
  <si>
    <t>HabitApp</t>
  </si>
  <si>
    <t>Base de reportes hechos por los ciudadanos, a través del Aplicativo Móvil desarrollado por la SDHT</t>
  </si>
  <si>
    <t>GESTIÓN CONTRACTUAL</t>
  </si>
  <si>
    <t xml:space="preserve">Actas del Comité de Contratación </t>
  </si>
  <si>
    <t>Se pueden encontrar las evidencias de las reuniones del Comité, el cual se encarga de asesorar al Secretario(a) de Despacho sobre asuntos administrativos y procedimientos contractuales con el fin de garantizar el cumplimiento de los principios rectores y fines de la contratación estatal. Es por ello que dentro de las tipologías pueden encontrarse principalmente comunicaciones oficiales de citación, registros de asistencia, conceptos jurídicos (si aplica), actas y documentos técnicos de soporte (si aplica).
Dependencia: 720
Serie: 01
Subserie: 18</t>
  </si>
  <si>
    <t>ACTAS</t>
  </si>
  <si>
    <t>Actas del Comité de Contratación.</t>
  </si>
  <si>
    <t xml:space="preserve">SUBDIRECCIÓN ADMINISTRATIVA </t>
  </si>
  <si>
    <t>Subdirección Administrativa</t>
  </si>
  <si>
    <t>Delegado por 
Subdirector Administrativo
(Despacho Subdirección Administrativa)</t>
  </si>
  <si>
    <t>De acuerdo a la necesidad de la Entidad</t>
  </si>
  <si>
    <t xml:space="preserve">Archivo de gestión
Archivo Central 
</t>
  </si>
  <si>
    <t>Archivo de Gestión Subdirección Administrativa
Piso 12 
SDHT</t>
  </si>
  <si>
    <t>Muy alta</t>
  </si>
  <si>
    <t xml:space="preserve">Muy Alta </t>
  </si>
  <si>
    <t xml:space="preserve">Archivo de la Entidad </t>
  </si>
  <si>
    <t xml:space="preserve">PS02-MM01 </t>
  </si>
  <si>
    <t>Contratos por las diferentes modalidades de selección (Ley 1150 de 2007)</t>
  </si>
  <si>
    <t>Son contratos estatales, todos los actos jurídicos generadores de obligaciones que celebren las entidades estatales, previstos en el derecho privado o en disposiciones especiales o derivados del ejercicio de la autonomía de la voluntad. (Art. 32 de la Ley 80 de 1993).
Dependencia: 720
Serie: 08
Subserie: 01,02,03,04.</t>
  </si>
  <si>
    <t>CONTRATOS</t>
  </si>
  <si>
    <t xml:space="preserve">Contratos por concurso de méritos
contratos por contratación directa
contratos por licitación pública
contratos por selección abreviada
</t>
  </si>
  <si>
    <t>Archivo de la Entidad y en el Secop II</t>
  </si>
  <si>
    <t>Digitalización</t>
  </si>
  <si>
    <t>Convenios</t>
  </si>
  <si>
    <t xml:space="preserve">Convenios
</t>
  </si>
  <si>
    <t>Plan Anual de Adquisiciones</t>
  </si>
  <si>
    <t>PLANES</t>
  </si>
  <si>
    <t>Archivo de gestión
Archivo Central 
Correl Electrónico</t>
  </si>
  <si>
    <t>Secop II</t>
  </si>
  <si>
    <t>GESTIÓN TERRITORIAL DEL HÁBITAT</t>
  </si>
  <si>
    <t xml:space="preserve">
SIG (Sistema Información Geográfica)</t>
  </si>
  <si>
    <t>Carpeta que contiene productos finales geográficos de los componentes de la Subdirección de Barrios. 
Estas carpetas contiene adicionalmente: análisis espaciales, delimitaciones y caracterizaciones geográficas, georreferenciaciones, modelación de datos en 3 dimensiones, creación, estructuración y actualización de de datos geográficas,  generación de cartografía temática, creación de pantallas de control, análisis de afectaciones, estandarización de la información, generación de reportes, incorporación y actualización de la información geográfica y alfanumérica, entre otros.
Las actividades realizadas por el equipo SIG forman parte del soporte técnico especializado que garantiza la objetividad, viabilidad y pertinencia de las intervenciones, dichas actividades optimizan los procedimientos de análisis geográficos, centralizan la información geográfica y estandarizan los datos, de forma que las solicitudes y requerimientos de cada componente sean respondidos de forma eficaz y oportuna, contemplando la información actual, histórica y proyectada con la que se cuenta.</t>
  </si>
  <si>
    <t xml:space="preserve">N/A </t>
  </si>
  <si>
    <t>SUBDIRECCIÓN DE BARRIOS</t>
  </si>
  <si>
    <t>La información solo puede ser modificada y/o actualizada por la(s) persona(s) designada(s), ya que en caso contrario dejaria de ser información confiable para la gestión de la entidad.</t>
  </si>
  <si>
    <t>De acuerdo a la necesidad de generación de la información</t>
  </si>
  <si>
    <t>De acuerdo a la necesidad de actualización de la información</t>
  </si>
  <si>
    <t>Incremental</t>
  </si>
  <si>
    <t>La informacion a suministrar de estos 3 Items , sera realizada por la Subdirección de Información Sectorial de conformidad con los compromisos adquirdios en la mesa de trabajo del 11 de octubre</t>
  </si>
  <si>
    <t>Delegados por
Subdirector(a) de Barrios</t>
  </si>
  <si>
    <t>PM04-FO201
 PM04-FO215
PM04-FO219
PM04-FO291
PM04-FO489
PM04-FO491
PM04-FO492
PM04-FO493
PM04-FO494
PM04-FO495
PM04-FO496
PM04-FO497
PM04-FO511
PM04-FO512 
PM04-IN27</t>
  </si>
  <si>
    <t>Actas de reunión Subdirección de Barrios.</t>
  </si>
  <si>
    <t xml:space="preserve">Es un registro de las actividades y asistentes propios de las reuniones o sesiones de seguimiento de la Subdirección de Barrios; la cual sirve como evidencia de dichas reuniones.
En el expediente se encuentran los documentos producidos por distintos profesionales de la SDHT sobre temas específicos de seguimiento a las actividades, tareas y metas de la Subdirección de Barrios. Es común encontrar las siguientes tipologías: registros de asistencia, el acta con sus anexos (si aplican).
</t>
  </si>
  <si>
    <t>PM04-PR02</t>
  </si>
  <si>
    <t>PM04-FO215
PM04-FO201
PM04-FO219
PM04-FO489
PM04-FO495
PM04-FO507
PM04-FO508
PM04-FO509</t>
  </si>
  <si>
    <t>Actas de la Mesa de trabajo de Mejoramiento Integral de los Asentamientos Humanos</t>
  </si>
  <si>
    <t xml:space="preserve">Es un registro de las actividades y asistentes propios de las reuniones o sesiones,  que tratan temas relacionados con el comité mesa de trabajo de mejoramiento integral de los asentamientos humanos; la cual sirve como evidencia de dichas reuniones.
</t>
  </si>
  <si>
    <t>PM04-PR03</t>
  </si>
  <si>
    <t xml:space="preserve">Legalización de barrios (etapa previa). </t>
  </si>
  <si>
    <t xml:space="preserve">Hacen parte todos los documentos requeridos para la etapa previa de gestión en la conformación del expediente urbano en el marco del proceso de la legalización urbanística de asentamientos humanos, de conformidad con lo dispuesto en la normatividad vigente, así mismo los oficios donde se realiza la solicitud de viabilidad técnica ante las empresas de servicios públicos domiciliarios y las entidades para dar continuidad al proceso de legalización urbanística.
oficios remisorios de las entidades donde da viabilidad técnica de servicios publico domiciliarios  y no afectación por alto riesgo o suelo de protección.
Oficio que permite evidenciar la radicación de expediente producto de la etapa preliminar a la Secretaría Distrital de Planeación (SDP); la comunicación oficial con los  aspectos  a tener en cuenta en los expedientes ya radicados por SDHT con oficio de la SDP en donde se remiten observaciones del Expediente; y oficio de radicación a la SDP con los ajustes efectuados por la SDHT.
Los registros del expediente en medio físico estarán disponibles en el archivo de gestión hasta la radicación de los expedientes de legalización ante la Secretaría Distrital de Planeación – SDP, posterior a la radicación solamente se tendrá en el archivo de gestión y archivo central copia digital del expediente.
</t>
  </si>
  <si>
    <t>Delegados por
Subdirector de Barrios</t>
  </si>
  <si>
    <t>Archivo de gestión
Archivo Central 
Servidor Entidad</t>
  </si>
  <si>
    <t>PM04-PR20</t>
  </si>
  <si>
    <t xml:space="preserve">PM04-FO219
PM04-FO291
PM04-FO489
   PM04-FO495     PM04-FO497
PM04-FO215
PM04-FO500
PM04-FO501
PM04-FO502
PM04-FO503
PM04-FO496 
PM04-FO504 
PM04-FO505
PM04-IN27
PM04-FO605
  </t>
  </si>
  <si>
    <t xml:space="preserve">Hacen parte todos los documentos requeridos durante la etapa previa de gestión y estudios preliminares para la conformación del expediente y obtención de los insumos, en el marco del proceso de regularización de desarrollos legalizados, de conformidad con lo dispuesto en la normatividad vigente, así mismo los oficios que permite evidenciar la radicación de expediente producto de la etapa preliminar a la Secretaría Distrital de Planeación (SDP); la comunicación oficial con los  aspectos  a tener en cuenta en los expedientes ya radicados por SDHT con oficio de la SDP en donde se remiten observaciones del Expediente; y oficio de radicación a la SDP con los ajustes efectuados por la SDHT.
Los registros del expediente en medio físico estarán disponibles en el archivo de gestión hasta la radicación de los expedientes de legalización ante la Secretaría Distrital de Planeación – SDP, posterior a la radicación solamente se tendrá en el archivo de gestión y archivo central copia digital del expediente.
</t>
  </si>
  <si>
    <t>Mejoramiento integral de los territorios priorizados
en el área urbana</t>
  </si>
  <si>
    <t>Mejoramiento de Vivienda Progresiva - Plan Terrazas</t>
  </si>
  <si>
    <t>Archivo de gestión</t>
  </si>
  <si>
    <t>Diaria</t>
  </si>
  <si>
    <t xml:space="preserve">GESTIÓN TERRITORIAL DEL HÁBITAT </t>
  </si>
  <si>
    <t>Actas</t>
  </si>
  <si>
    <t>Subdirector (a) de Participación y Relaciones con la Comunidad</t>
  </si>
  <si>
    <t xml:space="preserve">Delegado por  el Subdirector de participación y relaciones con la comunidad. </t>
  </si>
  <si>
    <t xml:space="preserve">Clasificación y organización </t>
  </si>
  <si>
    <t>SDHT</t>
  </si>
  <si>
    <t>Archivo de Gestión Subdirección de Participación y Relaciones con la Comunidad
Piso 13
SDHT</t>
  </si>
  <si>
    <t>5 años</t>
  </si>
  <si>
    <t>Sí</t>
  </si>
  <si>
    <t>Enero de 2021</t>
  </si>
  <si>
    <t>PM04-PR24</t>
  </si>
  <si>
    <t xml:space="preserve">Sintetiza las discusiones que se puedan generar en un espacio de participación y establece de manera clara los compromisos adquiridos por la Entidad para su seguimiento y/o Listados de asistencia a los espacios de participación </t>
  </si>
  <si>
    <t>Ayuda memoria Listados de asistencia</t>
  </si>
  <si>
    <t>440-01-03</t>
  </si>
  <si>
    <t>Informes de Seguimiento a la Planeación e Inversión Local</t>
  </si>
  <si>
    <t>En la serie documental se puede ver lo desarrollado mediante la función de identificación y seguimiento a las acciones del sector en el ámbito local para la articulación de acciones entre niveles (local y central o al interior del sector) y rendir cuentas a los actores locales. De igual forma la de acompañar y hacer seguimiento a los procesos de planeación de la inversión que hacen las localidades en temas de hábitat. Dentro de las principales tipologías se encuentran: diagnósticos locales, formatos de territorialización de la inversión, ayudas de memoria, Planes de Gestión del Sector Hábitat en lo local, comunicaciones oficiales, informes mensuales y semestrales, entre otros.</t>
  </si>
  <si>
    <t>Informes</t>
  </si>
  <si>
    <t>Informes de seguimiento a la planeación e inversión local</t>
  </si>
  <si>
    <t>440-23-14</t>
  </si>
  <si>
    <t xml:space="preserve">5 años </t>
  </si>
  <si>
    <t>Estas actas hacen referencia a los documentos de registro de información de espacios de reunión local, a los cuales la SDHT asiste como invitada y no posee la responsabilidad de custodia de la información, no obstante para llevar a cabo un correcto seguimiento a las acciones de orden local y distrital se requiere de la documentación de forma completa.</t>
  </si>
  <si>
    <t>Actas de espacios locales / Actas de espacios sectoriales</t>
  </si>
  <si>
    <t>440-01-04</t>
  </si>
  <si>
    <t>Plan sectorial de paticipación ciudadana</t>
  </si>
  <si>
    <t xml:space="preserve">Lectura, escritura, Modificación </t>
  </si>
  <si>
    <t>Cautrianual</t>
  </si>
  <si>
    <t>Actas de la Comisión Intersectorial de Operaciones Estratégicas y Macroproyectos del Distrito Capital</t>
  </si>
  <si>
    <t>se encuentran todos los documentos que se producen alrededor de la CIOEMDC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
Dependencia: 430
Serie: 01
Subserie: 09</t>
  </si>
  <si>
    <t>Actas de la Comisión Intersectorial de Operaciones Estratégicas y Macroproyectos del Distrito Capital.</t>
  </si>
  <si>
    <t>SUBDIRECCIÓN DE OPERACIONES</t>
  </si>
  <si>
    <t>Subdirección de Operaciones</t>
  </si>
  <si>
    <t>Publica</t>
  </si>
  <si>
    <t>Archivo de gestión Subdirección de Operaciones
Piso 8
SDHT</t>
  </si>
  <si>
    <t>Lineamientos de Intervención del Territorio Urbano-Rural</t>
  </si>
  <si>
    <t xml:space="preserve">
14/08/2019</t>
  </si>
  <si>
    <t>PM04-FO648</t>
  </si>
  <si>
    <t>Salida de Campo</t>
  </si>
  <si>
    <t xml:space="preserve">Sensibles </t>
  </si>
  <si>
    <t>EVALUACIÓN ASESORÍA Y MEJORAMIENTO</t>
  </si>
  <si>
    <t>PE01-PR07</t>
  </si>
  <si>
    <t>A demanda</t>
  </si>
  <si>
    <t>https://www.habitatbogota.gov.co/transparencia/planeacion-presupuesto-informes/informes-control-interno</t>
  </si>
  <si>
    <t>Actas del Comité Directivo SDHT</t>
  </si>
  <si>
    <t>En el expediente se encuentran todos los documentos que se producen alrededor de la CIOEMDC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
Dependencia:200
Serie: 01
Subserie: 27</t>
  </si>
  <si>
    <t>01</t>
  </si>
  <si>
    <t>SUBSECRETARIA DE PLANEACIÓN Y POLITICA - 
DESPACHO</t>
  </si>
  <si>
    <t xml:space="preserve">Subsecretaría de Planeación y Política </t>
  </si>
  <si>
    <t>Delegado por 
Subsecretario  de planeación y política</t>
  </si>
  <si>
    <t>Archivo de gestión
Archivo Central 
Correo electrónico                                                                                                         Digital -  Carpeta se la Subsecretaria  de Planeación y Política  con direccion IP: \\192.168.6.11\spp</t>
  </si>
  <si>
    <t>Archivo de gestión de la Subsecretaría de Planeación y Política
SDHT                                                                                    Digital -  Carpeta se la Subsecretaria  de Planeación y Política  con direccion IP: \\192.168.6.11\spp</t>
  </si>
  <si>
    <t>Actas.  Contiene información sobre el tema específico asociado a las estrategias de intervención definidas para las Operaciones Estratégicas y Macroproyectos en estudio, que serán tratados en la reunión convocada; así como, el desarrollo detallado de la misma y los compromisos adquiridos por los participantes. Las actas son suscritas por los participantes de la reunión.
Dependencia: 200
Serie: 01
Subserie: 31</t>
  </si>
  <si>
    <t>Actas del Consejo Consultivo Distrital del Hábitat</t>
  </si>
  <si>
    <t>SUBDIRECCIÓN DE PROGRAMAS Y PROYECTOS</t>
  </si>
  <si>
    <t xml:space="preserve">Delegado por
Subdirector Programas y Proyectos </t>
  </si>
  <si>
    <t>Archivo de gestión 
subdirección  programas y proyectos (proyectos, SIG)
Piso 14
SDHT</t>
  </si>
  <si>
    <t>PG01-PR07</t>
  </si>
  <si>
    <t>Formulación Planes de Gestión</t>
  </si>
  <si>
    <t>Informe de gestión por proceso y/o de acuerdo con los planes de gestión referidos en el Decreto 612 de 2018
Dependencia: 230
Serie: 23
Subserie: 15</t>
  </si>
  <si>
    <t xml:space="preserve">Subdirector Programas y Proyectos </t>
  </si>
  <si>
    <t xml:space="preserve">Subdirección Programas y Proyectos </t>
  </si>
  <si>
    <t xml:space="preserve">lectura, escritura, modificación, borrado </t>
  </si>
  <si>
    <t>230-23-15</t>
  </si>
  <si>
    <t>Archivo de gestión
Archivo Central 
Correo Electrónico</t>
  </si>
  <si>
    <t>Dirección de Archivo de Bogotá</t>
  </si>
  <si>
    <t>Informes Sectoriales</t>
  </si>
  <si>
    <t xml:space="preserve">Delegado por
Subdirección Programas y Proyectos </t>
  </si>
  <si>
    <t xml:space="preserve">consulta e ingreso de información </t>
  </si>
  <si>
    <t>PG-PR05</t>
  </si>
  <si>
    <t>Documentos del Sistema de Gestión de Calidad - Mapa Interactivo</t>
  </si>
  <si>
    <t>Profesionales del Equipo MIPG- Subdirección de Programas y Proyectos</t>
  </si>
  <si>
    <t>230- 24</t>
  </si>
  <si>
    <t xml:space="preserve">Archivo de gestión
Archivo Central
Servidor de la Entidad  </t>
  </si>
  <si>
    <t>Archivo de gestión 
subdirección  programas y proyectos (proyectos, SIG)
Piso 14
SDHT
 \\Srv-fileserver</t>
  </si>
  <si>
    <t>carpetas compartida de la entidad (z)</t>
  </si>
  <si>
    <t>PG01 - PR17</t>
  </si>
  <si>
    <t>Anteproyecto de presupuesto</t>
  </si>
  <si>
    <t>230-23-16</t>
  </si>
  <si>
    <t>https://www.habitatbogota.gov.co/transparencia/planeacion/programas-proyectos</t>
  </si>
  <si>
    <t>Formulación, seguimiento e informes del PACA</t>
  </si>
  <si>
    <t>Documento que contiene el objetivo general, los objetivos específicos,  la meta, línea base, actividades, beneficios y logros de los proyectos  de la entidad y que pertenecen al Plan de Acción Cuatrienal Ambiental. 
Es el instrumento de planeación ambiental de corto plazo que integra las acciones e inversiones de la gestión ambiental de las entidades del SIAC, en desarrollo de sus funciones misionales o del impacto ambiental generado por las mismas, armonizando los compromisos ambientales del Plan de Desarrollo vigente, con los objetivos y estrategias del PGA para el cuatrienio.
Dependencia: 230
Serie: 36
Subserie: 02</t>
  </si>
  <si>
    <t>Profesionales del Equipo PIGA 
Subdireccion de Programas y Proyectos</t>
  </si>
  <si>
    <t>lectura, escritura, modificación, borrado</t>
  </si>
  <si>
    <t>230-36-02</t>
  </si>
  <si>
    <t>Cuatrienal, Anual, Semestral y Trimestal</t>
  </si>
  <si>
    <t>PG01-PR02</t>
  </si>
  <si>
    <t>PG01-FO08</t>
  </si>
  <si>
    <t>Plan de Contratación e Inversión</t>
  </si>
  <si>
    <t>Plan de adquisiciones por proyecto de Inversión
Dependencia: 230
Serie: 36
Subserie: 03</t>
  </si>
  <si>
    <t>230-36-03</t>
  </si>
  <si>
    <t>quincenal</t>
  </si>
  <si>
    <t>Archivo de gestión
Archivo Central 
Servidor de la Entidad</t>
  </si>
  <si>
    <t>PM01-PR07</t>
  </si>
  <si>
    <t>Plan de Gestión</t>
  </si>
  <si>
    <t>Plan de gestión con la programación de actividades e indicadores por proceso firmado por los responsables del proceso se entrega a la Subdirección de Programas y Proyectos
Dependencia: 230
Serie: 36
Subserie: 04</t>
  </si>
  <si>
    <t>230-36-04</t>
  </si>
  <si>
    <t>PG01-PR08</t>
  </si>
  <si>
    <t>Plan Estratégico</t>
  </si>
  <si>
    <t>El Plan Estratégico es el documento que define las estrategias y las metas necesarias para que la entidad cumpla su misión y alcance su visión en un periodo de 4 años. 
Dependencia: 230
Serie: 36
Subserie: 07</t>
  </si>
  <si>
    <t>230-26-07</t>
  </si>
  <si>
    <t>cada cuatro años</t>
  </si>
  <si>
    <t>PG03-MM29</t>
  </si>
  <si>
    <t>Plan Institucional de Gestión Ambiental PIGA</t>
  </si>
  <si>
    <t>230-63-09</t>
  </si>
  <si>
    <t xml:space="preserve"> www.ambientebogota.gov.co - ambiente por temas - planeación ambiental - herramienta storm - descargar storm user - user.jnp - acepto riesgos y deseo ejecutar esta aplicación - ejecutar -  Desea bloquear la ejecución de componentes que son potencialmente no seguros? NO - código entidad 118</t>
  </si>
  <si>
    <t>Reducciones o Traslados  presupuestales</t>
  </si>
  <si>
    <t xml:space="preserve">Comunicaciones oficiales de Reducciones o Traslados prepuestales </t>
  </si>
  <si>
    <t>Plan Anticorrupción y de Atención al Ciudadano PAAC</t>
  </si>
  <si>
    <t>Profesionales del Equipo Transparencia- Subdirección de Programas y Proyectos</t>
  </si>
  <si>
    <t>Proyectos de Inversión</t>
  </si>
  <si>
    <t>230-43-01</t>
  </si>
  <si>
    <t xml:space="preserve"> Informes de seguimiento a los Proyectos de Inversión</t>
  </si>
  <si>
    <t>Seguimiento trimestral a las metas y actividades formuladas por los proyecto de inversión
Dependencia: 230
Serie: 23
Subserie: 16</t>
  </si>
  <si>
    <t>trimestral</t>
  </si>
  <si>
    <t>PG03-PR04</t>
  </si>
  <si>
    <t>PG03-FO422</t>
  </si>
  <si>
    <t>Normograma consolidado</t>
  </si>
  <si>
    <t>Delegados del Equipo MIPG- Subdirección de Programas y Proyectos</t>
  </si>
  <si>
    <t>dos veces al año</t>
  </si>
  <si>
    <t>cada vez que los procesos solicitan modificación o anulación de documentos que incorpore actualización en base legal</t>
  </si>
  <si>
    <t>Actas del Comité Institucional de Gestión y Desempeño</t>
  </si>
  <si>
    <t>por lo menos cada tres meses</t>
  </si>
  <si>
    <t>PG03-PR08</t>
  </si>
  <si>
    <t>Informes de auditoria de calidad (Internas y Externas)</t>
  </si>
  <si>
    <t>PG03-PR06</t>
  </si>
  <si>
    <t>PG03-FO401</t>
  </si>
  <si>
    <t>Mapa de riesgos consolidado</t>
  </si>
  <si>
    <t>cada vez los procesos solicitan creación de mapa de riesgos</t>
  </si>
  <si>
    <t>cada vez que los procesos solicitan actualización del mapa de riesgos</t>
  </si>
  <si>
    <t>Concepto Previo y Favorable Fondos de Desarrollo Local</t>
  </si>
  <si>
    <t>Documento que contiene los conceptos previos y favorables de los proyectos de inversión de los fondos de desarrollo locales, expedidos por el sector hábitat en respuesta a la solicitud de las alcaldías locales y en cumplimiento de la circular 12 de 2016.</t>
  </si>
  <si>
    <t xml:space="preserve">Archivo de Gestión
</t>
  </si>
  <si>
    <t>SIPI
Sistema de información para la planeación interna</t>
  </si>
  <si>
    <t>Sistema que tiene como función gestionar y consolidar la información de planeación ejecución y seguimiento al plan de contratación e inversiones, así como la planeación y seguimiento a metas e indicadores relacionados con los proyectos de inversión, también permite hacer seguimiento a metas, indicadores del desempeño de los procesos de la SDHT.</t>
  </si>
  <si>
    <t>SUBSECRETARIA DE PLANEACIÓN Y POLITICA</t>
  </si>
  <si>
    <t>Delegado por 
 Subdirector Programas y Proyectos
Administrador del sistema</t>
  </si>
  <si>
    <t xml:space="preserve">Colaboradores SDHT
Roles: Gerentes, Enlaces, Subdirección administrativa 
Planeación (revisión, seguimiento)
</t>
  </si>
  <si>
    <t>SERVIDOR SDHT</t>
  </si>
  <si>
    <t>Mapa Interactivo (Herramienta Tecnológica)</t>
  </si>
  <si>
    <t>Sistema de información de apoyo integral en la planificación, implementación, actualización y control del Sistema Integrado de Gestión de la SDHT</t>
  </si>
  <si>
    <t>Administrador del Sistema</t>
  </si>
  <si>
    <t xml:space="preserve">Administrador - 
Funcionarios y/o Contratistas de la  Secretaría Distrital del Hábitat </t>
  </si>
  <si>
    <t>De acuerdo con perfiles</t>
  </si>
  <si>
    <t>software</t>
  </si>
  <si>
    <t>cada vez que se trabaje en los modulos</t>
  </si>
  <si>
    <t xml:space="preserve">Servidor
</t>
  </si>
  <si>
    <t>JSP7
Sistema de información para la planeación interna</t>
  </si>
  <si>
    <t>Contempla el registro, actualización y seguimiento a la formulación de los proyectos de Inversión, la planeación, ejecución, modificación y seguimiento del plan de contratación de la vigencia por proyecto de inversión en gastos generales y de funcionamiento, así como  la formulación de metas, actividades e indicadores, permitiendo de forma periódica consolidando las  metas, actividades e indicadores de inversión para generar los reportes de seguimiento al plan de acción (gestión e inversión), revisión y perfeccionamiento del contrato, pasando por su legalización y numeración (expedición CRP y acta de inicio), modificaciones (adiciones, prorrogas, sesiones entre otras), finalizando con la liquidación del contrato.</t>
  </si>
  <si>
    <t xml:space="preserve">GESTIÓN DE BIENES SERVICIOS E INFRAESTRUCTURA
</t>
  </si>
  <si>
    <t>Actas del Comité de Inventarios</t>
  </si>
  <si>
    <t>Es un documento que tiene por objeto dejar constancia de la existencia, palpable y tangible e Intangible de los productos, bienes o materiales diversos que se hayan en un lugar determinado, dando fe de la existencia física de aquello que se ha inventariado, describiendo las condiciones físicas de lo inventariado.</t>
  </si>
  <si>
    <t>Coordinador Bienes, Servicios e Infraestructura</t>
  </si>
  <si>
    <t>ANUAL</t>
  </si>
  <si>
    <t>PISO 12 - SUBDIRECCIÓN ADMINISTRATIVA</t>
  </si>
  <si>
    <t>\\192.168.6.11\Bienes y Servicios\BIENES SERVICIOS E INFRAESTRUCTURA</t>
  </si>
  <si>
    <t>PS02-FO572</t>
  </si>
  <si>
    <t xml:space="preserve">Archivo de gestión 
Recursos físicos </t>
  </si>
  <si>
    <t>Planilla donde se registran la relación de ltodos los bienes, mediante seria y placa</t>
  </si>
  <si>
    <t>PS02-PR03</t>
  </si>
  <si>
    <t>PS02-FO28
PS02-FO29
PS02-FO183 
PS02-PT01</t>
  </si>
  <si>
    <t xml:space="preserve">Controles del servicio de transporte </t>
  </si>
  <si>
    <t>Planilla donde se registran todos los recorridos realizados por los vehículos que prestan el servicio de transporte</t>
  </si>
  <si>
    <t>PS02-PR02</t>
  </si>
  <si>
    <t>Historial de vehiculos</t>
  </si>
  <si>
    <t xml:space="preserve">Documento que contiene toda la información básica de identificación del vehículo, como la información de todos los mantenimientos realizados a cada uno de ellos. </t>
  </si>
  <si>
    <t>PS02-PR08</t>
  </si>
  <si>
    <t>Informe de Consumo de Servicios Públicos y Telefonía Móvil</t>
  </si>
  <si>
    <t>PS02-PR04</t>
  </si>
  <si>
    <t>Inventarios de Bienes Muebles e inmuebles</t>
  </si>
  <si>
    <t>Relación detallada de las existencias materiales comprendidas COMO Activos y de consumo controlado, la cual debe mostrar: Número de unidades en existencia, descripción y referencia del producto o activo, valor de compra, precio de venta, fecha de adquisición, etc.</t>
  </si>
  <si>
    <t>JSP7</t>
  </si>
  <si>
    <t>http://192.168.6.27:8080/HabitatNiif/www/com.aspsolutions.gwtjforms.GWTJForms/GWTJForms.html?cn=com.habitat.estandar.formas.JSP7_ERP&amp;war=HabitatNiif</t>
  </si>
  <si>
    <t>PS02-PR05</t>
  </si>
  <si>
    <t>Comprobantes de Baja de Bienes de Almacén</t>
  </si>
  <si>
    <t>Relación de bienes que no pueden ser reparados, reconstruidos o mejorados tecnológicamente debido a su mal estado físico o mecanico o que no están en condiciones de prestar un servicio alguno, por el estado de deterioro o desgaste natural en que se encuentran.</t>
  </si>
  <si>
    <t>PS02-PR06</t>
  </si>
  <si>
    <t>Comprobantes de Ingreso de Bienes a Almacén</t>
  </si>
  <si>
    <t>Es un documento que acredita el ingreso real y material de aquellos Bienes que no presentan averría o daño a la bodega del almacen de la entidad.</t>
  </si>
  <si>
    <t>Comprobantes de Salida de Bienes de Almacén</t>
  </si>
  <si>
    <t>Es un documento que acredita el egreso real y material de aquellos Bienes de la bodega del almacen de la entidad.</t>
  </si>
  <si>
    <t>PROCESO FORMULACIÓN DE LINEAMIENTOS E INSTRUMENTOS DE VIVIENDA Y HÁBITAT</t>
  </si>
  <si>
    <t>PM07-PR01</t>
  </si>
  <si>
    <t xml:space="preserve">Subsecretaría de Planeación y Política          </t>
  </si>
  <si>
    <t xml:space="preserve">Profesional de apoyo Subsecretaría de Planeación y Política
</t>
  </si>
  <si>
    <t xml:space="preserve">Equipo de trabajo de la Subsecretaria de Planeación y Política
Profesional de apoyo del Area Solicitante de la Formulación del Lineamiento de Política </t>
  </si>
  <si>
    <t>Servidores entidad</t>
  </si>
  <si>
    <t>Carpeta compartida de la Subsecretaria
Digital en Google Drive</t>
  </si>
  <si>
    <t>Carpeta Subsecretaria de Planeacion y Politica Servidor de la entidada en la  direccion IP: \\192.168.6.11\spp</t>
  </si>
  <si>
    <t>PM07-PR03</t>
  </si>
  <si>
    <t>Subdirectora de Información Sectorial</t>
  </si>
  <si>
    <t>PRODUCCIÓN DE INFORMACIÓN SECTORIAL</t>
  </si>
  <si>
    <t>PG04-PR09</t>
  </si>
  <si>
    <t>PG04-FO544</t>
  </si>
  <si>
    <t>Formatos de Intercambio y Buen uso de la Información Sectorial</t>
  </si>
  <si>
    <t>Formatos de compromiso de buen uso de la información de la Secretaría Distrital del Hábitat.
Sin establecer en TDR.</t>
  </si>
  <si>
    <t>Actas de Intercambio y Buen uso de la Información Sectorial</t>
  </si>
  <si>
    <t>Delegado por la Subdirector de información Sectorial</t>
  </si>
  <si>
    <t>Archivo físico SIS /Carpeta compartida</t>
  </si>
  <si>
    <t>Subdirección de Información Sectorial y archivo físico de la entidad</t>
  </si>
  <si>
    <t>Carpeta compartida de la SIS</t>
  </si>
  <si>
    <t>Servidores de backup de la entidad</t>
  </si>
  <si>
    <t>Informes de Políticas Poblacionales</t>
  </si>
  <si>
    <t>Documentos de análisis sobre políticas poblacionales.
Dependencia:  210
Serie:  23
Subserie: 13</t>
  </si>
  <si>
    <t xml:space="preserve">Archivo físico de gestión Información sectorial
</t>
  </si>
  <si>
    <t xml:space="preserve">Información generada dentro de las funciones de la Subdirección de información sectorial. </t>
  </si>
  <si>
    <t xml:space="preserve">Archivo físico SIS </t>
  </si>
  <si>
    <t>PG04-PR04  PG04-PR08</t>
  </si>
  <si>
    <t>PG04-FO532 
 PG04-FO533
 PG04-FO534
PG04-FO467</t>
  </si>
  <si>
    <t>Producción de Información Sectorial</t>
  </si>
  <si>
    <t>Se trata de los productos de producción de información sectorial como los son; boletines, indicadores, estudios, investigaciones.
Sin establecer en TDR</t>
  </si>
  <si>
    <t>Observatorio de Hábitat</t>
  </si>
  <si>
    <t>Habitatbogota.gov.co</t>
  </si>
  <si>
    <t>PG04-PR04</t>
  </si>
  <si>
    <t>PG04-FO467
PG04-FO532
PG04-FO533
PG04-FO534</t>
  </si>
  <si>
    <t>Operaciones Estadísticas</t>
  </si>
  <si>
    <t>Archivo en Excel donde se integra la información estadística relacionada con el sector hábitat (licencias de construcción, oferta de vivienda, iniciaciones, ventas)  y temas poblacionales (Sisbén, victimas, comunidad afro entre otras) a la cual se realiza procesamiento y análisis.
Sin establecer en TDR</t>
  </si>
  <si>
    <t>Servidor de la Entidad</t>
  </si>
  <si>
    <t>Portal de datos de la ciudad</t>
  </si>
  <si>
    <t>PG04-FO554
PG04-FO561
PG04-FO562</t>
  </si>
  <si>
    <t>Información Geográfica</t>
  </si>
  <si>
    <t>Información cartográfica y alfanumérica que se produce en información sectorial y a su vez la información generada por las diferentes áreas de la entidad, dicha información es administrada por el área de información sectorial. 
Conjunto de datos geográficos, estructurados para permitir su almacenamiento, consulta y actualización en un sistema informático. 
Sin establecer en TDR</t>
  </si>
  <si>
    <t>Por asignación de usuarios</t>
  </si>
  <si>
    <t>Consulta, modificación.</t>
  </si>
  <si>
    <t>Observatorio de Hábitat del Distrito Capital</t>
  </si>
  <si>
    <t>29/12/2019</t>
  </si>
  <si>
    <t>PM02-PR06</t>
  </si>
  <si>
    <t>Declaratoria de Desarrollo y construcción prioritaria</t>
  </si>
  <si>
    <t>Seguimiento técnico y jurídico a los predios incluidos en resoluciones de declaratoria emitidas por la Secretaría Distrital del Hábitat.</t>
  </si>
  <si>
    <t xml:space="preserve"> Subdirección De Gestión Del Suelo</t>
  </si>
  <si>
    <t>Delegado por Subdirector de Gestión del Suelo</t>
  </si>
  <si>
    <t xml:space="preserve">Profesionales de Subdirección de Gestión del Suelo
</t>
  </si>
  <si>
    <t>Lectura, 
Escritura, 
Modificación, 
Borrado</t>
  </si>
  <si>
    <t>Proceso PM02, Tabla de Retención Documental Código 220</t>
  </si>
  <si>
    <t>Por demanda</t>
  </si>
  <si>
    <t>Archivo central
Archivo de gestión Subdirección de gestión del Suelo</t>
  </si>
  <si>
    <t>Sistema de Información de Gestión del Suelo</t>
  </si>
  <si>
    <t>PM02-PR10</t>
  </si>
  <si>
    <t>PM02-FO667</t>
  </si>
  <si>
    <t>Proyectos Asociativos</t>
  </si>
  <si>
    <t xml:space="preserve">Profesionales de subdirección de gestión del suelo
</t>
  </si>
  <si>
    <t>Proceso PM02</t>
  </si>
  <si>
    <t>Actas de la Comisión Intersectorial para la Gestión del Suelo</t>
  </si>
  <si>
    <t>Subsecretaría De Planeación Y Política / Subdirección De Gestión Del Suelo</t>
  </si>
  <si>
    <t>Archivo de gestión Subdirección de gestión del Suelo</t>
  </si>
  <si>
    <t>Disponible y Publicado (para gestión de SGS y Jurídica)</t>
  </si>
  <si>
    <t>GeoSIDEC</t>
  </si>
  <si>
    <t>Disponible y Publicado  (para gestión de SGS)</t>
  </si>
  <si>
    <t>Subdirección De Gestión Del Suelo</t>
  </si>
  <si>
    <t>Accceso público a través de internet</t>
  </si>
  <si>
    <t xml:space="preserve">PG06-PR01 </t>
  </si>
  <si>
    <t>Trámite PQRSD</t>
  </si>
  <si>
    <t>Documento que contiene los lineamientos para el procedimiento de los derechos de petición recibidos en la Entidad a través de los diferentes canales de atención.</t>
  </si>
  <si>
    <t xml:space="preserve">Servicio a la Ciudadanía </t>
  </si>
  <si>
    <t>Todos los procesos de la Secretaría</t>
  </si>
  <si>
    <t xml:space="preserve">Lectura </t>
  </si>
  <si>
    <t xml:space="preserve">Carpeta Sistema Integrado de Gestión </t>
  </si>
  <si>
    <t>Carpeta SIG</t>
  </si>
  <si>
    <t xml:space="preserve">FORMATO DE PQRSD </t>
  </si>
  <si>
    <t>Documento para que la ciudadanía interponga derechos de petición de manera presencial, como opción, si no desea hacer uso de otros canales.</t>
  </si>
  <si>
    <t xml:space="preserve">MANUAL DE SERVICIO AL CIUDADANO </t>
  </si>
  <si>
    <t xml:space="preserve">Documento que contiene los lineamientos y recomendaciones para brindar atención a la ciudadanía en los diferentes canales de atención. </t>
  </si>
  <si>
    <t xml:space="preserve">Encuesta Satisfacción atención al ciudadano </t>
  </si>
  <si>
    <t>Herramienta usada para medir la satisfacción frente al servicio prestado a la ciudadanía.</t>
  </si>
  <si>
    <t>Encuesta de caracterización de usuarios</t>
  </si>
  <si>
    <t>Herramienta usada para identificar las caracteristicas de la población que es atendida en los canales de atención.</t>
  </si>
  <si>
    <t>Notificación por Aviso</t>
  </si>
  <si>
    <t>Documento usado para la publicación de las respuestas de los derechos de petición devueltas, anónimas o sin dirección de notificación.</t>
  </si>
  <si>
    <t>Guia lenguaje claro</t>
  </si>
  <si>
    <t>Documento que contiene recomendaciones para el uso del lenguaje claro en la Entidad.</t>
  </si>
  <si>
    <t>Reporte encuestas de satisfacción</t>
  </si>
  <si>
    <t xml:space="preserve">Consolidado de la información recolectada en las encuestas de satisfacción de la atención prestada. </t>
  </si>
  <si>
    <t>Funcionarios y contratistas del proceso de Servicio a la Ciudadanía</t>
  </si>
  <si>
    <t>Lectura y modificación</t>
  </si>
  <si>
    <t>Archivos de Servicio a la Ciudadanía</t>
  </si>
  <si>
    <t>Carpeta Servicio a la Ciudadanía</t>
  </si>
  <si>
    <t>Reporte caracterización de usuarios</t>
  </si>
  <si>
    <t>Consolidado de la información recolectada en las encuestas de caracterización de usuarios.</t>
  </si>
  <si>
    <t xml:space="preserve">Informe de gestión derechos de petición </t>
  </si>
  <si>
    <t>Documento que contiene el análisis de la gestión realizada a los derechos de petición por parte de las depedencias, teniendo en cuenta los lineamientos internos y normativos.</t>
  </si>
  <si>
    <t>https://www.habitatbogota.gov.co/atencion-servicios-ciudadania/informes-pqrsd</t>
  </si>
  <si>
    <t xml:space="preserve">Informe de satisfacción </t>
  </si>
  <si>
    <t>https://www.habitatbogota.gov.co/atencion-servicios-ciudadania/instrumentos-gestion-informacion-publica/informe-satisfaccion-percepcion-prestacion-del-servicio-al-ciudadano-segundo-semestre-2020</t>
  </si>
  <si>
    <t xml:space="preserve">Informe de Defensor a la Ciudadanía </t>
  </si>
  <si>
    <t>Documento que contiene la descripción de las actividades realizadas en cumplimiento a las funciones y lineamientos distritales.</t>
  </si>
  <si>
    <t xml:space="preserve">Carta de trato digno </t>
  </si>
  <si>
    <t>Documento que contiene los deberes, derechos y canales de atención de la ciudadanía</t>
  </si>
  <si>
    <t>https://www.habitatbogota.gov.co/atencion-servicios-ciudadania/carta-trato-digno</t>
  </si>
  <si>
    <t xml:space="preserve">Plan de Servicio a la Ciudadanía </t>
  </si>
  <si>
    <t>Herramienta en la cual se establecen las actividades a desarrollar por el proceso de Servicio a la Ciudadanía en la vigencia.</t>
  </si>
  <si>
    <t>https://www.habitatbogota.gov.co/transparencia/planeacion-presupuesto-informes/plan-de-accion</t>
  </si>
  <si>
    <t>Sistema Distrital para la Gestión de Peticiones Ciudadanas - Bogotá te Escucha</t>
  </si>
  <si>
    <t>Sistema de información diseñado e implementado por la Alcaldía de Bogotá como instrumento tecnológico para registrar peticiones de origen ciudadano, con el fin de gestionarlas en la Secretaría.</t>
  </si>
  <si>
    <t>https://sdqs.bogota.gov.co/sdqs/login</t>
  </si>
  <si>
    <t>Sistema de Atención de Turnos - SAT</t>
  </si>
  <si>
    <t>Sistema diseñado y administrado por la Secretaría General de la Alcaldía de Bogotá, en el cual se encuentra el registro de los ciudadanos a los cuales se les asignó turno para la atención presencial en los puntos de atención de la Secretaría.</t>
  </si>
  <si>
    <t>https://www.alcaldiabogota.gov.co/tablerocontrolsat/</t>
  </si>
  <si>
    <t>Buzón de sugerencias</t>
  </si>
  <si>
    <t>Buzón destinado a recibir las sugerencias o felicitaciones de los ciudadanos atendidos en el punto  principal en la SDHT</t>
  </si>
  <si>
    <t>Local de Servicio a la Ciudadanía</t>
  </si>
  <si>
    <t>GESTIÓN DOCUMENTAL</t>
  </si>
  <si>
    <t xml:space="preserve">Instrumento de planeación para la función archivística; se constituye en soporte de la planeación estratégica institucional. Toda vez que la gestión de los archivos contribuye a la eficiencia en la prestación del servicio al ciudadano y a promover el acceso a la información pública.
</t>
  </si>
  <si>
    <t>Subsecreataría de Gestión Corporativa / Subdirección Administrativa</t>
  </si>
  <si>
    <t>https://www.habitatbogota.gov.co/transparencia/datos-abiertos/instrumentos-gestion-informacion-publica</t>
  </si>
  <si>
    <t>Programa de Gestión Documental (PGD)</t>
  </si>
  <si>
    <t>El Programa de Gestión Documental -PGD- es un documento mediante el cual se establecen las estrategias que permiten la implementación de programas específicos del Proceso de Gestión Documental.</t>
  </si>
  <si>
    <t>PS03-PR09</t>
  </si>
  <si>
    <t>PS03-FO35
PS03-FO149
PS03-FO198
PS03-FO379
PS03-IN18
PS03-IN21
PS03-IN41</t>
  </si>
  <si>
    <t>Es un instrumento de recuperación de información, utilizado por todas las dependencias de la entidad,  en el cual se describe y se registran de manera exacta y precisa las series, subseries o asuntos de la Dependencia.  Este documento se diligencia para seguimiento y control en los archivos de gestión, para la entrega de expedientes por parte de los funcionarios al archivo de gestión, para transferencias primarias o como inventario individual para la entrega y recibo de expedientes. Sirve como herramienta para búsqueda y registro de los expedientes en sus diferentes fases.</t>
  </si>
  <si>
    <t xml:space="preserve">Inventarios documentales de Archivo Central </t>
  </si>
  <si>
    <t>Archivo de Gestión</t>
  </si>
  <si>
    <t>PS03-PR04</t>
  </si>
  <si>
    <t>PS03-FO71
PS03-FO76
PS03-FO78</t>
  </si>
  <si>
    <t>Registro de Comunicaciones Oficiales Enviadas</t>
  </si>
  <si>
    <t>PS03-PR03</t>
  </si>
  <si>
    <t>PS03-FO71</t>
  </si>
  <si>
    <t>Registro de Comunicaciones Oficiales Recibidas</t>
  </si>
  <si>
    <t xml:space="preserve">Son aquellos documentos que ingresan a la entidad provenientes de las entidades del distrito, del estado o del sector privado o de personas naturales. </t>
  </si>
  <si>
    <t>PS03-PR10</t>
  </si>
  <si>
    <t>PS03-FO057
PS03-FO149
PS03-FO196
PS03-FO378</t>
  </si>
  <si>
    <t>Transferencias Documentales</t>
  </si>
  <si>
    <t>Archivo Central</t>
  </si>
  <si>
    <t>Tablas de Retención Documental  - TRD</t>
  </si>
  <si>
    <t>Sistema Integrado de Conservación - SIC</t>
  </si>
  <si>
    <t>Instrumento archivistico que enmarca el conjunto de estrategias y procesos de conservación que asegura el mantenimiento adecuado de los documentos, garantizando su integridad física y funcional en cualquier etapa del ciclo vital.</t>
  </si>
  <si>
    <t>Tablas de Control de Acceso - TCA</t>
  </si>
  <si>
    <t>Las tablas de control de acceso son un instrumento para la identificación de las condiciones de acceso y restricciones que aplican a los documentos</t>
  </si>
  <si>
    <t>Contabilidad</t>
  </si>
  <si>
    <t>Carpeta electrónica que contiene los comprobantes y soportes contables de la SDHT</t>
  </si>
  <si>
    <t>Subdirección Financiera</t>
  </si>
  <si>
    <t xml:space="preserve">Delegado por
Subdirector Financiero </t>
  </si>
  <si>
    <t>Subdirección Financiera-Contratista y Profesional</t>
  </si>
  <si>
    <t>Fileserver</t>
  </si>
  <si>
    <t>Actas del Comité de Sostenibilidad del Sistema Contable</t>
  </si>
  <si>
    <t>Es un registro de las actividades y asistentes propios de las reuniones o sesiones,  que tratan temas relacionados con el comité técnico de sostenibilidad contable, la cual sirve como evidencia de dichas reuniones.
Dependencia: 710
Serie: 01
Subserie: 24</t>
  </si>
  <si>
    <t xml:space="preserve">ACTAS
</t>
  </si>
  <si>
    <t xml:space="preserve">Actas del Comité de Sostenibilidad del Sistema Contable
</t>
  </si>
  <si>
    <t xml:space="preserve">PS04-PR02
</t>
  </si>
  <si>
    <t>Comprobantes de Ajuste</t>
  </si>
  <si>
    <t>Son aquellos documentos de carácter contable y financiero que soportan la ocurrencia de un hecho económico que afecta los Estados Financieros de la Entidad.
Dependencia: 710
Serie: 03
Subserie: 01</t>
  </si>
  <si>
    <t>COMPROBANTES DE CONTABILIDAD</t>
  </si>
  <si>
    <t xml:space="preserve"> Comprobantes de Ajuste</t>
  </si>
  <si>
    <t xml:space="preserve">Archivo de gestión
Archivo Central 
Servidor de la Entidad 
</t>
  </si>
  <si>
    <t>Comprobantes de  Egreso</t>
  </si>
  <si>
    <t>Son aquellos documentos de carácter contable y financiero que soportan la ocurrencia de un hecho económico que afecta los Estados Financieros de la Entidad.
Dependencia: 710
Serie: 03
Subserie: 02</t>
  </si>
  <si>
    <t xml:space="preserve"> Comprobantes de Egreso</t>
  </si>
  <si>
    <t>Comprobantes de Ingreso</t>
  </si>
  <si>
    <t>Son aquellos documentos de carácter contable y financiero que soportan la ocurrencia de un hecho económico que afecta los Estados Financieros de la Entidad.
Dependencia: 710
Serie: 03
Subserie: 03</t>
  </si>
  <si>
    <t xml:space="preserve"> Comprobantes de Ingreso</t>
  </si>
  <si>
    <t>PS04-PR02</t>
  </si>
  <si>
    <t>Conciliaciones de operaciones recíprocas</t>
  </si>
  <si>
    <t xml:space="preserve">Actas de conciliación (s/a)
Comunicación Oficial por correo electrónico informando la operación reciproca del periodo.
Dependencia: 710
Serie: 07 </t>
  </si>
  <si>
    <t>CONCILIACIONES DE OPERACIONES RECÍPROCAS</t>
  </si>
  <si>
    <t xml:space="preserve">Archivo de gestión
Archivo Central 
</t>
  </si>
  <si>
    <t>Estados Financieros</t>
  </si>
  <si>
    <t>ESTADOS, INFORMES Y REPORTES CONTABLES</t>
  </si>
  <si>
    <t>PS04-PR04</t>
  </si>
  <si>
    <t>Informes de Ejecución Presupuestal</t>
  </si>
  <si>
    <t>INFORMES</t>
  </si>
  <si>
    <t xml:space="preserve"> Informes de Ejecución Presupuestal
</t>
  </si>
  <si>
    <t>Libro Diario</t>
  </si>
  <si>
    <t>Son estructuras que sistematizan de manera cronológica y nominativa los hechos económicos que afectan la situación financiera de la SDHT; son la base para el control de los recursos, por lo cual se constituyen en soporte documental. 
Dependencia: 710
Serie: 26
Subserie: 01</t>
  </si>
  <si>
    <t>LIBROS DE CONTABILIDAD</t>
  </si>
  <si>
    <t>Libro Mayor</t>
  </si>
  <si>
    <t>Son estructuras que sistematizan de manera cronológica y nominativa los hechos económicos que afectan la situación financiera de la SDHT; son la base para el control de los recursos, por lo cual se constituyen en soporte documental. 
Dependencia: 710
Serie: 26
Subserie: 02</t>
  </si>
  <si>
    <t>Libros Auxiliares</t>
  </si>
  <si>
    <t>Los libros de contabilidad auxiliares contienen los registros contables indispensables para el control detallado de las transacciones y operaciones de la entidad contable pública, con base en los comprobantes de contabilidad y los documentos soporte.
Dependencia: 710
Serie: 26
Subserie: 03</t>
  </si>
  <si>
    <t>Modificaciones Presupuestales</t>
  </si>
  <si>
    <t>MODIFICACIONES 
PRESUPUESTALES</t>
  </si>
  <si>
    <t xml:space="preserve">Archivo de gestión
Archivo Central 
Servidor de la entidad
</t>
  </si>
  <si>
    <t>PS04-PR01</t>
  </si>
  <si>
    <t>PS04-FO59</t>
  </si>
  <si>
    <t>Programa Anual mensualizado de la caja PAC</t>
  </si>
  <si>
    <t>Proyección consolidada de los flujos de caja anuales de todas las áreas y proyectos. Instrumento financiero de programación, seguimiento y control de tesorería, mediante el cual se define el monto mensual de fondos disponibles, con el fin de cumplir con los compromisos de las Entidades que conforman el Presupuesto Anual del Distrito Capital (Art 3, resolución DDT -000001DE 2008)
Dependencia: 710
Serie: 41</t>
  </si>
  <si>
    <t>PROGRAMA ANUAL MENSUALIZADO DE CAJA PAC</t>
  </si>
  <si>
    <t>PS04-PR03
INSTRUCTIVO CAJA MENOR</t>
  </si>
  <si>
    <t>PS04-FO596
PS04-FO597
PS04-FO609
PS04-FO598
PS04-FO599
PS04-FO600
PS04-FO601
PS04-FO602
PS04-FO603</t>
  </si>
  <si>
    <t xml:space="preserve">Reembolso de Caja Menor </t>
  </si>
  <si>
    <t>Contiene información tal como Recibo provisional, Factura, Comprobante de Egreso y Resolución.
Dependencia: 710
Serie: 44</t>
  </si>
  <si>
    <t>REEMBOLSOS DE CAJA MENOR</t>
  </si>
  <si>
    <t>GESTIÓN TALENTO HUMANO</t>
  </si>
  <si>
    <t>Actas de la Comisión de Personal</t>
  </si>
  <si>
    <t>Es un registro de las actividades y asistentes propios de las reuniones o sesiones,  que tratan temas relacionados con el comité de la comisión de personal, la cual sirve como evidencia de dichas reuniones.
Dependencia: 720
Serie: 01
Subserie:  06</t>
  </si>
  <si>
    <t>Talento Humano- Bienestar del Personal -SST-Nóminas</t>
  </si>
  <si>
    <t>Actas del Comité de Convivencia y Conciliación Laboral</t>
  </si>
  <si>
    <t>Es un registro de las actividades y asistentes propios de las reuniones o sesiones,  que tratan temas relacionados con el comité de convivencia laboral, la cual sirve como evidencia de dichas reuniones.
Dependencia:  720
Serie: 01
Subserie: 19</t>
  </si>
  <si>
    <t>Actas del Comité de Incentivos</t>
  </si>
  <si>
    <t>Es un registro de las actividades y asistentes propios de las reuniones o sesiones,  que tratan temas relacionados con el comité de incentivos, la cual sirve como evidencia de dichas reuniones.
Dependencia: 720
Serie: 01
Subserie: 21</t>
  </si>
  <si>
    <t>Actas del Comité Paritario de Salud Ocupacional (COPASO)</t>
  </si>
  <si>
    <t>Es un registro de las actividades y asistentes propios de las reuniones o sesiones,  que tratan temas relacionados con el Comité paritario de Salud Ocupacional COPASO, la cual sirve como evidencia de dichas reuniones.
Dependencia: 720
Serie: 01
Subserie: 30</t>
  </si>
  <si>
    <t>PS01- PR06</t>
  </si>
  <si>
    <t>PS01-FO116
PS01-FO117
PS01-FO118</t>
  </si>
  <si>
    <t>Elección de Representantes al COPASO</t>
  </si>
  <si>
    <t xml:space="preserve">Acto administrativo donde se informa la conformación de la comisión y el comité según sea el caso
Dependencia: 720
Serie: 11
Subserie:01 </t>
  </si>
  <si>
    <t>Historias Laborales</t>
  </si>
  <si>
    <t>Se seleccionarán las historias laborales cada veinte (20) años atendiendo a los siguientes parámetros de jerarquía en la Entidad:
Nivel Directivo (Secretario del Despacho): deben ser transferidas en su totalidad, por ser de carácter histórico y fuente para la construcción de historias de vida biografías e historia de la administración en general, además en el lapso de tiempo establecido no se producen muchas de estas historias y tampoco son extensas en su contenido, pero que recogen información muy valiosa para la investigación.
Nivel profesional: se deben de seleccionar cinco (5) historias laborales, las cuales sean las más completas de la entidad en lo que respecta a su composición documental como historias laborales.
Nivel Técnico: se deben de seleccionar entre cuatro (4) historias laborales, las cuales sean las más completas de la entidad en lo que respecta a su composición documental como historias laborales.
Nivel Asistencial: se deben de seleccionar tres (3) historias laborales, las cuales sean las más completas de la entidad en lo que respecta a su composición documental como historias laborales.
Dependencia: 720
Serie: 21</t>
  </si>
  <si>
    <t>Informe Trimestral al Servicio Civil Distrital</t>
  </si>
  <si>
    <t>Delegado por 
Subdirector Administrativo</t>
  </si>
  <si>
    <t>PS01-PR02</t>
  </si>
  <si>
    <t>Nóminas</t>
  </si>
  <si>
    <t>Es el formato donde se liquida cada concepto de prestaciones sociales. Incluye los conceptos, los valores y el periodo laborado.
Dependencia: 720
Serie: 34</t>
  </si>
  <si>
    <t>PS01-PR01</t>
  </si>
  <si>
    <t>PS01-FO1</t>
  </si>
  <si>
    <t>En este documento se registran todas las actividades y los actos administrativos que afectan directa o indirectamente la liquidación de la nomina
Dependencia: 720
Serie: 35</t>
  </si>
  <si>
    <t xml:space="preserve">Plan de Evacuación y Emergencias </t>
  </si>
  <si>
    <t>Información que contiene lo relacionado con el  Plan de evaluación de emergencias en la entidad.
Dependencia: 720
Serie: 36
Subserie:  12</t>
  </si>
  <si>
    <t>Plan institucional de Capacitación</t>
  </si>
  <si>
    <t xml:space="preserve">El cronograma de las capacitaciones a realizar, las citaciones y presentaciones constituyen los soportes de ejecución del mismo. 
</t>
  </si>
  <si>
    <t xml:space="preserve">Plan de Trabajo del Sistema de Gestión de Salud y Seguridad </t>
  </si>
  <si>
    <t>Formato de la ARL Positiva donde se registra las actividades a realizar en la vigencia - 
Dependencia: 720
Serie: 42
Subserie: 01</t>
  </si>
  <si>
    <t>Carpeta compartida 
(Talento Humano)</t>
  </si>
  <si>
    <t xml:space="preserve">Carpeta electrónica que contiene información generada por el área de Talento Humano de la entidad, a la cual tienen acceso solamente funcionarios del área. </t>
  </si>
  <si>
    <t xml:space="preserve">Acta del comité de seguridad de la información y tecnologías de la información y las comunicaciones) </t>
  </si>
  <si>
    <t>Es un registro de las actividades y asistentes propios de las reuniones o sesiones,  que tratan temas relacionados con el comité de seguridad de la información (CSI) la cual sirve como evidencia de dichas reuniones.
Dependencia: 700
Serie: 01
Subserie: 23</t>
  </si>
  <si>
    <t>Subsecretaria de Gestión Corporativa y Control Interno Disciplinario</t>
  </si>
  <si>
    <t>Coordinador Gestión Tecnológica</t>
  </si>
  <si>
    <t>a demanda</t>
  </si>
  <si>
    <t>Archivo de Gestión de la Subsecretaría de Gestión Corporativa y CID</t>
  </si>
  <si>
    <t>PS05- PR04
PS05- PR05
PS05- PR06
PS05- PR07
PS05- PR08
PS05- PR09
PS05- PR10
PS05- PR12
PS05- PR14
PS05- PR15
PS05- PR16
PS05- PR17</t>
  </si>
  <si>
    <t>programa de Seguridad de la Información</t>
  </si>
  <si>
    <t xml:space="preserve">Mejoramiento continuo a través de la retroalimentación de la solución planteada, mediante reporte de incidencia de seguridad de la Información, incidencia reportada al área de gestión tecnológica, Valoración inicial del incidente presentado mediante indicadores como: Tipo, Impacto, Recursos y Origen. Definición de personal que debe ser informado del incidente. Contacto con el proveedor del servicio  según el caso. 
Contener daños y minimizar riesgos (WorkAround) 
Dependencia: 720
</t>
  </si>
  <si>
    <t>https://mapainteractivoweb.habitatbogota.gov.co/</t>
  </si>
  <si>
    <t>Manual de Politicas de Seguridad de la Informacion</t>
  </si>
  <si>
    <t>Manual de politicas de seguridad de la informacion donde se encuentran consolidadas las politicas de la entidad</t>
  </si>
  <si>
    <t>Guía para la Identificación y Valoración de activos en la Secretaria Distrital de Hábitat</t>
  </si>
  <si>
    <t>Guia donde se identifica y se realiza el diligenciamiento de la matriz de activos</t>
  </si>
  <si>
    <t>GESTIÓN TECNOLÓGICA</t>
  </si>
  <si>
    <t>Base de datos FOREST</t>
  </si>
  <si>
    <t>Base de datos del sistema de documentación Forest</t>
  </si>
  <si>
    <t>Delegado subdirección administrativa</t>
  </si>
  <si>
    <t xml:space="preserve">Administrador base de datos </t>
  </si>
  <si>
    <t>na</t>
  </si>
  <si>
    <t>Base de datos JSP7</t>
  </si>
  <si>
    <t>Base de datos del sistema JSP7</t>
  </si>
  <si>
    <t>Delegado Subdirección Financiera</t>
  </si>
  <si>
    <t>Multilimgual</t>
  </si>
  <si>
    <t>Unidad L: Servidor VEEAM</t>
  </si>
  <si>
    <t>Base de datos GLPI Mesa de Ayuda</t>
  </si>
  <si>
    <t>Base de datos Mesa de Ayuda</t>
  </si>
  <si>
    <t>Cisco CS 5108 AC2 Chasis y controladora</t>
  </si>
  <si>
    <t>Level3
Coordinador Gestión Tecnológica
Administrador de Infraestructura SDHT</t>
  </si>
  <si>
    <t xml:space="preserve">Administrador de Infraestructura  SDHT
Administrador Proveedor </t>
  </si>
  <si>
    <t>CISCO</t>
  </si>
  <si>
    <t xml:space="preserve">servidores
</t>
  </si>
  <si>
    <t>Coordinador Gestión Tecnológica
Administrador de Infraestructura</t>
  </si>
  <si>
    <t>Administrador de infraestructura
Proveedor soporte infraestructura</t>
  </si>
  <si>
    <t xml:space="preserve">Sistema de Almacenamiento SAN </t>
  </si>
  <si>
    <t xml:space="preserve">Coordinador Gestión Tecnológica
Administrador de Infraestructura SDHT </t>
  </si>
  <si>
    <t xml:space="preserve">Proveedor Level3
Administrador de Infraestructura </t>
  </si>
  <si>
    <t>Hitachi</t>
  </si>
  <si>
    <t>Administrador (2 personas Gestión Tecnológica
(con restricciones acceso limitado)</t>
  </si>
  <si>
    <t>IBM</t>
  </si>
  <si>
    <t>Infotrend</t>
  </si>
  <si>
    <t>Respaldo Cloud a configurar</t>
  </si>
  <si>
    <t>Switch CORE1</t>
  </si>
  <si>
    <t xml:space="preserve">Administrador
Soporte </t>
  </si>
  <si>
    <t xml:space="preserve">Respaldar Informacion setup </t>
  </si>
  <si>
    <t>Switches de Borde</t>
  </si>
  <si>
    <t xml:space="preserve">Switch CORE2 </t>
  </si>
  <si>
    <t xml:space="preserve">Controladora </t>
  </si>
  <si>
    <t xml:space="preserve">Coordinador Gestión Tecnológica
Administrador de Infraestructura </t>
  </si>
  <si>
    <t>Extreme</t>
  </si>
  <si>
    <t xml:space="preserve">Firewall </t>
  </si>
  <si>
    <t>Equipo de seguridad perimetral (Firewall , IDS/IPS, Filtro de contenido)</t>
  </si>
  <si>
    <t xml:space="preserve">Administrador
Soporte (apoyo migración) </t>
  </si>
  <si>
    <t>Palo Alto</t>
  </si>
  <si>
    <t>Palo ALto</t>
  </si>
  <si>
    <t>Servicio de Telefonía IP</t>
  </si>
  <si>
    <t xml:space="preserve">Administrador de Infraestructura </t>
  </si>
  <si>
    <t>Administrador de la plataforma 
Colaboradores SDHT</t>
  </si>
  <si>
    <t>Secretaria Distrital Hábitat -Proveedor  ETB</t>
  </si>
  <si>
    <t xml:space="preserve">Canal de Datos LAN - LAN 
SDHT - Level3 </t>
  </si>
  <si>
    <t>Level3
Administrador de infraestructura (equipos finales donde llegan las fibras)</t>
  </si>
  <si>
    <t>Canal de Datos Carrera 16</t>
  </si>
  <si>
    <t>Level3 
Administrador Infraestructura 
Usuarios Que se encuentran en Cra 16 (Archivo)</t>
  </si>
  <si>
    <t>Carrera 16 No. 52</t>
  </si>
  <si>
    <t>Canal de Datos Secretaria de Hacienda</t>
  </si>
  <si>
    <t>Level3 
Administrador Infraestructura 
Funcionario responsable secretaria de Hacienda</t>
  </si>
  <si>
    <t>Servicio de Internet 
 Level3 /ETB</t>
  </si>
  <si>
    <t>Coordinador Gestión Tecnológica
Administrador de infraestructura</t>
  </si>
  <si>
    <t>Administradores Level3
Funcionarios Secretaria Distrital del Hábitat
Administrador de infraestructura SDHT</t>
  </si>
  <si>
    <t>Solución de virtualización VMWare vSphere Standard</t>
  </si>
  <si>
    <t>Grupo de Gestión Tecnológica</t>
  </si>
  <si>
    <t>VMWARE</t>
  </si>
  <si>
    <t>Servidor Directorio Activo</t>
  </si>
  <si>
    <t>Administrador de Infraestructura
Soporte Técnico</t>
  </si>
  <si>
    <t>Servidor Dominio</t>
  </si>
  <si>
    <t>Servidor Actualizacion</t>
  </si>
  <si>
    <t>PC`s del dominio hábitat</t>
  </si>
  <si>
    <t>Servidor GLPI</t>
  </si>
  <si>
    <t>Gestión Tecnológica</t>
  </si>
  <si>
    <t>Administrador de Infraestructura</t>
  </si>
  <si>
    <t>Servidor Win</t>
  </si>
  <si>
    <t>Servidor Zabbix</t>
  </si>
  <si>
    <t xml:space="preserve">
Coordinador Gestión Tecnológica
Administrador de Infraestructura </t>
  </si>
  <si>
    <t>Usuarios de la SDHT</t>
  </si>
  <si>
    <t>Servidor Argis</t>
  </si>
  <si>
    <t>Coordinador Gestión Tecnológica
Administrador de Aplicaciones</t>
  </si>
  <si>
    <t>Ingenieros Catastrales de la SDHT</t>
  </si>
  <si>
    <t>Servidor SPSS-CAD</t>
  </si>
  <si>
    <t>Coordinador Gestión Tecnológica
Administrador de aplicaciones</t>
  </si>
  <si>
    <t>Economistas de la Subdirección de Información Sectorial</t>
  </si>
  <si>
    <t>Consola de Administración del Antivirus</t>
  </si>
  <si>
    <t>SCoordinador Gestión Tecnológica
Admón. de infraestructura</t>
  </si>
  <si>
    <t>Administrador de infraestructura
Proveedor</t>
  </si>
  <si>
    <t>Web</t>
  </si>
  <si>
    <t>Servidor Digiweb</t>
  </si>
  <si>
    <t>Coordinador Gestión Tecnológica
Administrador de Base de datos y Aplicaciones</t>
  </si>
  <si>
    <t>Digiturno Web</t>
  </si>
  <si>
    <t>Gestión tecnológica</t>
  </si>
  <si>
    <t xml:space="preserve">Correo electrónico </t>
  </si>
  <si>
    <t>Coordinador Gestión Tecnológica
 Administrador de Correo</t>
  </si>
  <si>
    <t>Funcionarios y/o Contratistas de la  Secretaría Distrital del Hábitat</t>
  </si>
  <si>
    <t>Datacenter Microsoft</t>
  </si>
  <si>
    <t>Office 365</t>
  </si>
  <si>
    <t>Definicion de politica para guardar los *.PST criticos</t>
  </si>
  <si>
    <t>Acces Point</t>
  </si>
  <si>
    <t>Respaldo de configuración actualizada del dispositivos</t>
  </si>
  <si>
    <t>Licencias Software</t>
  </si>
  <si>
    <t>Licenciamiento de software Microsoft (Server PDC )</t>
  </si>
  <si>
    <t>Certificados SSL y Firma Digital</t>
  </si>
  <si>
    <t>Gestion Proveedor Certificados Digitales Utilizacion por demanda y expedicion.</t>
  </si>
  <si>
    <t xml:space="preserve">NOMBRE </t>
  </si>
  <si>
    <t>DESCRIPCIÓN</t>
  </si>
  <si>
    <t>Digitar el consecutivo con el cual se puede llevar el conteo de los activos de información.</t>
  </si>
  <si>
    <t>PROCESO</t>
  </si>
  <si>
    <t>Registrar el nombre del proceso al cual pertenece el activo.</t>
  </si>
  <si>
    <t xml:space="preserve">CODIGO DEL PROCEDIMIENTO </t>
  </si>
  <si>
    <t>Registrar el código del procedimiento en el que se encuentra referenciado el documento de archivo o registro y su versión. Si se identifica una norma o función, en este campo se incluye “No Aplica (N/A.)”</t>
  </si>
  <si>
    <t>CODIGO DEL FORMATO</t>
  </si>
  <si>
    <t>Registrar el código asignado al formato, del cual se genera el documento de archivo o registro. En caso de que el formato se encuentre en proceso de adopción o sea un documento externo, registrar el nombre de este. Sí no se cuenta con un formato preestablecido para la generación del documento de archivo (registro), en este campo se incluye “No Aplica (N/A.)”</t>
  </si>
  <si>
    <t>NOMBRE DEL ACTIVO DE INFORMACIÓN</t>
  </si>
  <si>
    <t>Nombre del activo de información. 
ACTIVO DE INFORMACIÓN: Es el elemento de información que se recibe o produce en el ejercicio de sus funciones. Incluye la información que se encuentre en forma impresa, escrita, en papel, trasmitida por cualquier medio electrónico o almacenado en equipos de cómputo, incluyendo software, hardware, recurso humano, datos contenidos en registros, archivos, bases de datos, videos e imágenes.</t>
  </si>
  <si>
    <t>DEFINICION</t>
  </si>
  <si>
    <t>Realizar la descripción general del activo o documento, especificando la información que contiene.</t>
  </si>
  <si>
    <t>SERIE</t>
  </si>
  <si>
    <t>En este apartado se registrará el nombre de la serie o subserie documental, bajo la cual se organiza la documentación producida por la entidad u organismo distrital, y una breve descripción del contenido de estas. Las series y subseries documentales respectivamente se encuentran registradas en la Tabla de Retención Documental.   Si el activo no esta clasificado de acuerdo a tablas de retencion documental se marcara N.A</t>
  </si>
  <si>
    <t>SUBSERIE</t>
  </si>
  <si>
    <t>TIPO DE ACTIVO</t>
  </si>
  <si>
    <t>Escoger de las lista desplegable el tipo de clasificación del activo.
Información, Hardware, Software, Instalaciones, Servicios.</t>
  </si>
  <si>
    <t>OFICINA O GRUPO INTERNO DE TRABAJO</t>
  </si>
  <si>
    <t>Dependencia donde se ubica el activo.</t>
  </si>
  <si>
    <t>RESPONSABLE DEL ACTIVO DE INFORMACIÓN</t>
  </si>
  <si>
    <r>
      <t xml:space="preserve">PROPIETARIO: </t>
    </r>
    <r>
      <rPr>
        <sz val="10"/>
        <color theme="1"/>
        <rFont val="Arial"/>
        <family val="2"/>
      </rPr>
      <t>Nombre del cargo o rol que especiifca ser el propietario del activo de Informacion.</t>
    </r>
  </si>
  <si>
    <r>
      <rPr>
        <b/>
        <sz val="10"/>
        <color theme="1"/>
        <rFont val="Arial"/>
        <family val="2"/>
      </rPr>
      <t>CUSTODIO:</t>
    </r>
    <r>
      <rPr>
        <sz val="10"/>
        <color theme="1"/>
        <rFont val="Arial"/>
        <family val="2"/>
      </rPr>
      <t xml:space="preserve"> Nombre del rol, cargo encargado de administrar, controlar asignar permisos al activo de información.</t>
    </r>
  </si>
  <si>
    <t>ACCESO</t>
  </si>
  <si>
    <r>
      <t xml:space="preserve">NOMBRE: </t>
    </r>
    <r>
      <rPr>
        <sz val="10"/>
        <color theme="1"/>
        <rFont val="Arial"/>
        <family val="2"/>
      </rPr>
      <t>Procesos, Areas</t>
    </r>
    <r>
      <rPr>
        <b/>
        <sz val="10"/>
        <color theme="1"/>
        <rFont val="Arial"/>
        <family val="2"/>
      </rPr>
      <t xml:space="preserve">, </t>
    </r>
    <r>
      <rPr>
        <sz val="10"/>
        <color theme="1"/>
        <rFont val="Arial"/>
        <family val="2"/>
      </rPr>
      <t>Cargos, Roles de las personas que tienen acceso al activo de la información.</t>
    </r>
  </si>
  <si>
    <r>
      <t xml:space="preserve">DERECHO DE ACCESO: </t>
    </r>
    <r>
      <rPr>
        <sz val="10"/>
        <color theme="1"/>
        <rFont val="Arial"/>
        <family val="2"/>
      </rPr>
      <t>Tipo de acceso que se le asigna a la persona (lectura, escritura, modificación, borrado, etc.)</t>
    </r>
  </si>
  <si>
    <t>IDENTIFICACIÓN DEL ACTIVO</t>
  </si>
  <si>
    <t xml:space="preserve">Digitar la Identificación del activo, por ejemplo No. De placa, No. De serie, modelo, serie, parte No. o la codificación de acuerdo a la tabla de retención documental. </t>
  </si>
  <si>
    <t>PRESENTACIÓN DE LA INFORMACIÓN (FORMATO)</t>
  </si>
  <si>
    <t>Digitar el nombre del formato o documento en el cual se consigna el activo de información ( tener presente la tabla de retención documental). Si no aplica escribir N/A.</t>
  </si>
  <si>
    <t>MEDIO DE CONSERVACIÓN O SOPORTE</t>
  </si>
  <si>
    <r>
      <t>Escoger de la lista el el estado de conservación de la información (físico, electrónico, ambos)</t>
    </r>
    <r>
      <rPr>
        <sz val="10"/>
        <color rgb="FFFF0000"/>
        <rFont val="Arial"/>
        <family val="2"/>
      </rPr>
      <t xml:space="preserve"> </t>
    </r>
  </si>
  <si>
    <t>ESTADO DE LA INFORMACIÓN</t>
  </si>
  <si>
    <t xml:space="preserve">Escoger de la lista el medio de conservación del activo valorado (físico, electrónico, ambos) </t>
  </si>
  <si>
    <t>IDIOMA</t>
  </si>
  <si>
    <t>Digitar el idioma en que se encuentra la información si aplica, sino escribir N/A.</t>
  </si>
  <si>
    <t>FECHA DE GENERACIÓN DE LA INFORMACIÓN</t>
  </si>
  <si>
    <t>Digitar la fecha en formato dd/mm/aaaaa - en la que fue generada la información. Si aplica si no escribir N/A.</t>
  </si>
  <si>
    <t>FRECUENCIA DE GENERACIÓN DE LA INFORMACIÓN</t>
  </si>
  <si>
    <t>Digitar la periodicidad cuando  se genera la información en caso que aplique, si no aplica escirbir N/A</t>
  </si>
  <si>
    <t>FRECUENCIA DE ACTUALIZACIÓN DE INFORMACIÓN</t>
  </si>
  <si>
    <t>Digitar la frecuencia con que se actualiza la información, si no aplica esribir N/A.</t>
  </si>
  <si>
    <t>UBICACIÓN DEL ARCHIVO</t>
  </si>
  <si>
    <r>
      <t>Indicar el lugar donde se ubica la información por ejemplo: Lugar de consulta: oficina, archivo, centro de procesamiento de datos;</t>
    </r>
    <r>
      <rPr>
        <b/>
        <sz val="10"/>
        <color theme="1"/>
        <rFont val="Arial"/>
        <family val="2"/>
      </rPr>
      <t xml:space="preserve"> </t>
    </r>
    <r>
      <rPr>
        <sz val="10"/>
        <color theme="1"/>
        <rFont val="Arial"/>
        <family val="2"/>
      </rPr>
      <t xml:space="preserve"> ubicación fisica: sede o dependencia donde se encuentra la información, unicación electónica por ejemplo servidor, sistemas de infromación por ejemplo carpetas compartidas. Si no aplica esribir N/A.</t>
    </r>
  </si>
  <si>
    <t xml:space="preserve">NIVEL DE CONFIDENCIALIDAD DE LA INFORMACIÓN </t>
  </si>
  <si>
    <t>Indicar la clasificación del documento de archivo (registro)de conformidad con su nivel de confidencialidad (pública, clasificada o reservada) teniendo en cuenta las definiciones establecidas en la Ley 1712 de 2014 y con el acompañamiento de la oficina juridica.</t>
  </si>
  <si>
    <t>OBJETO LEGÍTIMO DE LA EXCEPCIÓN</t>
  </si>
  <si>
    <t xml:space="preserve">El dueño del proceso Identificara y digitara la causa de la excepción con respecto a la clasificación de la información (tener en cuenta las  previstas en los artículos 18 y 19 de la Ley 1712 de 2014, cobija la calificación de información reservada o clasificada). </t>
  </si>
  <si>
    <t>FUNDAMENTO LEGAL O CONSTITUCIONAL</t>
  </si>
  <si>
    <t>Digitar la norma legal  que justifica la clasificación o la reserva, señalando expresamente la norma, artículo, inciso o párrafo que la ampara.</t>
  </si>
  <si>
    <t>FUNDAMENTO JURÍDICO DE LA EXCEPCIÓN</t>
  </si>
  <si>
    <t>(Describir el fundamento constitucional o legal que justifican la clasificación o la reserva, señalando expresamente la norma, artículo, inciso o párrafo que la ampara y/o Mención de la norma jurídica que sirve como fundamento jurídico para la clasificación o reserva de la información). junto con la oficina juridica</t>
  </si>
  <si>
    <t>EXCEPCIÓN TOTAL O PARCIAL</t>
  </si>
  <si>
    <t>Indicar la normatividad interna o externa que ampara la excepción.</t>
  </si>
  <si>
    <t>PLAZO DE LA CLASIFICACIÓN O RESERVA</t>
  </si>
  <si>
    <t>Incluir tiempo que cobija la clasificación o reserva de la información, debe incidarse en años, con el acompañamiento de la oficina Juridica</t>
  </si>
  <si>
    <t>FECHA DE LA CALIFICACIÓN DE LA INFORMACIÓN CLASIFICADA Y RESERVADA</t>
  </si>
  <si>
    <t>Indicar la fecha en la que se hace la calificación del activo como reservado o clasificado en formato dd/mm/aaaa.</t>
  </si>
  <si>
    <r>
      <rPr>
        <b/>
        <sz val="10"/>
        <color theme="1"/>
        <rFont val="Arial"/>
        <family val="2"/>
      </rPr>
      <t>CONFIDENCIALIDAD</t>
    </r>
    <r>
      <rPr>
        <sz val="10"/>
        <color theme="1"/>
        <rFont val="Arial"/>
        <family val="2"/>
      </rPr>
      <t>: Propiedad que determina que la información sólo esté disponible y sea revelada a individuos, entidades o procesos autorizados. 
Una vez comprendida la propiedad se debe valorar el nivel de acuerdo a la siguiente metodologia esto lo debe realizaar el dueno del activo  1. Muy Bajo 2. Bajo 3. Medio 4. Alto 5. Muy Alto.    Esta valoracion la debe realizar el dueño del activo</t>
    </r>
  </si>
  <si>
    <r>
      <rPr>
        <b/>
        <sz val="10"/>
        <color theme="1"/>
        <rFont val="Arial"/>
        <family val="2"/>
      </rPr>
      <t>INTEGRIDAD</t>
    </r>
    <r>
      <rPr>
        <sz val="10"/>
        <color theme="1"/>
        <rFont val="Arial"/>
        <family val="2"/>
      </rPr>
      <t>: Propiedad de salvaguardar la exactitud y estado completo de los activos.
Una vez comprendida la propiedad se debe valorar el nivel de acuerdo a la siguiente metodologia esto lo debe realizaar el dueno del activo  1. Muy Bajo 2. Bajo 3. Medio 4. Alto 5. Muy Alto.    Esta valoracion la debe realizar el dueño del activo</t>
    </r>
  </si>
  <si>
    <r>
      <rPr>
        <b/>
        <sz val="10"/>
        <color theme="1"/>
        <rFont val="Arial"/>
        <family val="2"/>
      </rPr>
      <t>DISPONIBILIDAD</t>
    </r>
    <r>
      <rPr>
        <sz val="10"/>
        <color theme="1"/>
        <rFont val="Arial"/>
        <family val="2"/>
      </rPr>
      <t xml:space="preserve">: Propiedad de que la información sea accesible y utilizable
por solicitud de una entidad autorizada, cuando ésta así lo requiera
Una vez comprendida la propiedad se debe valorar el nivel de acuerdo a la siguiente metodologia esto lo debe realizaar el dueno del activo  1. Muy Bajo 2. Bajo 3. Medio 4. Alto 5. Muy Alto.    Esta valoracion la debe realizar el dueño del activo
</t>
    </r>
  </si>
  <si>
    <t>CONTIENE DATOS PERSONALES DE NINOS, NIÑAS O ADOLECENTES</t>
  </si>
  <si>
    <r>
      <t xml:space="preserve">Escoger de la lista desplegable SI- NO- NA - despues de valorar </t>
    </r>
    <r>
      <rPr>
        <b/>
        <sz val="10"/>
        <color theme="1"/>
        <rFont val="Arial"/>
        <family val="2"/>
      </rPr>
      <t xml:space="preserve"> </t>
    </r>
    <r>
      <rPr>
        <sz val="10"/>
        <color theme="1"/>
        <rFont val="Arial"/>
        <family val="2"/>
      </rPr>
      <t>si el activo contiene información de datos personales de Niños, Niñas y adolescentes de acuerdo con la normatividad vigente.</t>
    </r>
  </si>
  <si>
    <t>CONTIENE DATOS PERSONALES</t>
  </si>
  <si>
    <t>Escoger de la lista la desplegables las opciones SI-NO- NA despues de valorar si el activo contiene información de datos personales de acuerdo con la normatividad vigente.</t>
  </si>
  <si>
    <t>Escoger de la lista desplegable el tipo de datos información referente a datos personales (Públicos, semiprivados, privados, sensibles, menores de edad)</t>
  </si>
  <si>
    <t>FINALIDAD DE LA RECOLECCION</t>
  </si>
  <si>
    <t>Escoger de la lista desplegable el tipo de finalidad de recoleccion de datos personales, y no se encuentra en los valores  desplegables la hoja de variables se deja modificable para ser insertadada otra finalidad.</t>
  </si>
  <si>
    <t>CUENTA CON AUTORIZACION PARA LA RECOLECCION</t>
  </si>
  <si>
    <r>
      <t xml:space="preserve">Escoger de la lista desplegable SI- NO- NA - despues de valorar </t>
    </r>
    <r>
      <rPr>
        <b/>
        <sz val="10"/>
        <color theme="1"/>
        <rFont val="Arial"/>
        <family val="2"/>
      </rPr>
      <t xml:space="preserve"> </t>
    </r>
    <r>
      <rPr>
        <sz val="10"/>
        <color theme="1"/>
        <rFont val="Arial"/>
        <family val="2"/>
      </rPr>
      <t>si el activo cuenta con la autorizacion del propietario para la recoleccion según como se describe en el manual de Politicas de Tratamiento de Datos personales</t>
    </r>
  </si>
  <si>
    <t>TRANSFERENCIA DE DATOS PERSONALES</t>
  </si>
  <si>
    <r>
      <t xml:space="preserve">Escoger de la lista desplegable SI- NO- NA - despues de valorar </t>
    </r>
    <r>
      <rPr>
        <b/>
        <sz val="10"/>
        <color theme="1"/>
        <rFont val="Arial"/>
        <family val="2"/>
      </rPr>
      <t xml:space="preserve"> </t>
    </r>
    <r>
      <rPr>
        <sz val="10"/>
        <color theme="1"/>
        <rFont val="Arial"/>
        <family val="2"/>
      </rPr>
      <t>si el activo cuenta con transferencia de datos personales entre autorizados al tratamiento de la Informacion</t>
    </r>
  </si>
  <si>
    <t>BACKUP</t>
  </si>
  <si>
    <r>
      <rPr>
        <b/>
        <sz val="10"/>
        <color theme="1"/>
        <rFont val="Arial"/>
        <family val="2"/>
      </rPr>
      <t>REALIZA BACKUP</t>
    </r>
    <r>
      <rPr>
        <sz val="10"/>
        <color theme="1"/>
        <rFont val="Arial"/>
        <family val="2"/>
      </rPr>
      <t>: Marcar SI o NO se le realiza backup al activo de Información.</t>
    </r>
  </si>
  <si>
    <r>
      <rPr>
        <b/>
        <sz val="10"/>
        <color theme="1"/>
        <rFont val="Arial"/>
        <family val="2"/>
      </rPr>
      <t>TIPO DE BACKUP</t>
    </r>
    <r>
      <rPr>
        <sz val="10"/>
        <color theme="1"/>
        <rFont val="Arial"/>
        <family val="2"/>
      </rPr>
      <t>:Indicar que tipo de backup se le hace al activo de nformaciòn, ejemplo:</t>
    </r>
    <r>
      <rPr>
        <b/>
        <sz val="10"/>
        <color theme="1"/>
        <rFont val="Arial"/>
        <family val="2"/>
      </rPr>
      <t xml:space="preserve"> Backup Completo</t>
    </r>
    <r>
      <rPr>
        <sz val="10"/>
        <color theme="1"/>
        <rFont val="Arial"/>
        <family val="2"/>
      </rPr>
      <t>: este tipo de backup hace un respaldo completo de todas las carpetas y archivos seleccionados. El respaldo abarca el 100% de los datos, por lo que suele ser el que lleva más tiempo en realizarse.</t>
    </r>
    <r>
      <rPr>
        <b/>
        <sz val="10"/>
        <color theme="1"/>
        <rFont val="Arial"/>
        <family val="2"/>
      </rPr>
      <t>Backup Diferencial</t>
    </r>
    <r>
      <rPr>
        <sz val="10"/>
        <color theme="1"/>
        <rFont val="Arial"/>
        <family val="2"/>
      </rPr>
      <t>: contiene los archivos que han cambiado desde la última vez que se hizo el backup. Solo se incluyen los archivos nuevos y/o modificados desde el último backup.</t>
    </r>
    <r>
      <rPr>
        <b/>
        <sz val="10"/>
        <color theme="1"/>
        <rFont val="Arial"/>
        <family val="2"/>
      </rPr>
      <t>Backup Incremental</t>
    </r>
    <r>
      <rPr>
        <sz val="10"/>
        <color theme="1"/>
        <rFont val="Arial"/>
        <family val="2"/>
      </rPr>
      <t>: se realiza un respaldo de todos los archivos que han sido modificados desde que fue ejecutado el último backup completo, diferencial o incremental. Es el método más rápido para realizar respaldos.</t>
    </r>
    <r>
      <rPr>
        <b/>
        <sz val="10"/>
        <color theme="1"/>
        <rFont val="Arial"/>
        <family val="2"/>
      </rPr>
      <t>Backup Espejo</t>
    </r>
    <r>
      <rPr>
        <sz val="10"/>
        <color theme="1"/>
        <rFont val="Arial"/>
        <family val="2"/>
      </rPr>
      <t>: similar al backup completo, pero la diferencia es que los archivos no son comprimidos y no pueden ser protegidos usando un password.</t>
    </r>
  </si>
  <si>
    <r>
      <rPr>
        <b/>
        <sz val="10"/>
        <color theme="1"/>
        <rFont val="Arial"/>
        <family val="2"/>
      </rPr>
      <t>PERIODICIDAD</t>
    </r>
    <r>
      <rPr>
        <sz val="10"/>
        <color theme="1"/>
        <rFont val="Arial"/>
        <family val="2"/>
      </rPr>
      <t>: Indicar la periodisidad con la que se realiza el backup a los activos de información Es decir diario, semanal, mensual, anual, etc)</t>
    </r>
  </si>
  <si>
    <r>
      <rPr>
        <b/>
        <sz val="10"/>
        <color theme="1"/>
        <rFont val="Arial"/>
        <family val="2"/>
      </rPr>
      <t>LUGAR DE ALMACENAMIENTO</t>
    </r>
    <r>
      <rPr>
        <sz val="10"/>
        <color theme="1"/>
        <rFont val="Arial"/>
        <family val="2"/>
      </rPr>
      <t>: Indicar el lugar físico y lógico donde se resguarda el Backup del activo de información.</t>
    </r>
  </si>
  <si>
    <t>GESTIÓN DEL ACTIVO</t>
  </si>
  <si>
    <r>
      <rPr>
        <b/>
        <sz val="10"/>
        <color theme="1"/>
        <rFont val="Arial"/>
        <family val="2"/>
      </rPr>
      <t>FECHA DE INGRESO DEL ACTIVO</t>
    </r>
    <r>
      <rPr>
        <sz val="10"/>
        <color theme="1"/>
        <rFont val="Arial"/>
        <family val="2"/>
      </rPr>
      <t>:Fecha de ingreso del activo de información al inventario.</t>
    </r>
  </si>
  <si>
    <r>
      <rPr>
        <b/>
        <sz val="10"/>
        <color theme="1"/>
        <rFont val="Arial"/>
        <family val="2"/>
      </rPr>
      <t>FECHA DE SALIDA DEL ACTIVO</t>
    </r>
    <r>
      <rPr>
        <sz val="10"/>
        <color theme="1"/>
        <rFont val="Arial"/>
        <family val="2"/>
      </rPr>
      <t>:Fecha de salida del activo de información del inventario.</t>
    </r>
  </si>
  <si>
    <t>DATOS ABIERTOS</t>
  </si>
  <si>
    <t>Escoger de la lista (SI - No- NA) si el activo de información contiene o maneja datos abiertos.</t>
  </si>
  <si>
    <t xml:space="preserve">URL DE PUBLICACION Y/O LUGAR DE PUBLICACION </t>
  </si>
  <si>
    <t>Escribir la Url de la evidencia de publicacion del activo como dato abierto, ya sea esta en url o en otra ubicación ejemplo: carteleras digitales, entrega de informacion a ciudadania etc.</t>
  </si>
  <si>
    <t>TIPO DE INFORMACION</t>
  </si>
  <si>
    <t>Escoger de la lista desplegable si el activo de información contiene o maneja datos abiertos de forma estructurada, semiestructurada, no estructurada o N.A</t>
  </si>
  <si>
    <t>Usuario y contraseña de Equipo Blade que soporta todos los servidores de la SDHT</t>
  </si>
  <si>
    <t>Usuario y contraseña de  Blades (7)</t>
  </si>
  <si>
    <t>Usuario y contraseña de Red dedicada al almacenamiento que está conectada a las redes de comunicación de la SDHT. 
Almacenamiento SAN</t>
  </si>
  <si>
    <t>Usuario y contraseña de  Red dedicada al almacenamiento que está conectada a las redes de comunicación de la SDHT. 
Almacenamiento SAN</t>
  </si>
  <si>
    <t xml:space="preserve">Usuario y contraseña de Equipo Principal de enrutamiento </t>
  </si>
  <si>
    <t>Usuario y contraseña de Equipos de distribución y de borde de la SDHT.</t>
  </si>
  <si>
    <t>Usuario y contraseña de Equipo Principal de enrutamiento, redundancia del Switch 1</t>
  </si>
  <si>
    <t>Usuario y contraseña de Controladora Wifi SDHT</t>
  </si>
  <si>
    <t>Usuario y contraseña de Equipo de seguridad perimetral (Firewall , IDS/IPS, Filtro de contenido)</t>
  </si>
  <si>
    <t>Usuario y contraseña de Servicio de comunicaciones a través de Voz ip entre los usuarios internos de la entidad, y llamadas externas</t>
  </si>
  <si>
    <t>Usuario y contraseña de Canal para la plataforma de virtualización donde se accede a través de éste canal
Comunicaciones hacia los sistemas de información y hacia internet. 
Puente entre la SDHT y externamente.</t>
  </si>
  <si>
    <t>Usuario y contraseña de Canal que permite comunicación con la sede que maneja el archivo físico /central de la entidad</t>
  </si>
  <si>
    <t>Usuario y contraseña de Canal que permite la comunicación entre la SDHT y secretaria de hacienda que regula y controla la parte financiera de la entidad</t>
  </si>
  <si>
    <t>Usuario y contraseña de Servicio por medio del cual se realiza conexión con portales y sistemas de información, correo electrónicos y demás servicios que requieren conexión a internet. Se cuenta con dos canales principal y Backup</t>
  </si>
  <si>
    <t>Usuario y contraseña de Servidor Consola Admón. VMWare</t>
  </si>
  <si>
    <t xml:space="preserve">Usuario y contraseña de Servidor de Bases de Datos </t>
  </si>
  <si>
    <t xml:space="preserve">Usuario y contraseña de Servidor de Directorio Activo que maneja autenticación de los usuarios, autenticación sistemas de información, políticas de seguridad de los equipos de la SDHT. </t>
  </si>
  <si>
    <t>Usuario y contraseña de Servidor de DA del dominio habitatbogota.gov.co</t>
  </si>
  <si>
    <t>Usuario y contraseña de Servidor Actualización de parches de equipos y servidores plataforma Microsoft</t>
  </si>
  <si>
    <t>Usuario y contraseña de Servidor Aplicación Mesa de Ayuda</t>
  </si>
  <si>
    <t>Usuario y contraseña de Servidor de escritorios remotos basado en Microsoft</t>
  </si>
  <si>
    <t>Usuario y contraseña de Servidor de Monitoreo de la Infraestructura</t>
  </si>
  <si>
    <t xml:space="preserve">Usuario y contraseña de Servidor Bases de datos - Desarrollo, misionales , Internas </t>
  </si>
  <si>
    <t>Usuario y contraseña de Servidor de Licencias para el aplicativo Argis</t>
  </si>
  <si>
    <t>Usuario y contraseña de Servidor de Licencias SPSS-CAD</t>
  </si>
  <si>
    <t>Usuario y contraseña de Realizar monitoreo,  análisis y detección de amenazas a los equipos de computo de la SDHT, actualmente se cuenta con antivirus Bitdefender</t>
  </si>
  <si>
    <t>Usuario y contraseña de Servidor para la aplicación Digiturno Web</t>
  </si>
  <si>
    <t>Usuario y contraseña de Servicio de correo electrónico  institucional utilizado para comunicación internas y externas</t>
  </si>
  <si>
    <t>Usuario y contraseña de permite la interconectiviadd de la red Inhalabrica de la SDHT</t>
  </si>
  <si>
    <t xml:space="preserve">Usuario y contraseña de Documento que permite la utilizacion de un Software propietario por un tiempo especifico </t>
  </si>
  <si>
    <t>COMUNICACIONES PÚBLICAS Y ESTRATÉGICAS</t>
  </si>
  <si>
    <t>PG02-PR17</t>
  </si>
  <si>
    <t>PG02 - FO44_V13</t>
  </si>
  <si>
    <t>Solicitud Comunicación Interna</t>
  </si>
  <si>
    <t xml:space="preserve">Formato para solicitar la realización de material gráfico para que sea difundido al interior de la entidad
</t>
  </si>
  <si>
    <t>Oficina Asesora de Comunicaciones</t>
  </si>
  <si>
    <t>Pública</t>
  </si>
  <si>
    <t>Diligenciamiento</t>
  </si>
  <si>
    <t xml:space="preserve">
Mapa de procesos
SDHT</t>
  </si>
  <si>
    <t>PG02-PR18</t>
  </si>
  <si>
    <t>PG02-FO319</t>
  </si>
  <si>
    <t>Certificado de información_v5</t>
  </si>
  <si>
    <t>PG02-PR19</t>
  </si>
  <si>
    <t>PG02-FO553</t>
  </si>
  <si>
    <t>Consentimiento uso de imagen</t>
  </si>
  <si>
    <t xml:space="preserve">Autorización para aparición audiovisual en diferentes medios de comunicación 
</t>
  </si>
  <si>
    <t>Reservado</t>
  </si>
  <si>
    <t>PG02-FO463</t>
  </si>
  <si>
    <t>Temario comité editorial</t>
  </si>
  <si>
    <t>Documento para establecer las tareas que se realizarán por parte de la OAC durante la semana</t>
  </si>
  <si>
    <t>Semanal</t>
  </si>
  <si>
    <t>PG02-FO371</t>
  </si>
  <si>
    <t>Matriz Plan Estratégico de Comunicaciones SDHT</t>
  </si>
  <si>
    <t>Matriz para obtener insumos y elaborar el Plan Estratégico de Comunicaciones</t>
  </si>
  <si>
    <t>PG02-FO347</t>
  </si>
  <si>
    <t>Planilla ingreso y salida de equipos</t>
  </si>
  <si>
    <t>Planilla en la que se diligencia si se sacan equipos de la Oficina</t>
  </si>
  <si>
    <t>Tarjeta de memoria</t>
  </si>
  <si>
    <t>MULTILINGUAL</t>
  </si>
  <si>
    <t>Jefe Oficina y Equipo Auditor</t>
  </si>
  <si>
    <t>Todos los procesos</t>
  </si>
  <si>
    <t>Consulta  Lectura</t>
  </si>
  <si>
    <t>101-2-13</t>
  </si>
  <si>
    <t>Archivo físico
Equipos de cómputo
SharePoint</t>
  </si>
  <si>
    <t>Archivo físico
Equipos de cómputo</t>
  </si>
  <si>
    <t>SharePoint OCI
www.habitatbogota.gov.co</t>
  </si>
  <si>
    <t>Equipo de cómputo
SharePoint
Nube
Sitio Web</t>
  </si>
  <si>
    <t>De acuerdo con al Plan Anual de Auditoria o cuando se requiera</t>
  </si>
  <si>
    <t>101-15-4</t>
  </si>
  <si>
    <t>PE01-FO567</t>
  </si>
  <si>
    <t xml:space="preserve">Equipos de cómputo
SharePoint
Sitio web
</t>
  </si>
  <si>
    <t>Equipos de cómputo</t>
  </si>
  <si>
    <t>PE01-PR07
PE01-PR08</t>
  </si>
  <si>
    <t>PE01-FO569
PE01-FO42</t>
  </si>
  <si>
    <t>101-15-2</t>
  </si>
  <si>
    <t>SharePoint OCI</t>
  </si>
  <si>
    <t>INSTRUMENTOS ARCHIVÍSTICOS</t>
  </si>
  <si>
    <t xml:space="preserve">El Programa de Gestión Documental -PGD- </t>
  </si>
  <si>
    <t>Procedimiento Organización de Archivo en Gestión</t>
  </si>
  <si>
    <t>Documento en el que se delimitan las acciónes a realizar para la radicación y envio de comunicaciones oficiales envidas</t>
  </si>
  <si>
    <t>Registro de comuniaciones oficiales enviadas</t>
  </si>
  <si>
    <t xml:space="preserve"> TRANSFERENCIAS DOCUMENTALES</t>
  </si>
  <si>
    <t xml:space="preserve">Inventarios documentales </t>
  </si>
  <si>
    <t>Instrumento archivístico de recuperación de información que describe de manera exacta y precisa las series o los asuntos de un fondo documental.</t>
  </si>
  <si>
    <t>SISTEMA INTEGRADO DE CONSERVACIÓN</t>
  </si>
  <si>
    <t>Caracterización del Proceso de Gestion  Documental</t>
  </si>
  <si>
    <t>Cuadro en el que se describe la caracterización de los procesos de gestion  documental contemplando el que y el para que.</t>
  </si>
  <si>
    <t>Politica de Gestion Documental</t>
  </si>
  <si>
    <t xml:space="preserve">Documento que esta fundamentado bajo la normatividad aplicable para el manejo y conservación documental, que estan relacionados en los procedimientos de planeación, producción, gestión y tramite, organización, tranferencia, valoracion, preservación y conservacion , disposición </t>
  </si>
  <si>
    <t>Banco Terminologico de Series y Subseries</t>
  </si>
  <si>
    <t>PS-03MM37</t>
  </si>
  <si>
    <t>Manual de Gestion Documental</t>
  </si>
  <si>
    <t>Documento que contribuye a la planeación del proceso de gestion documental atraves de los instrumentos archivisticos y los documentos que estan definidos en Sistema Integrado de Gestión, que estan enfocados a la administración del acervo documental durante el ciclo de vida de los documentos</t>
  </si>
  <si>
    <t>Cuadro de Caracterización Documental</t>
  </si>
  <si>
    <t xml:space="preserve">Documento tecnico en el que se plantea los procesos de gestion documental identificando no solo el que si no el para que se realizan las actividades </t>
  </si>
  <si>
    <t>Cuadro de Clasificación  Documental</t>
  </si>
  <si>
    <t>PS03-IN84</t>
  </si>
  <si>
    <t>Instructivo para la Digitalización de Documentos</t>
  </si>
  <si>
    <t>Documento que tiene como finalidad establecer las fases y pautas necesarias para desarrollar
el proceso de digitalización de los documentos en la Secretaría Distrital del Hábitat (SDHT), de
manera adecuada y eficiente, contemplando los procedimientos archivísticos que permitan
conservar el patrimonio documental de la entidad, dando cumplimiento a la normatividad
establecida para las entidades públicas</t>
  </si>
  <si>
    <t>PS03-PR05</t>
  </si>
  <si>
    <t>PSO3-F057</t>
  </si>
  <si>
    <t>Procedimiento de Prestamo y Consulta de Expedientes</t>
  </si>
  <si>
    <t>Documento en el que se caracteriza el procedimiento de solicitudes de presta y consulta de expedinates de los archivos en gestion y el archivo central, para usuarios internos y externos</t>
  </si>
  <si>
    <t>PS03-PR17</t>
  </si>
  <si>
    <t>Procedimiento de Preservación y Conservación del patrimonio documental se la SDHT</t>
  </si>
  <si>
    <t xml:space="preserve">Documento en el que se plantean los linemientos necesarios para la conservación y preservaciónde la información, medio o tecnologia que se encuentra durante todo el ciclo de vida del docuemnto </t>
  </si>
  <si>
    <t>PS03-PR13</t>
  </si>
  <si>
    <t>Procedimiento Reconstrucción de Expedinates a partir de la funcion Archvistica</t>
  </si>
  <si>
    <t>Documento en el que de describen los linemientos y las actividades que se adelantaran para la reconstrucción del documento que se extravio o se deterioro</t>
  </si>
  <si>
    <t xml:space="preserve">PG03-FO387 </t>
  </si>
  <si>
    <t>Procedimiento Planeación Documental</t>
  </si>
  <si>
    <t>Procedimiento Producción Documental</t>
  </si>
  <si>
    <t xml:space="preserve">Documento que tiene la finalidad de definir las actividades destinadas al estudio de la forma de producción o ingreso, formato y estructura, finalidad, área competente para el trámite, proceso en que actúa y los resultados esperados de los documentos producidos en la Secretaría Distrital del Hábitat (SDHT). </t>
  </si>
  <si>
    <t xml:space="preserve">Procedimiento Gestion y Tramite </t>
  </si>
  <si>
    <t xml:space="preserve">Documento que tiene como finalidad delimitar las actividades para gestionar y tramitar comunicaciones oficiales de la entidad con los protocolos establecidos para el registro, seguimiento, consulta hasta finalizar el requerimiento administrativo de la entidad. </t>
  </si>
  <si>
    <t>Procedimiento Valoración Documental</t>
  </si>
  <si>
    <t>Documento que tiene como finalidad definir criterios de valoración documental, durante el ciclo de vida de los documentos producidos y recibidos por la Secretaria Distrital del Hábitat – SDHT.</t>
  </si>
  <si>
    <t>Procedimiento Disposición Documental</t>
  </si>
  <si>
    <t>Documento que tiene como finalidad establecer los lineamientos necesarios para la conservación y preservación de la información en el soporte en la que se encuentre, desde el momento de su producción, su fase de vigencia y hasta su disposición final, manteniendo los atributos de unidad, integridad, autenticidad, inalterabilidad, originalidad, fiabilidad y accesibilidad, de toda la documentación de la Secretaria Distrital del Hábitat – SDHT.</t>
  </si>
  <si>
    <t xml:space="preserve">Manual General para el Proceso de Radciación de Comunicaciones Oficiales </t>
  </si>
  <si>
    <t>Documento que delimita las acciones que se adelantan durante el proceso de radicación de comunicaciones recibidad y para las comunicaciones oficiales enviadas ya sean internas o externas</t>
  </si>
  <si>
    <t>Manual Bueneas Practicas de Limpieza Deposito y Acervo Documental</t>
  </si>
  <si>
    <t>PS06-CP01</t>
  </si>
  <si>
    <t xml:space="preserve">Es un registro de las actividades y asistentes de las reuniones o sesiones,    del Comité de Conciliación de la Entidad en cumplimiento de sus funciones
</t>
  </si>
  <si>
    <t xml:space="preserve">PS06-FO166
</t>
  </si>
  <si>
    <t>Acción que se ejerce para evitar el daño contingente, hacer cesar el peligro, la amenaza, la vulneración o agravio sobre los derechos e intereses colectivos, o restituir las cosas a su estado anterior cuando fuere posible</t>
  </si>
  <si>
    <t>Archivo de gestión
Archivo Central FOREST - SIGA</t>
  </si>
  <si>
    <t>SIGA/FOREST</t>
  </si>
  <si>
    <t xml:space="preserve">PS06-FO166 
</t>
  </si>
  <si>
    <t>Trámite de actuaciones adminsitrtivas</t>
  </si>
  <si>
    <t>Actos administrativos por medio de los cuales se adelantan las actuaciones tendientes a definir la declaratoria de desarrollo y construcción prioritaria</t>
  </si>
  <si>
    <t xml:space="preserve">PS06-FO166                                       </t>
  </si>
  <si>
    <t>Producción normativa</t>
  </si>
  <si>
    <t>Documentos relacionados con la asesoría que presta la Subsecretaría para la expedición de Actos administrativos por medio del cual se adelantan las actuaciones tendientes a dar cumplimientos los objetivos y metas establecidas en el Plan de Desarrollo Distrital , de iniciativa de la SDHT y demás entidades del sector</t>
  </si>
  <si>
    <t xml:space="preserve">PS06-FO749
PS06-FO750
</t>
  </si>
  <si>
    <t>P601 - PR15</t>
  </si>
  <si>
    <t xml:space="preserve"> Subdireccion de Programas y Proyectos- Subdirector (a) de Participación y Relaciones con la Comunidad</t>
  </si>
  <si>
    <t>PM04-FO67 Ayuda memo V4</t>
  </si>
  <si>
    <t>Junio de 2022</t>
  </si>
  <si>
    <t>Julio de 2021</t>
  </si>
  <si>
    <t>Delegados por
Subdirector(a) de Operaciones</t>
  </si>
  <si>
    <t>10 años</t>
  </si>
  <si>
    <t>PM04-PR01</t>
  </si>
  <si>
    <t>PM04-PR27</t>
  </si>
  <si>
    <t>Subsidios de Vivienda Rural</t>
  </si>
  <si>
    <t>PM04-PR28</t>
  </si>
  <si>
    <t>Estudios y/o diseños para la implementación y/o ejecución de las intervenciones en las actuaciones urbano-rural</t>
  </si>
  <si>
    <t>Formato para validar información.</t>
  </si>
  <si>
    <t>Profesionales de apoyo de la Subdirección de Operaciones</t>
  </si>
  <si>
    <t>PM04-FO702
PM04-FO703
PM04-FO704
PM04-FO705
PM04-FO706
PM04-FO710
PM04-FO712
PM04-FO713
PM04-FO758
PM04-FO759
PM04-FO762
PM04-FO763
PM04-FO764
PM04-FO765
PM04-FO766
PM04-FO767
PM04-FO768
PM04-FO769
PM04-FO771
PM04-FO772
PM04-FO773
PM04-FO774</t>
  </si>
  <si>
    <t>Formatos del procedimiento subsidios de vivienda rural</t>
  </si>
  <si>
    <t>Formato para establecer los lineamientos para estructuración, postulación, aprobación, asignación y ejecución del subsidio de vivienda rural en sus tipos de intervención de vivienda nueva y mejorada ejecutados por la Secretaría Distrital del Hábitat - SDHT.</t>
  </si>
  <si>
    <t>PM04-FO756
PM04-FO757
PM04-FO758
PM04-FO759</t>
  </si>
  <si>
    <t>Formatos del procedimiento estudios y/o diseños para la implementación y/o ejecución de las intervenciones en las actuaciones urbano-rural</t>
  </si>
  <si>
    <t>Formatos que sirven como registro y/o documento de soporte para algunas de las actividades relacionadas en el procedimiento "Estudios y/o diseños para la implementación y/o ejecución de
las intervenciones en las actuaciones urbano-rural"</t>
  </si>
  <si>
    <t xml:space="preserve">Delegados por
Subdirector(a) de Barrios
Responsables de los componentes sistemas de información geográfica </t>
  </si>
  <si>
    <t>Delegados por
Subdirector(a) de Barrios
Responsables de los componentes sistemas de información geográfica</t>
  </si>
  <si>
    <t>PM04-PR02
PM04-PR03
PM04-PR20
PM04-PR23
PM04-PR29
PM04-PR30</t>
  </si>
  <si>
    <t xml:space="preserve">PM04-FO215
PM04-FO219
PM04-FO291
PM04-FO489
PM04-FO491
PM04-FO492
PM04-FO493
PM04-FO494
PM04-FO495
PM04-FO496
PM04-FO497
PM04-IN27
PM04-FO604
 </t>
  </si>
  <si>
    <t xml:space="preserve"> PS03-FO201
  PM04-FO215
PM04-FO215
PM04-FO524 
PS07-FO634
PS07-FO635
PM04-FO786
PM04-FO787
  PM04-FO788
  PM04-FO789
  PM04-FO790
  PM04-FO791
  PM04-FO792
PM04-FO793
PM04-FO794
  </t>
  </si>
  <si>
    <t>Mejoramiento de Vivienda en la Modalidad  Habitabilidad</t>
  </si>
  <si>
    <t>PM04-PR29</t>
  </si>
  <si>
    <t>PM04-FO215
PS03-FO20
PMO4-FO761
PM04-FO760</t>
  </si>
  <si>
    <t>Documento generado en el sistema BOGDATA-SAP logon, debe estar firmado por el ordenador del gasto y el responsable del presupuesto. Debidamente generado en el sistema BOGDATA-SAP logon y revisado.
Dependencia: 710
Serie: 23
Subserie: 11</t>
  </si>
  <si>
    <t>Subdirección Financiera-Profesional y Contratista</t>
  </si>
  <si>
    <t>Información que contiene los ajustes realizados a los recursos asignados a los diferentes programas y proyectos del presupuesto de la SDHT.
Dependencia: 710
Serie: 32</t>
  </si>
  <si>
    <t>Sistema Gestion Documental Sharepoing</t>
  </si>
  <si>
    <t>PS04-PR03</t>
  </si>
  <si>
    <t>PS04-FO640</t>
  </si>
  <si>
    <t>Cuenta de cobro</t>
  </si>
  <si>
    <t>Contiene la información financiera, presupuestal y contractual del cobro realizado por contratistas y proveedore</t>
  </si>
  <si>
    <t>Supervisores de los contratos</t>
  </si>
  <si>
    <t>Las áreas que ejercen la supervisión</t>
  </si>
  <si>
    <t xml:space="preserve">Subdirección Financiera </t>
  </si>
  <si>
    <t>consulta</t>
  </si>
  <si>
    <t>Portal web contratistas</t>
  </si>
  <si>
    <t>Tramite de pago</t>
  </si>
  <si>
    <t>Causación cuenta de cobro</t>
  </si>
  <si>
    <t>Contiene la información financiera del cobro y los descuentos tributarios aplicados</t>
  </si>
  <si>
    <t>Subdireccion Financiera</t>
  </si>
  <si>
    <t>módulo de pagos JSP7</t>
  </si>
  <si>
    <t>Orden de Pago</t>
  </si>
  <si>
    <t>Contiene la información del pago efectuado a favor de los contratistas y proveedores</t>
  </si>
  <si>
    <t>Portal Web de Contratistas</t>
  </si>
  <si>
    <t>Plataforma mediante la cual los contratistas diligencian y radican sus cuentas de cobro para su respectivo desembolso</t>
  </si>
  <si>
    <t>Servidor entidad</t>
  </si>
  <si>
    <t>PS04-PR06</t>
  </si>
  <si>
    <t>Cuenta por pagar</t>
  </si>
  <si>
    <t>Contiene la información del pago a favor del contratista y/o proveedor</t>
  </si>
  <si>
    <t>Registro presupuestal de la Obligación</t>
  </si>
  <si>
    <t xml:space="preserve">Contiene la información presupuestal y financiera de la cuenta de cobro y las deducciones tributarias  aplicadas </t>
  </si>
  <si>
    <t>Orden de Pago Presupuestal</t>
  </si>
  <si>
    <t>Contiene la información presupuestal y tesoral   del pago a favor del contratista y/o proveedor</t>
  </si>
  <si>
    <t xml:space="preserve">Comité Sectorial de Gestión y Desempeño </t>
  </si>
  <si>
    <t>PG01-PR13</t>
  </si>
  <si>
    <t xml:space="preserve">PG01-FO382 PG01-FO383            </t>
  </si>
  <si>
    <t xml:space="preserve">Información del seguimiento sectorial sobre al avance físico y presupuestal de las metas Plan de Desarrollo , en el formato Único de Seguimiento Sectorial -FUSS y  Formato Único de Consolidación de Información – FUCI.
</t>
  </si>
  <si>
    <t>PG01-FO775</t>
  </si>
  <si>
    <t>PG01-PR17</t>
  </si>
  <si>
    <t>PG01-FO776
PG01-FO777</t>
  </si>
  <si>
    <t>PG01-PR16</t>
  </si>
  <si>
    <t>PG01-FO08-V12</t>
  </si>
  <si>
    <t>PG01-PR18</t>
  </si>
  <si>
    <t>PM06-PR01 
 PM06-PR04 
 PM06-PR11 
 PM06-PR17</t>
  </si>
  <si>
    <t>Subsidios de arrendamiento Vivienda</t>
  </si>
  <si>
    <t>PM06-PR22</t>
  </si>
  <si>
    <t>Aporte Temporal Solidario Arrendamiento V1</t>
  </si>
  <si>
    <t>Documentación digital que soporta diferentes etapas que surte un hogar con el propósito de la asignación del “aporte temporal solidario de
arrendamiento” de acuerdo con  el Decreto Distrital 145 de 2021</t>
  </si>
  <si>
    <t>Servidor SDHT
Carpeta Compartida Proceso</t>
  </si>
  <si>
    <t>Sensibles</t>
  </si>
  <si>
    <t>Subsidios de Arrendamiento Vivienda</t>
  </si>
  <si>
    <t>PM06-PR23</t>
  </si>
  <si>
    <t>PM06-FO698
PM06-FO699</t>
  </si>
  <si>
    <t>Archivo de gestión
 Oferta Preferente</t>
  </si>
  <si>
    <t>Documentación digital que soporta diferentes etapas que surte un hogar en el Programa de Oferta Preferente para la separación unidades habitacionales VIP y VIS que se generen en Bogotá, D. C, la selección de hogares y la asignación del Subsidio Distrital, de conformidad con lo establecido en el artículo 77 del Acuerdo Distrital 761 de 2020, el Decreto Distrital 213 de 2020, el Decreto 145 de 2021,</t>
  </si>
  <si>
    <t>Delegados por: 
Subsecretaria Gestión Financiera.</t>
  </si>
  <si>
    <t>Subsidios Adquisión de Vivienda Nueva</t>
  </si>
  <si>
    <t>Subsidio Distrital para Soluciones Habitacionales en la modalidad de Arrendamiento Social “Mi Ahorro Mi Hogar”</t>
  </si>
  <si>
    <t>Documentación digital que soporta diferentes etapas que surte un hogar con el propósito de la asignación del ubsidio Distrital para Soluciones Habitacionales en la modalidad de Arrendamiento Social “Mi Ahorro Mi Hogar” de acuerdo con  el Decreto Distrital 145 de 2021</t>
  </si>
  <si>
    <t>Jefe y delegado por el Jefe de la Oficina de Control Disciplinarioo Interno de la SDHT</t>
  </si>
  <si>
    <t xml:space="preserve">Delegado por Jefe de la Oficina de Control Disciplinario Intreno </t>
  </si>
  <si>
    <t xml:space="preserve">Profesional o Auxiliar delegado por Jefe OCDI </t>
  </si>
  <si>
    <t xml:space="preserve">permanente </t>
  </si>
  <si>
    <t xml:space="preserve">Auxiliar delegado por Jefe OCDI </t>
  </si>
  <si>
    <t xml:space="preserve">Manejo fisico </t>
  </si>
  <si>
    <t>INFORMES A ENTIDADES DE CONTROL Y VIGILANCIA Y OTROS ORGANISMOS</t>
  </si>
  <si>
    <t xml:space="preserve">Funcionarios y Contratistas de la OCDI </t>
  </si>
  <si>
    <t xml:space="preserve">Roles: Jefe y delagado por Jefe de la Oficina de Control Disciplinario Intreno </t>
  </si>
  <si>
    <t xml:space="preserve">Profesionales de Subdirección de Gestión del Suelo  y Profesionales de la Subsecretaría Jurídica
</t>
  </si>
  <si>
    <t>https://siges.habitatbogota.gov.co/siges/</t>
  </si>
  <si>
    <t>Registro de la asistencia técnica, apoyo y seguimiento a la gestión interinstitucionales de trámites asociados a los Proyectos Asociativos vinculados a la SDHT, con el objetivo de impulsar de manera eficiente y coordinada las actuaciones dirigidas a la a probación y licenciamiento mediante actos administrativos.</t>
  </si>
  <si>
    <t>Sistema de Información de Gestión del Suelo
SIGES</t>
  </si>
  <si>
    <t>OneDrive, https://siges.habitatbogota.gov.co/siges/</t>
  </si>
  <si>
    <t xml:space="preserve">En el expediente se encuentran todos los documentos que se producen alrededor de la CIGSDC, la cual  tiene por objeto la articulación coordinación y la toma de decisiones relacionadas con la adquisición del suelo en el Distrito Capital. Es común encontrar las siguientes tipologías: comunicaciones oficiales de citación, oficios de delegación, registros de asistencia, documentos técnicos de soporte (si aplica), registros del Sistema de información de la Coordinación Distrital –SICOORD y el acta con sus anexos (si aplica).
</t>
  </si>
  <si>
    <t>01.08</t>
  </si>
  <si>
    <t xml:space="preserve">Profesionales y Personal de Apoyo a la Gestión de la Subdirección del Suelo, Integrantes de la comisión
</t>
  </si>
  <si>
    <t>Sistema de Información de Gestion del Suelo (Datos y documentos registrados en el sistema)</t>
  </si>
  <si>
    <t>Sistema de información para la gestión y administración de la información asociada a los procesos de la Subdirección de Gestión del Suelo (Proyectos Asociativos, Seguimiento a planes parciales y Declaratorias)</t>
  </si>
  <si>
    <t>Profesionales y Personal de Apoyo a la Gestión de la Subdirección del Suelo y Profesionales de la Subsecretaría Jurídica</t>
  </si>
  <si>
    <t>Servidor (IP 192.168.6.13), Onedrive</t>
  </si>
  <si>
    <t>Visor geográfico asociado a la información de los procesos de la Subdirección de Gestión del Suelo (Seguimiento a planes parciales y Declaratorias de desarrollo y construcción prioritaria)</t>
  </si>
  <si>
    <t>http://192.168.6.13/geosidec/</t>
  </si>
  <si>
    <t>Visores Observatorio de Suelo</t>
  </si>
  <si>
    <t>Visores geográficos asociados a la información resultado del seguimiento a los planes Parciales adoptados.</t>
  </si>
  <si>
    <t>https://sechabitat.maps.arcgis.com/apps/dashboards/34a68a1820754323aec3e32cb573e82d
https://sechabitat.maps.arcgis.com/apps/dashboards/1fa55a75d22c42429ccba745f3053367</t>
  </si>
  <si>
    <t>Actas del Comité Técnico de Legalización y Formalización de Barrios.</t>
  </si>
  <si>
    <t xml:space="preserve">Es un registro de las actividades y asistentes propios de las reuniones o sesiones, que tratan temas relacionados con el Comité Técnico de Legalización y Formalización de Barrios; la cual sirve como evidencia de dichas reuniones.
En el expediente se encuentran los documentos producidos por distintos profesionales de la SDHT sobre temas específicos que no sólo alimentarán las sesiones del  Comité Técnico de Legalización y Formalización de Barrios, el cual tiene por objeto coordinar acciones para la obtención de los insumos dentro de los procedimientos de legalización y Formalización urbanística y generar las estrategias, mecanismos y acciones institucionales para la legalización y Formalización de barrios. Es común encontrar las siguientes tipologías: comunicaciones oficiales de citación, oficios de delegación, registros de asistencia, documentos técnicos de soporte (si aplica), el acta con sus anexos (si aplican).
</t>
  </si>
  <si>
    <t>Formalización de Desarrollos Legalizados (Etapa previa).</t>
  </si>
  <si>
    <t xml:space="preserve">PM04-PR23
PM04-PR30
</t>
  </si>
  <si>
    <t>Delegado por  el Subdirector de participación y relaciones con la comunidad- Delegado por el subdirector(a)Subdireccion de Programas y Proyectos</t>
  </si>
  <si>
    <t>Archivo de gestión
Archivo Central 
Servicio EN/Aterno Mi Planilla</t>
  </si>
  <si>
    <t>Cada vez que los procesos solicitan modificación o anulación de documentos</t>
  </si>
  <si>
    <t>Cada vez los procesos solicitan creación de documentos</t>
  </si>
  <si>
    <t>PS05-PR05 Clasifi y etiquetado informa V6_P
PS05-PR01 Soporte tecn usua V6 P
PS05-PR16 resdo y resto de info_infraes V2 P
PS05- PR09 Transm o transf de info V4 P
PS05-PR17 Respaldo de inf usuarios V2 P
PS05-PR10 Gestion de medios removibles V3 P
PS05-PR15 Control criptograf V3 P
PS05-PR18 Protecc derec prop intel V2 P
PS05-PR19 Instal sofware V2 P
PS05-PR04 Gestion incidentes V4 P
PS05-PR08 Gestión cuenta  usu inf V5
PS05-PR06 Proc contro cambioos en la infraes tecno V4 P
FO230 Reporte reg seguim incidentes V5
FO231 Info incidentes V5
FO232 Clasifi activ info V5
PS05-IN56 Instructivo para definir arquitectura de software V1
Declaracion de aplicabilidad 
Mapa de riesgo gestion tecnologica v10
PS05-FO232 Clasifi activ info V9
PS05-FO233 Control de cambios a sistemas de información o aplicativos
PS05-FO608 Control De Cambios Infraestructura Tecnológica
PS05-FO234 Acuerdo intercambio info V4
PS05-FO235 Inv medios almaceN/A V4
PS05-FO236 Entrada salida medios almac V4
PS05-FO237 Inventario software V5.
PS05-FO564 Respal y restabl backup V2
PS05-FO608 CONTROL DE CAMBIOS INFRAESTRUCTURA TECNOLOGICA</t>
  </si>
  <si>
    <t>N/A KISTONG SDXC N/A</t>
  </si>
  <si>
    <t>EN/ATERN/A</t>
  </si>
  <si>
    <t>SharePoint OCI
https://www.habitatbogota.gov.co/transparencia/planeacion-presupuesto-informes/informes-de-la-oficiN/A-de-control-interno</t>
  </si>
  <si>
    <t>https://www.habitatbogota.gov.co/transparencia/reportes/informacion-adicioN/Al</t>
  </si>
  <si>
    <t>REGISTRO DE COMIN/ACIONES OFICIALES</t>
  </si>
  <si>
    <t>QuinceN/Al</t>
  </si>
  <si>
    <t>Respaldo en N/AS a configurar</t>
  </si>
  <si>
    <t>Archivo de Gestión de la Subdireccion de Servicios públicos   https://sdht-my.sharepoint.com/:N/A:/g/persoN/Al/maria_corredor_habitatbogota_gov_co/ERiUcpAq8OFFsieN/AAN/Ai6W14B04nO4luq5Vni38q5PEmgsQ?e=VAsLUu</t>
  </si>
  <si>
    <t>- Digital en Google Drive Link  https://sdht-my.sharepoint.com/:f:/g/persoN/Al/linda_castaneda_habitatbogota_gov_co/EkFmMOK0C2pMjYQLNLo8LlwBrH_aopWm-4w4ypN/ASDoGl3g?e=cjZRyd
- Carpeta Subsecretaria de Planeacion y Politica Servidor de la entidada en la  direccion IP: \\192.168.6.11\spp</t>
  </si>
  <si>
    <t>https://www.habitatbogota.gov.co/atencion-servicios-ciudadania/pagiN/A/defensor-del-ciudadano</t>
  </si>
  <si>
    <t>Archivo de gestión
Archivo Central 
Plataforma EN/AternaSTORM (Secretaría Distrital de Ambiente)</t>
  </si>
  <si>
    <t>Archivo de Gestión
Mapa de procesos
Páginaweb de la SDHT</t>
  </si>
  <si>
    <t>Páginaweb de la Entidad</t>
  </si>
  <si>
    <t xml:space="preserve">naTRD
Se consolidan los aportes de los 06 componentes del PAAC en un solo archivo, a través del cual se realiza monitoreo y seguimiento </t>
  </si>
  <si>
    <t>El Plan Anual de Adquisiciones es unaherramienta para: (i) facilitar a las entidades estatales identificar, registrar,
programar y divulgar sus necesidades de bienes, obras y servicios; y (ii) diseñar estrategias de contratación
basadas en agregación de la demanda que permitan incrementar la eficiencia del proceso de contratación. 
Dependencia: 720
Serie: 36
Subserie: 01</t>
  </si>
  <si>
    <t>Archivo en el que se llevan los registros de consumo de cada unade las facturas de servicios públicos</t>
  </si>
  <si>
    <t>Documento que delimita las acciones adelantar para realizar unaconservación preventiva del acervo documental de la entidad, impulsando como debe limpiar los depositos y la documentación misma</t>
  </si>
  <si>
    <t xml:space="preserve">Archivo en Excel en el que se realiza la liquidación de la nominade los empleados de planta. </t>
  </si>
  <si>
    <t>La Entidad esta organizada por dependencias y cada unatiene su gestión por procesos, con compromisos específicos, que se programan a través de actividades de ejecución periódica, con reporte trimestral y consolidación anual, que permiten la evaluación posterior de la gestión del mismo, así mismo la suma de estos informes, dan cuenta de la Gestión de la Dependencia por vigencia y acumulado Plan de Desarrollo. Por lo que la Entidad cuenta con informes de gestión mensuales, trimestrales, semestrales, anuales e informes de empalme.
Dependencia: 720
Serie: 23
Subserie: 08</t>
  </si>
  <si>
    <t>Usuario y contraseña de Generar el agendamiento de citas para los puntos de atención al ciudadano de la SDHT a través de la paginaweb</t>
  </si>
  <si>
    <t>Es un sistema de información estadística, geográfica y documental del sector, que de manera oportunay precisa puede ser revisada y descargada en formato de datos abiertos. Contiene información estadística y geográfica que permite al usuario realizar consultas dinámicas y ágiles en temas del Sector Hábitat.</t>
  </si>
  <si>
    <t>Documento que contiene el análisis de la medición de la satisfacción ciudadana</t>
  </si>
  <si>
    <t>Archivo nómina
 (Excel)</t>
  </si>
  <si>
    <t>Novedades de Nómina</t>
  </si>
  <si>
    <t>BASE DE PROCESOS DISCIPLInaRIOS</t>
  </si>
  <si>
    <t xml:space="preserve"> Anexo - Ficha Técnica del Plan Institucional de Archivo  - PInaR</t>
  </si>
  <si>
    <t>Plan Institucional de Archivos - PInaR</t>
  </si>
  <si>
    <t>Sistema de Almacenamiento naS</t>
  </si>
  <si>
    <t xml:space="preserve">Enajenador: Personanatural o jurídica que transfiere el dominio a titulo oneroso de cinco (5) o más unidades de vivienda en el Distrito Capital.
Arrendador: Personanatural o jurídica que desarrolla la actividad de administración y/o arrendamientos de inmuebles destinados a vivienda en el Distrito Capital. 
Dependencia: 510
</t>
  </si>
  <si>
    <t xml:space="preserve">Solicitud de matrícula de arrendador 
Certificado de Existencia y Representación legal expedido por la cámara de comercio de Bogotá (personas Jurídicas)
Certificado de registro Mercantil expedido por la cámara de comercio de Bogotá (Personas naturales)
Relación de los inmuebles destinados a vivienda urbanapropios o de terceros, sobre los cuales se adelantara la actividad de arrendamiento o intermediación o manifestación escrita y expresa de no tenerlos.
Copia del modelo de contrato de arrendamiento de inmuebles destinados a vivienda urbana.
Comunicación oficial requiriendo ajustes a la solicitud de matricula
Copia del modelo de contrato de administración de inmuebles dados en arrendamiento.
Comunicación oficial enviada al solicitante informando la aprobación de la matricula.
Certificación de matricula de arrendador.
Actualización de la información y documentación aportada para la obtención de la matrícula del arrendador. </t>
  </si>
  <si>
    <t>Contienen por unaparte todas las discusiones sobre recomendaciones para promover el desarrollo de planes y proyectos, accesibilidad (física y económica) a vivienda, servicios públicos y su relación con el espacio público, condiciones del medio ambiente y la movilidad, mientras por otra el seguimiento a la implementación de las propuestas y recomendaciones impartidas. Las tipologías comunes son: comunicaciones oficiales de citación e invitación al Consejo Consultivo, registros de asistencia, actas del Consejo Consultivo y sus anexos, siendo el Consejo Consultivo del Hábitat la instancia encargada de estudiar, analizar y formular recomendaciones para apoyar la toma de decisiones relacionadas con el desarrollo e implementación de la Política Integral del Hábitat, los expedientes resultantes de sus sesiones
Dependencia: 200
Serie: 01
Subserie: 32</t>
  </si>
  <si>
    <t>Documentos que respaldan el proceso de elaboración y aprobación del Anteproyecto de presupuesto de inversión directa por vigencia
Dependencia: na
Serie: na
Subserie: na</t>
  </si>
  <si>
    <t xml:space="preserve">Es el documento que define el conjunto de actividades que se van a desarrollar en un periodo determinado, en el cual se involucran recursos físicos, financieros, humanos y tecnológicos con el propósito de transformar unasituación problemática de unapoblación especifica y cuyo resultado esperado es la superación de la problemática o reducción de esta. Así mismo,  debe contribuir al educado uso de los recursos públicos, minimizando los riesgos de la inversión.
Dependencia: 230
Serie: 43
Subserie: 01
</t>
  </si>
  <si>
    <t>Acuerdo vinculante entre las partes que determinalos lineamientos a seguir entre ellas. Acuerdo de dos o más personas destinado a crear, transferir, modificar o extinguir unaobligación.
Dependencia: 720
Serie: 08
Subserie: 05</t>
  </si>
  <si>
    <t>Documento tecnico para la planeación y eleboración del papa de ruta del PInaR</t>
  </si>
  <si>
    <t xml:space="preserve">Documento que pertenece a uno de los Intrumentos archivisticos para la administración de documentos, en el que se describen las series y subseries documentales en razon de la misionalidad de la entidad y la politica organizacional, ademas de ser unaherramienta que facilita los procesos de valoracion de los documentos y la elaboracion de las tablas de retencion documenta </t>
  </si>
  <si>
    <t>Es un instrumento archivístico que se expresa en el listado de todas las series y susbseries documentales con su correspondiente codificación, conformado a lo largo de historia institucional del Archivo General de la nación. Este instrumento permite la clasificación y descripción archivística en la conformación de las agrupaciones documentales.</t>
  </si>
  <si>
    <t>Documento que tiene la finalidad de establecer los criterios para la realización de la planeación documental de la Secretaria Distrital de Hábitat, mediante la implementación de planes, programa, políticas e instrumentos archivísticos, con el fin de dar cumplimiento a los requisitos administrativos, legales, funcionales y técnicos dadas las directrices del Archivo General de la nación – AGN y la normatividad.</t>
  </si>
  <si>
    <t xml:space="preserve">Es un listado de series, con sus correspondientes tipos documentales, a las cuales se asignael tiempo de permanencia en cada etapa del ciclo vital de los documentos.  Sirven para facilitar el manejo de la información, contribuyen a la racionalización de la producción documental, permiten a la administración proporcionar un servicio eficaz y eficiente, facilitan el control y acceso a los documentos a través de los tiempos de retención en ella establecidos, garantizan la selección y conservación de los documentos que tienen carácter permanente, regulan las transferencias documentales en las diferentes fases del archivo y son apoyo para racionalizar los procesos administrativos.
</t>
  </si>
  <si>
    <t>Instrumento de control, en el que se registran los expedientes que se prestan o consultan en el archivo central,  se registra el nombre de la personaque queda responsable del préstamo, la fecha de préstamo y devolución del expediente.
Sirve como evidencia de seguimiento de las personas que han consultado los expedientes.</t>
  </si>
  <si>
    <t>Es el tipo documental oficial el cual comprende el recuento de todas las operaciones económicas y financieras efectuadas por la SDHT durante un periodo fiscal determinado, el cual es definitivo unavez cumple las formalidades de ley.
Dependencia: 710
Serie: 13</t>
  </si>
  <si>
    <t>Usuario y contraseña de Certificado que permite validar la autenticidad de paginaweb y atutenticidad de funcionario publico</t>
  </si>
  <si>
    <t xml:space="preserve">Almacenamiento naS, el cual permite alojar en red la información generada por las diferentes áreas de la entidad. </t>
  </si>
  <si>
    <t>Contiene la información necesaria para elaborar los estudios y/o diseños de pre-inversión e inversión para garantizar la implementación y/o ejecución de las intervenciones y/o proyectos priorizados por la SDHT, en las actuaciones
urbano-rurales.
Se busca asegurar la aplicación de los lineamientos de intervención formulados mediante la elaboración de estudios y/o diseños en el marco de las Intervenciones Integrales del hábitat.
Dependencia: 430
Serie: na
Subserie: na</t>
  </si>
  <si>
    <t>Documentos elaborados a partir de los proyectos estratégicos asociados al sector Hábitat y priorizados en el PDD, se definen elementos metodológicos y la identificación de áreas potenciales para el desarrollo de Operaciones Integrales del Hábitat, que en conjunto, se constituyen en los aspectos para lograr la formulación de lineamientos de intervención y de estructura urbanaque optimicen el espacio público, los equipamientos, la infraestructura de transporte y servicios públicos en el ámbito de intervención, que permitan integrar funcionalmente piezas de ciudad en las diferentes escalas.
El documento busca asegurar la aplicación de los lineamientos de intervención formulados mediante la elaboración del diseño y modelación preliminar de proyectos en el marco de las Intervenciones Integrales del hábitat como también, la realización de monitoreo y seguimiento a los mismos, con el fin de verificar los resultados e impactos planteados y guiar las decisiones de gestión.
Dependencia: 430
Serie: 27
Subserie: na</t>
  </si>
  <si>
    <t>El Plan Terrazas  Distrital es un programa de mejoramiento de vivienda para asentamientos humanos de origen informal, que busca beneficiar a las familias que tienen unavivienda construida sin licencia de construcción. 
Mediante la CPS, se prestará asistencia técnica y de esta forma se mejorarán las condiciones de habitabilidad de la vivienda, disminuyendo el hacinamiento y dentro del mismo proceso de asistencia técnica, se logrará disminuir la vulnerabilidad de las viviendas frente a terremotos. Este proceso de asistencia técnica también generará la posibilidad de usos comerciales, siempre y cuando sea compatible con el uso residencial, de manera que desde los servicios que ofrece el Plan Terrazas, se aporte al incremento de los ingresos de los hogares beneficiarios.
El Plan Terrazas, integra el mejoramiento de la infraestructura de la vivienda, y posibilita el mejoramiento progresivo asistido técnicamente, así el propietario o poseedor, que pueda acceder a la financiación, podrá recuperar la inversión a través de la venta o arrendamiento de las nuevas áreas construidas. Para aquellos que acceden a los subsidios, incrementarán su patrimonio y el ingreso mínimo vital, al momento de generar comercio en primeros pisos.                                                                                                                                                                                    
El propietario pueda ser parte de la financiación y luego con el mejoramiento de la infraestructura puede recuperar esa misma financiación con la venta o arrendamiento de los nuevos espacios.
Este es el proceso definido por el programa para ejecutar las obras:
Iniciar con unaasistencia técnica llevada a cabo por equipos profesionales conformados por ingenieros, abogados y arquitectos que estudien la viabilidad de las construcciones, además, prestará el apoyo a la familia para que el proceso sea concertado y ejecutado en el menor tiempo posible.
2.Después se va a brindar apoyo y asesoría financiera para obtener los recursos necesarios para realizar la obra.
3.Finalmente, se pondrá a disposición un banco de oferentes de donde se obtenga la mano de obra y se concrete la iniciativa en un proyecto de vivienda.</t>
  </si>
  <si>
    <t>Documentación física que soporta diferentes etapas que surte un hogar en el propósito de adquirir unavivienda.  En este archivo se incluye lo relacionado con el desarrollo de proyectos de vivienda aprobados por el Comité de Elegibilidad de la SDHT (desde aprobación hasta la entrega de viviendas), expediente hogar (soportes documentales hasta la copia de la escritura para legalizar el subsidio)</t>
  </si>
  <si>
    <t>Información relacionada con los hogares comunitarios, sustitutos y centros de desarrollo infantil donde se recibe unabase de datos Certifiada por el ICBF, para que de ésta manera las empresas prestadoras de los servicios púbicos domiciliairos los tipifique como estrato uno (1).</t>
  </si>
  <si>
    <t xml:space="preserve">Subdireccion Programas y Proyectos </t>
  </si>
  <si>
    <t>reservado</t>
  </si>
  <si>
    <t>publica</t>
  </si>
  <si>
    <t xml:space="preserve">
Se refiere a las actas que quedan de las sesiones de Comité Institucional de Gestión y Desempeño, junto con los anexos de cada sesión.</t>
  </si>
  <si>
    <t>Eliminación</t>
  </si>
  <si>
    <t>Contiene Datos Personales</t>
  </si>
  <si>
    <t>Tipo de datos Personales</t>
  </si>
  <si>
    <t>Lugar de Almacenamiento</t>
  </si>
  <si>
    <t>Cuatrienal</t>
  </si>
  <si>
    <t>de cuerdo con las necesidades de la dinámica de la gestión Institucional</t>
  </si>
  <si>
    <t>Plan Institucional de Archivos - PIN/AR</t>
  </si>
  <si>
    <t xml:space="preserve">Equipo de computo Institucional </t>
  </si>
  <si>
    <t>de cuerdo con las necesidades de la Dinamica de la gestión Institucional</t>
  </si>
  <si>
    <t>Archivo de transición, manejo diario del área Financiera 
Piso 11
SDHT</t>
  </si>
  <si>
    <t>Archivo de transición, manejo diario del área Financiera 
Piso 11
SDHT
Fileserver</t>
  </si>
  <si>
    <t>Archivo de transición, manejo diario del área Financiera 
Piso 12
SDHT
Fileserver</t>
  </si>
  <si>
    <t>sharepoint Subdirección Financiera</t>
  </si>
  <si>
    <t>Instalaciones de la Subsecretaria de Gestion Financiera
Subdirección de Recursos Públicos
Piso 8 - 9
SDHT</t>
  </si>
  <si>
    <t>Finalidad de la Recoleccion de Datos Personales</t>
  </si>
  <si>
    <t>GESTIÓN DE SOLUCIONES HABITACIONALES</t>
  </si>
  <si>
    <t>ACCIONES CONSTITUCIONALES (02)</t>
  </si>
  <si>
    <t>INSTRUMENTOS DE FINANCIACIÓN PARA EL ACCESO A LA VIVIENDA</t>
  </si>
  <si>
    <t xml:space="preserve">Los procesos de la  Entidad solicitan creación, modificación y anulación de los documentos incorporados al sistema de gestión, mediante el formato establecido en el procedimiento, para almacenarlos en la carpeta compartida donde se  tiene información relacionada a la plataforma estratégica vigente de la entidad incluyendo manual de calidad, caracterizaciones de procesos, procedimientos , y formatos asociados a todos los procesos de la entidad. 
Dependencia: 230
Serie: 24
</t>
  </si>
  <si>
    <t xml:space="preserve">Documento en el cual se plasman los resultados de las auditorías internas y/o externas realizadas en la entidad, con respecto a los requisitos de la norma ISO 9001:2015. Se consignan las conformidades, no conformidades y observaciones como oportunidades de mejora.
</t>
  </si>
  <si>
    <t xml:space="preserve">Instrumento que contiene los riesgos de gestión y corrupción identificados al interior de la entidad, junto con las actividades de control diseñadas para mitigarlos y las acciones para evitar y controlar su materialización. </t>
  </si>
  <si>
    <t>Instrumento que contiene las normas de carácter constitucional, legal, reglamentario y de autorregulación que le son aplicables a la entidad .</t>
  </si>
  <si>
    <t>Es un instrumento de planeación para implementar el nuevo modelo de gestión, establecido para darle cumplimiento a la nueva meta producto “Gestionar el 100% del plan de adecuación y sostenibilidad SIGD-MIPG”</t>
  </si>
  <si>
    <t>Contiene datos Personales de niños, niñas o adolescentes</t>
  </si>
  <si>
    <t>Selección: Pasados los 5 años de conservación se seleccionará una muestra representativa conservando aquellos conceptos relevantes para la entidad por su impacto.</t>
  </si>
  <si>
    <t>una vez al año</t>
  </si>
  <si>
    <t>Plan de Adecuación y Sostenibilidad del SIG - MIPG</t>
  </si>
  <si>
    <t>de cuerdo con las necesidades de la Dinámica dela gestión</t>
  </si>
  <si>
    <t>Archivo utilizado como herramienta básica para conocer el estado en que se encuentra una organización con respecto al medio ambiente.
Dependencia: 230
Serie: 36
Subserie: 09</t>
  </si>
  <si>
    <t>Profesionales del Equipo PIGA 
Subdirección de Programas y Proyectos</t>
  </si>
  <si>
    <t>Anual, Semestral y Trimestral</t>
  </si>
  <si>
    <t>Archivo de gestión
Archivo Central 
Servidor Externo</t>
  </si>
  <si>
    <t>Documento a través del cual se solicitan publicaciones en la página web de la entidad</t>
  </si>
  <si>
    <t xml:space="preserve">Instrumentos archivísticos </t>
  </si>
  <si>
    <t>La serie contiene información relacionada con los trámites de licencias de construcción expedidas por los cinco (5) curadores urbanos de Bogotá D.C.,  las quejas de particulares y solicitudes de funcionarios públicos frente a posibles irregularidades en las mismas. Las tipologías comúnmente encontradas son comunicaciones oficiales, registros en bases de datos,  apertura de casos que registran en SIGA, expedientes de licencias de urbanismo, expedientes de licencias de construcción, informes técnicos que son llevados a una sesión de la Comisión de Veeduría que se ven reflejados en el acta de la sesión de la comisión. 
Dependencia: 500
Serie: 01
Subserie:07</t>
  </si>
  <si>
    <t>actas de las comisiones en la página/A de la Secretaría Distrital del Hábitat</t>
  </si>
  <si>
    <t>Ciudadanía</t>
  </si>
  <si>
    <t>Físico
Servidor</t>
  </si>
  <si>
    <t>La serie documental contiene la información resultante (Actos Administrativos) del desarrollo por una parte de la función de expedir los actos administrativos relacionados con la actividad de intervención o toma de posesión de los negocios bienes y haberes de enajenadores de vivienda que incurran en faltas descritas en la Ley, así como expedir los actos administrativos para resolver los recursos de la vía gubernativa que se interpongan en contra de los actos administrativos emanados por la misma. Es habitual encontrar tipologías como el texto de la Resolución, constancias de notificación personal, certificaciones de representación legal (si aplica), poderes de representación legal (si aplica) y constancias de notificación por aviso (si aplica).</t>
  </si>
  <si>
    <t xml:space="preserve">
Enajenador: Personanatural o jurídica que transfiere el dominio a titulo oneroso de cinco (5) o más unidades de vivienda en el Distrito Capital.
</t>
  </si>
  <si>
    <t xml:space="preserve">
Enajenador: Personanatural o jurídica que transfiere el dominio a titulo oneroso de cinco (5) o más unidades de vivienda en el Distrito Capital.</t>
  </si>
  <si>
    <t xml:space="preserve"> Oficina  
o Grupo Interno de Trabajo</t>
  </si>
  <si>
    <t>Jefe  Oficina  y Equipo Auditor</t>
  </si>
  <si>
    <t>La  Oficina de Control Interno desarrolla la actividad de evaluación independiente y objetiva de manera planeada, documentada, organizada, y sistemática, con respecto a las metas estratégicas de gran alcance, resultados, políticas, planes, programas, proyectos, procesos, indicadores, y riesgos, que la entidad ha definido para el cumplimiento de su misión, en el marco del sistema de control interno</t>
  </si>
  <si>
    <t>La  Oficina de Control Interno sirve como puente entre los entes externos de control y la Empresa, facilitando el flujo de información con dichos organismos y verifican que la información suministrada por los responsables sea entregada bajo criterios de oportunidad, integralidad y pertinencia</t>
  </si>
  <si>
    <t>La  Oficina de Control Interno proporciona  un aseguramiento objetivo a la Alta Dirección (línea estratégica) sobre el diseño y efectividad de las actividades de administración del riesgo en la Empresa.</t>
  </si>
  <si>
    <t>CONTROL INTERNO DISCIPLINARIO</t>
  </si>
  <si>
    <t>Archivo de gestión CONTROL INTERNO DISCIPLINARIO
SDHT Piso 12
Servidor de la Entidad</t>
  </si>
  <si>
    <t>DIRECCIONAMIENTO ESTRATÉGICO</t>
  </si>
  <si>
    <t>OFICINA DE CONTROL INTERNO DISCIPLINARIO</t>
  </si>
  <si>
    <t>SUBDIRECCIÓN FINANCIERA</t>
  </si>
  <si>
    <t xml:space="preserve">SUBSECRETARÍA DE GESTIÓN CORPORATIVA </t>
  </si>
  <si>
    <t>OFICINA  ASESORA DE CONTROL INTERNO</t>
  </si>
  <si>
    <t xml:space="preserve">Subsecretaría de Gestión Corporativa </t>
  </si>
  <si>
    <t>Subsecretaría de Gestión Corporativa, Proceso de Gestión Tecnológica</t>
  </si>
  <si>
    <t>DISPOSICIÓN FIN/AL</t>
  </si>
  <si>
    <t>Cuenta con la autorización de tratamiento</t>
  </si>
  <si>
    <t>Existe Transferencia de Datos Personales</t>
  </si>
  <si>
    <t>Herramienta que consolida los principales aspectos de las estrategias de participación ciudadana que diseñan e implementan las entidades del sector Hábitat.</t>
  </si>
  <si>
    <t xml:space="preserve">ARCHIVO QUE CONTIENE LA INFORMACIÓN FISICA Y DIGITAL DE TODOS LO EXPEDIENTES CORRESPONDIENTES A LOS PROCESOS DISCIPLINARIOS DE LA SDHT. </t>
  </si>
  <si>
    <t>ARCHIVO EXCEL QUE CONTIENE INFORMACIÓN RELACIONADA CON LOS PROCESOS DISCIPLInaRIOS DE PRIMERA INSTANCIA DE LA SDHT, CONFORME A SU ROL DE INSTRUCTOR EN LA NUEVA NORMATIVIDAD (LEY 1952 DE 2019, MODIFICADA POR LA LEY 2094 DE 2021)</t>
  </si>
  <si>
    <t>ADMINISTRACIÓN DEL SISTEMA DE GESTIÓN</t>
  </si>
  <si>
    <t>GESTIÓN FINANCIERA</t>
  </si>
  <si>
    <t>SERVICIO A LA CIUDADANÍA</t>
  </si>
  <si>
    <t>SUBDIRECCIÓN DE SERVICIOS PÚBLICOS</t>
  </si>
  <si>
    <t xml:space="preserve">PS03-FO196 
PS03-IN84 
PS03-IN19 
PS03-FO148 
</t>
  </si>
  <si>
    <t>PS03-MM43</t>
  </si>
  <si>
    <t>PS03-MM30</t>
  </si>
  <si>
    <t>NA</t>
  </si>
  <si>
    <t>Enfoque hacia la Prevención 
('1. Informes de consultoría, asesoría y acompañamiento
2. Diagnósticos de estado
3. Acciones de fomento de la cultura del control
4. Alertas, recomendaciones y oportunidades de mejora
5. Prácticas exitosas)</t>
  </si>
  <si>
    <t>Evaluación de la Gestión del Riesgo 
(1. Informes de evaluación de la gestión del riesgo)</t>
  </si>
  <si>
    <t>Evaluacion y Seguimiento
('1. Unidades auditables
2. Universo de Auditoría
3. Análisis de Priorización
4. Formulación del Plan Anual de Auditoría Basado en Riesgos)</t>
  </si>
  <si>
    <t>Evaluación y Seguimiento 
('1. Plan del Trabajo de Auditoria
2. Registros de Información documentada 
3. Resultados del Trabajos de Aseguramiento
4. Informes legales y de seguimiento
5, Papeles de Trabajo)</t>
  </si>
  <si>
    <t>Liderazgo Estratégico
('1. Actas del Comité Institucional de Coordinación de Control Interno
2 Informes gerenciales estratégicos
3. Estatuto de Auditoría
4. Código de Ética del Auditor
5. Programa de Aseguramiento y Mejora de la Calidad (PAMC))</t>
  </si>
  <si>
    <t>Relación con Entes Externos de Control
(1. Requerimientos y solicitudes
2. Comunicaciones oficiales de respuesta
3. Auditorias de Control Fiscal
4. Visitas Administrativas
5. Plan de Mejoramiento Institucional)</t>
  </si>
  <si>
    <t>PM07-FO659 - PM07-FO0660 - PS04-PR03</t>
  </si>
  <si>
    <t>Verificación y validación de cuentas de cobro para el reconocimiento de subsidios y el giro de recursos, a travéz del Fondo de Solidaridad y Redistribución del Ingreso - FSRI</t>
  </si>
  <si>
    <t>Carpeta donde  reposan las evidencias de Verificación y validación de cuentas de cobro para el reconocimiento de subsidios y el giro de recursos, a travéz del Fondo de Solidaridad y Redistribución del Ingreso - FSRI (Formatos PM07-FO659 - PM07-FO0660 - PS04-PR03, Insumos, etc.).</t>
  </si>
  <si>
    <t>PM07-FO537 - PM07-FO538</t>
  </si>
  <si>
    <t>Diseño de Lineamientos, Politica Pública e Instrumentos de Politica Pública de Vivienda y Habitat.</t>
  </si>
  <si>
    <t>Carpeta donde reposan las evidencias de los Diseño de Lineamientos, Politica Pública e Instrumentos de Politica Pública de Vivienda y Habitat. (Formatos PM07-FO537, PM07-FO538,  Insumos, DTS, etc.).</t>
  </si>
  <si>
    <t>PM02-FO299</t>
  </si>
  <si>
    <t>Seguimiento y monitoreo de lineamientos, Politica Pública e Instrumentos de Politica Pública de Vivienda del Sector Habitat.</t>
  </si>
  <si>
    <t>Carpeta donde reposan las evidencias de Seguimiento y monitoreo de lineamientos, Politica Pública e Instrumentos de Politica Pública de Vivienda del Sector Habitat (Formato PM02-FO299,  Insumos, etc.).</t>
  </si>
  <si>
    <t>PM07-PR05</t>
  </si>
  <si>
    <t>PM02-FO299 - PS03-FO20 - PM07-FO813 - PM07-FO814 - PM07-FO815</t>
  </si>
  <si>
    <t>Evaluación de lineamientos, Politica Pública e Instrumentos de Politica Pública de Vivienda y Habitat.</t>
  </si>
  <si>
    <t>Carpeta en el drive donde  reposan las evidencias de las Evaluaciones a los  lineamientos, Politica Pública e Instrumentos de Politica Pública de Vivienda y Habitat (Formatos PM02-FO299 - PS03-FO20 - PM07-FO813 - PM07-FO814 - PM07-FO815,  Insumos, etc.).</t>
  </si>
  <si>
    <t>Escritura, modificación y
lectura</t>
  </si>
  <si>
    <t xml:space="preserve">Equipo de trabajo de la Subsecretaria de Planeación y Política y de la Subdirección de Información Sectorial
Profesional de apoyo del Área Solicitante de la evaluación del Lineamiento de Política </t>
  </si>
  <si>
    <t>- Digital en Google Drive Link  https://sdht-my.sharepoint.com/:f:/g/personal/linda_castaneda_habitatbogota_gov_co/EkFmMOK0C2pMjYQLNLo8LlwBrH_aopWm-4w4ypxSDoGl3g?e=cjZRyd
- Carpeta Subsecretaria de Planeacion y Politica Servidor de la entidada en la  direccion IP: \\192.168.6.11\spp</t>
  </si>
  <si>
    <t xml:space="preserve">GESTIÓN DE SOLUCIONES HABITACIONALES </t>
  </si>
  <si>
    <t>PM02-PR03</t>
  </si>
  <si>
    <t>PM02-FO298
PM02-FO555
PM02-FO556
PM02-FO557
PM02-FO299</t>
  </si>
  <si>
    <t>Esquema Mesa de Soluciones</t>
  </si>
  <si>
    <t>A través de la coordinación interinstitucional la SDHT brinda asesoría y acompañamiento a los promotores y/o constructores de proyectos que desarrollen Vivienda de Interés Social VIS o Prioritario VIP, que durante el proceso requieran apoyo técnico o de gestión de trámites de urbanismo y construcción, solicitados ante las entidades distritales responsables. Para ello generó el Esquema Mesa de Soluciones que comprende el conjunto de acciones prioritarias que la Secretaría Distrital del Hábitat promueve y lidera con la participación del sector privado y otras entidades del sector público, para el eficiente desarrollo de los proyectos o procesos de construcción de viviendas en Bogotá. Es común encontrar tipologías como fichas del proyecto, registros de asistencia, registro fotográfico, actas de visita, actas de reunión y la matriz como tal.
Dependencia: 410
Serie: 12</t>
  </si>
  <si>
    <t>PM02-PR11</t>
  </si>
  <si>
    <t>No Aplica</t>
  </si>
  <si>
    <t>Proyecto Trámite Fácil</t>
  </si>
  <si>
    <t>Los expedientes  que componen los proyectos de trámite fácil son principalmente actas de reunión, formatos de especificación de requerimientos, bases de datos, comunicaciones oficiales (incluyendo correos electrónicos), documentos técnicos de soporte, listados de asistencia y matrices. Lo anterior en el marco del trabajo de la SDHT para el mejoramiento de los trámites relacionados con urbanismo y construcción ante las entidades distritales.
Dependencia: 410
Serie: 43
Subserie: 02</t>
  </si>
  <si>
    <t xml:space="preserve">Carpeta compartida del proceso de Gestión de Soluciones Habitacionales </t>
  </si>
  <si>
    <t>Documentos de gestión documental del procedimiento de mesa de soluciones</t>
  </si>
  <si>
    <t xml:space="preserve">SUBDIRECCIÓN DE APOYO A LA CONSTRUCCIÓN </t>
  </si>
  <si>
    <t xml:space="preserve">SUBSECRETARÍA DE COORDINACIÓN OPERATIVA  </t>
  </si>
  <si>
    <t>Mesa de Soluciones</t>
  </si>
  <si>
    <t>escritura</t>
  </si>
  <si>
    <t>https://ms.habitatbogota.gov.co/login</t>
  </si>
  <si>
    <t xml:space="preserve">Servidor de la entidad </t>
  </si>
  <si>
    <t>Gestión ante el Concejo de Bogotá</t>
  </si>
  <si>
    <t>La serie documental contiene la información resultante de las acciones que toma la SDHT para dar respuesta a las proposiciones del Concejo de Bogotá y el Senado de la República frente a la función de control político, vigilancia y debate sobre la gestión de las entidades distritales que estos dos entes poseen. Dentro de las tipologías comunes pueden encontrarse comunicaciones oficiales (físicas y electrónicas), informes, cuestionarios de proposición y comunicaciones oficiales de citación.
Dependencia: 100
Serie: 17</t>
  </si>
  <si>
    <t xml:space="preserve">Comentarios sobre Proyectos de Norma </t>
  </si>
  <si>
    <t>Pronunciamiento a través del cual se emiten comentarios u observaciones frente a los proyectos de norma que llegan a través de Concejo de Bogotá o Congreso de la República 
Dependencia: 100
Serie: 05</t>
  </si>
  <si>
    <t>Son actos administrativos de carácter general y particular, expedidos por la Secretaría de Despacho, que producen efectos jurídicos individuales. Sirven para dar respuesta a las inquietudes que se presenten por parte de los ciudadanos y funcionarios respecto de los mismos.   Se producen diferentes tipos de resoluciones, entre las que se cuentan: Resoluciones resolviendo recursos presentados contra las declaratorias; resoluciones rechazando recursos; resoluciones resolviendo revocatorias directas; renuncias a subsidio, asignaciones de subsidios, liquidaciones de Subsecretarios  y funcionarios (liquidaciones, primas, licencias, encargos, se reconoce gastos y se orden desembolso de caja menor) se adjudica concurso de méritos, se adjudica proceso de licitación,  inicio proceso de enajenación forzosa, 
Dependencia: 100
Serie: 46</t>
  </si>
  <si>
    <t xml:space="preserve">Despacho 
de la Secretaría </t>
  </si>
  <si>
    <t xml:space="preserve">Delegado por el Despacho 
de la Secretaría </t>
  </si>
  <si>
    <t>Archivo de gestión
Correo electrónico  Digital  
Carpeta de la Oficina de Despacho</t>
  </si>
  <si>
    <t>Archivo de gestión
Archivo Central 
Correo electrónico  Digital  
Carpeta de la Oficina de Despacho</t>
  </si>
  <si>
    <t>Quincenal</t>
  </si>
  <si>
    <t>Disco Duro
Servidor REC</t>
  </si>
  <si>
    <t>SIPROJ</t>
  </si>
  <si>
    <t>SIVICOF</t>
  </si>
  <si>
    <t xml:space="preserve">PS04-PR03
</t>
  </si>
  <si>
    <t>PS04-FO98</t>
  </si>
  <si>
    <t>Reporte de pagos</t>
  </si>
  <si>
    <t xml:space="preserve">Sistema de información JSP7
</t>
  </si>
  <si>
    <t>Contiene información tal como conciliaciones, actas
Dependencia: 710
Serie: 44</t>
  </si>
  <si>
    <t>Contiene información tal como reporte mensual de la cuenta de sivicof
Dependencia: 710
Serie: 44</t>
  </si>
  <si>
    <t>Certificados que contiene la información presupuestal de los contratos que soliciten
Dependencia: 710
Serie: 44</t>
  </si>
  <si>
    <t>Sistema donde reposa la información contable, tesoral y presupuestal 
Dependencia: 710
Serie: 44</t>
  </si>
  <si>
    <t>Información / Software</t>
  </si>
  <si>
    <t xml:space="preserve">
Servidor de la Entidad 
</t>
  </si>
  <si>
    <t>SharePoint
Subdirección Financiera
Piso 11
SDHT</t>
  </si>
  <si>
    <t>Archivo de transición, SharePoint
Subdirección Financiera
Piso 11
SDHT</t>
  </si>
  <si>
    <t>Agendamiento de citas presenciales</t>
  </si>
  <si>
    <t>Herramienta usada para agendar citas presenciales en la sede principal para abordar temas de trámites y servicios</t>
  </si>
  <si>
    <t>Página web de la Entidad</t>
  </si>
  <si>
    <t xml:space="preserve">Página web de la Secretaría </t>
  </si>
  <si>
    <t>DESPACHO DE LA SECRETARIA</t>
  </si>
  <si>
    <t>PM05-PR33</t>
  </si>
  <si>
    <t>PM04-FO67 v4</t>
  </si>
  <si>
    <t xml:space="preserve">Publicidad de Actos Administrativos </t>
  </si>
  <si>
    <t>Profesional
Subsecretaría Jurídica</t>
  </si>
  <si>
    <t>No aplica</t>
  </si>
  <si>
    <t>SEMANAL</t>
  </si>
  <si>
    <t xml:space="preserve">Documentos  que contienen lo relacionado con los procesos contenciosos administrativos de la Entidad, entre los que se encuentra la notificación de demanda contenciosa, Acciones de tutela,  solicitudes de conciliación, comunicación oficial  interna de solicitud de acciones judiciales y comunicación oficial de respuesta a la demanda contenciosa
</t>
  </si>
  <si>
    <t>Documentos que contienen lo relacionado con los procesos laborales de la Entidad, entre los que se encuentra la notificación de demanda,  solicitudes de conciliación, comunicación oficial  interna de solicitud de acciones judiciales y comunicación oficial de respuesta a la demanda</t>
  </si>
  <si>
    <t>Procesos Ordinarios (02)</t>
  </si>
  <si>
    <t>Profesional
Subsecretaria Jurídico</t>
  </si>
  <si>
    <t>Documentos que contienen lo relacionado con los procesos civiles de la Entidad, entre los que se encuentra la notificación de demanda,  Solicitudes de conciliación, comunicación oficial  interna de solicitud de acciones judiciales y comunicación oficial de respuesta a la demanda</t>
  </si>
  <si>
    <t>Profesional
Subsecretaria Jurídica</t>
  </si>
  <si>
    <t xml:space="preserve">
Es una copia conservada por la SDHT de los expedientes que reposan en las instancias judiciales correspondientes
</t>
  </si>
  <si>
    <t>Información que se publica a través de la pagina web (notificaciones que no se logran entregar personalmente, cuando se reúsa a recibir documentos o dirección errónea para localizar a la persona). Se elaboran los oficios en pdf y se publica en carpeta Notificaciones de actos administrativos a través de la pagina web</t>
  </si>
  <si>
    <t>Profesional de 
Jefe oficina asesora de comunicaciones
 Subsecretaría Jurídica</t>
  </si>
  <si>
    <t>DIARIA O SEMANAL</t>
  </si>
  <si>
    <t xml:space="preserve">Página web SDHT
</t>
  </si>
  <si>
    <t xml:space="preserve">Acción interpuesta por un número plural o un conjunto de personas que reúnen condiciones uniformes respecto de una misma causa que originara perjuicios individuales para dichas personas. La acción de grupo se ejercerá exclusivamente para obtener el reconocimiento y pago de indemnización de los perjuicios
</t>
  </si>
  <si>
    <t xml:space="preserve">SEMANAL </t>
  </si>
  <si>
    <t>SIPROJWEB</t>
  </si>
  <si>
    <t>FOREST/SIGA</t>
  </si>
  <si>
    <t>OFICINA ASESORA DE COMUNICACIONES</t>
  </si>
  <si>
    <t xml:space="preserve">DESPACHO 
DE LA SECRETARÍA </t>
  </si>
  <si>
    <t xml:space="preserve"> SUBDIRECCIÓN DE GESTIÓN DEL SUELO</t>
  </si>
  <si>
    <t>SUBDIRECCIÓN DE GESTIÓN DEL SUELO</t>
  </si>
  <si>
    <t>SUBDIRECCIÓN ADMINISTRATIVA</t>
  </si>
  <si>
    <t>SUBDIRECCIÓN DE PARTICIPACIÓN Y RELACIONES CON LA COMUNIDAD</t>
  </si>
  <si>
    <t>SUBDIRECCIÓN DE RECURSOS PRIVADOS</t>
  </si>
  <si>
    <t>SUBDIRECCIÓN DE RECURSOS PÚBLICOS</t>
  </si>
  <si>
    <t>SUBSECRETARÍA DE PLANEACIÓN Y POLÍTICA
ÁREA SOLICITANTE DE LA FORMULACIÓN DEL LINEAMIENTO DE POLÍTICA</t>
  </si>
  <si>
    <t>SUBSECRETARÍA DE PLANEACIÓN Y POLÍTICA
ÁREA SOLICITANTE DE LA EVALUACIÓN DEL LINEAMIENTO DE POLÍTICA</t>
  </si>
  <si>
    <t>SUBDIRECTORA DE INFORMACIÓN SECTORIAL</t>
  </si>
  <si>
    <t xml:space="preserve">SERVICIO A LA CIUDADANÍA </t>
  </si>
  <si>
    <t>página web de la entidad</t>
  </si>
  <si>
    <t>Página web de la entidad*boton transparencia</t>
  </si>
  <si>
    <t xml:space="preserve">
Mapa Interactivo 
SIG (192.168.6.11)
</t>
  </si>
  <si>
    <t>EStructurada</t>
  </si>
  <si>
    <t xml:space="preserve">Contiene la información requerida para la operación de los proyectos de mejoramiento de vivienda en la modalidad de habitabilidad priorizados, en el marco del programa de mejoramiento integral. Las tipologías comunes son: Documento técnico mejoramiento de vivienda de los territorios priorizados; Lista de chequeo documento técnico mejoramiento de vivienda de los territorios priorizados; Correo electrónico institucional de la SDHT y Presentación al comité de proyectos; Acta de reunión y listado de asistencia del comité de proyectos; Documento anexo técnico y formato de Solicitud de trámite; Acta de reunión Subdirección de Barrios y Listado de asistencia; Diagnóstico general de la etapa de estructuración de proyectos del subsidio distrital de mejoramiento de vivienda en la modalidad habitacional; Diagnóstico individual de la etapa de estructuración de proyectos del subsidio distrital de mejoramiento de vivienda en la modalidad habitacional (en medio digital, y su registro en medio físico será de un expediente por cada hogar); Proyecto del subsidio distrital de mejoramiento de vivienda en la modalidad habitacional; Comunicación oficial externade radicación de la entidad estructuradora con el recibo por parte de la SDHT; Correo electrónico institucional de la SDHT de convocatoria a la mesa técnica; Lista de chequeo documento de diagnóstico general de la etapa de estructuración de proyectos; Lista de chequeo de diagnóstico individual de la etapa de estructuración de proyectos; Comunicación oficial de la SDHT solicitando ajuste o modificaciones de los diagnósticos a la entidad estructuradora; Comunicación oficial de la entidad estructuradora con radicación ante la SDHT de los diagnósticos con los ajustes efectuados; Validación por parte de la mesa técnica de la documentación presentada con el proyecto en la etapa de estructuración; Informe de ejecución de las etapas precontractual, contractual y pos contractual; Informe de las obras de mejoramiento de vivienda en la modalidad habitacional ejecutadas; Comunicación oficial externade la entidad operadora; Acta de liquidación de cada uno de los contratos derivados; Actas de entrega física de cada unade las obras realizadas; Balance financiero de los recursos ejecutados y no ejecutados, y el reintegro de los rendimientos financieros; Comunicación oficial de la SDHT a la entidad operadora solicitando ajustes a los documentos requeridos para la liquidación de los proyectos; Comunicación oficial de la entidad operadora con radicación ante la SDHT con los ajustes requeridos a los documentos para la liquidación de los proyectos; Documento técnico final de los proyectos de mejoramiento de vivienda en la modalidad habitacional.
El Diagnóstico individual de la etapa de estructuración de proyectos del subsidio distrital de mejoramiento de vivienda en la modalidad habitacional, son documentos de consulta constante en medio digital, y su registro en medio físico será de un expediente por cada hogar. </t>
  </si>
  <si>
    <t xml:space="preserve">Contiene la información sobre los mecanismos de priorización de la SDHT para la intervención del Mejoramiento Integral en áreas de la ciudad conformada por barrios de desarrollo incompleto e inadecuado de origen informal (con el apoyo de Entidades Distritales). Las tipologías comunes son informes de trabajo de campo, listado de asistencia, plano de información primaria de los territorios priorizados (físico o digital), matriz caracterización social y participativa, directorio institucional y de actores en la gestión social, memoria de talleres comunitarios de planeación participativa No. 1 y No. 2, matriz de priorización, plano de propuesta urbana, presentaciones, matriz de seguimiento inversiones Mejoramiento Integral, m atriz plan de acción social y participativa, documento técnico de propuesta de intervención, lista de chequeo para documento técnico propuesta de intervención, documento plan de acción social y participativa, y plano actualizado de la información primaria de los territorios priorizados.
Los registros: Plano de información primaria de los territorios priorizados, Documento técnico de propuesta de intervención, y el Plano actualizado de la información primaria de los territorios priorizados, son documentos de consulta constante en medio digital, y su registro en medio físico será unavez por vigencia del Plan de Desarrollo o cuando la normatividad presente cambios en los territorios.
</t>
  </si>
  <si>
    <t>Contiene la información requerida para establecer los lineamientos para estructuración, postulación, aprobación, asignación y ejecución del subsidio de vivienda rural en sus tipos de intervención de vivienda nueva y mejorada ejecutados por la Secretaría Distrital del Hábitat - SDHT.
Dependencia: 430
Serie: N/A
Subserie: N/A</t>
  </si>
  <si>
    <t>Pagina Web de la entidad - Sistema Gestion Documental Sharepoing</t>
  </si>
  <si>
    <t>Pagina web de la Entidad</t>
  </si>
  <si>
    <t xml:space="preserve">Pagina web de la Secretaría </t>
  </si>
  <si>
    <t>RESPUESTA A PETICIONES DE INFORMACIÓN REQUERIDA POR OTRAS ENTIDADES EXTERNAS COMO INTERNAS DE LA SDHT</t>
  </si>
  <si>
    <t>Página Web de la Entidad</t>
  </si>
  <si>
    <t>La  Oficina  de Control Interno brinda un nivel de asesoría proactivo y estratégico que vaya más allá de la ejecución eficiente y eficaz del Plan Anual de Auditorías conocido en el Marco Internacional  para la Práctica Profesional de la Auditoría Interna como "Consultoría".</t>
  </si>
  <si>
    <t>Documento estratégico Institucional formulado por el equipo de trabajo de la Oficina de Control Interno, cuya Finalidad es planificar y establecer los trabajos a cumplir anualmente para evaluar y mejorar la eficacia de los procesos de gobierno, riesgos y control.</t>
  </si>
  <si>
    <t>La  Oficina de Control Interno se constituyen en un soporte estratégico para la toma de decisiones del representante legal, agregando valor de manera independiente, mediante la presentación de informes, manejo de información estratégica, alertas oportunas y recomendaciones.</t>
  </si>
  <si>
    <t xml:space="preserve">Respaldo en NAS </t>
  </si>
  <si>
    <t>Servidor F/S</t>
  </si>
  <si>
    <t>Servidor  para Sistema de Informacion</t>
  </si>
  <si>
    <t>Una vez al año</t>
  </si>
  <si>
    <t>Código de Procedimiento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</si>
</sst>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b/>
      <sz val="14"/>
      <color theme="1"/>
      <name val="Calibri"/>
      <family val="2"/>
      <scheme val="minor"/>
    </font>
    <font>
      <sz val="11"/>
      <color theme="1"/>
      <name val="Calibri"/>
      <family val="2"/>
      <scheme val="minor"/>
    </font>
    <font>
      <b/>
      <sz val="12"/>
      <name val="Tahoma"/>
      <family val="2"/>
    </font>
    <font>
      <b/>
      <sz val="11"/>
      <color theme="1"/>
      <name val="Calibri"/>
      <family val="2"/>
      <scheme val="minor"/>
    </font>
    <font>
      <sz val="8"/>
      <color theme="1"/>
      <name val="Arial"/>
      <family val="2"/>
    </font>
    <font>
      <sz val="10"/>
      <color rgb="FFFF0000"/>
      <name val="Arial"/>
      <family val="2"/>
    </font>
    <font>
      <sz val="10"/>
      <color theme="1"/>
      <name val="Century Gothic"/>
      <family val="2"/>
    </font>
    <font>
      <b/>
      <sz val="10"/>
      <color theme="1"/>
      <name val="Century Gothic"/>
      <family val="2"/>
    </font>
    <font>
      <sz val="9"/>
      <color indexed="81"/>
      <name val="Tahoma"/>
      <family val="2"/>
    </font>
    <font>
      <b/>
      <sz val="9"/>
      <color indexed="81"/>
      <name val="Tahoma"/>
      <family val="2"/>
    </font>
    <font>
      <sz val="10"/>
      <color theme="1"/>
      <name val="Calibri"/>
      <family val="2"/>
      <scheme val="minor"/>
    </font>
    <font>
      <u/>
      <sz val="11"/>
      <color theme="10"/>
      <name val="Calibri"/>
      <family val="2"/>
      <scheme val="minor"/>
    </font>
    <font>
      <i/>
      <sz val="10"/>
      <color theme="1"/>
      <name val="Century Gothic"/>
      <family val="2"/>
    </font>
    <font>
      <sz val="10"/>
      <name val="Century Gothic"/>
      <family val="2"/>
    </font>
    <font>
      <sz val="10"/>
      <name val="Calibri"/>
      <family val="2"/>
      <scheme val="minor"/>
    </font>
    <font>
      <sz val="10"/>
      <color rgb="FF000000"/>
      <name val="Century Gothic"/>
      <family val="2"/>
    </font>
    <font>
      <u/>
      <sz val="10"/>
      <color theme="1"/>
      <name val="Calibri"/>
      <family val="2"/>
      <scheme val="minor"/>
    </font>
    <font>
      <u/>
      <sz val="10"/>
      <color theme="1"/>
      <name val="Arial"/>
      <family val="2"/>
    </font>
    <font>
      <sz val="10"/>
      <color theme="1"/>
      <name val="Century Gothic"/>
      <family val="1"/>
    </font>
  </fonts>
  <fills count="3">
    <fill>
      <patternFill patternType="none"/>
    </fill>
    <fill>
      <patternFill patternType="gray125"/>
    </fill>
    <fill>
      <patternFill patternType="solid">
        <fgColor rgb="FFE7E6E6"/>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1" fillId="0" borderId="0"/>
    <xf numFmtId="0" fontId="6" fillId="0" borderId="0"/>
    <xf numFmtId="0" fontId="16" fillId="0" borderId="0" applyNumberFormat="0" applyFill="0" applyBorder="0" applyAlignment="0" applyProtection="0"/>
  </cellStyleXfs>
  <cellXfs count="159">
    <xf numFmtId="0" fontId="0" fillId="0" borderId="0" xfId="0"/>
    <xf numFmtId="0" fontId="3" fillId="0" borderId="0" xfId="0" applyFont="1"/>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0" fontId="7" fillId="0" borderId="0" xfId="0" applyFont="1" applyAlignment="1">
      <alignment horizontal="center" vertical="center" wrapText="1"/>
    </xf>
    <xf numFmtId="0" fontId="9" fillId="0" borderId="0" xfId="0" applyFont="1"/>
    <xf numFmtId="0" fontId="8" fillId="0" borderId="0" xfId="0" applyFont="1"/>
    <xf numFmtId="0" fontId="12" fillId="0" borderId="1" xfId="0" applyFont="1" applyBorder="1" applyAlignment="1" applyProtection="1">
      <alignment horizontal="center" vertical="center" wrapText="1"/>
      <protection locked="0"/>
    </xf>
    <xf numFmtId="14" fontId="12" fillId="0" borderId="1" xfId="0" applyNumberFormat="1"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3" fillId="0" borderId="1" xfId="0" applyFont="1" applyBorder="1"/>
    <xf numFmtId="0" fontId="3" fillId="0" borderId="1" xfId="0" applyFont="1" applyBorder="1" applyAlignment="1">
      <alignment horizontal="center" vertical="center"/>
    </xf>
    <xf numFmtId="0" fontId="15"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wrapText="1"/>
    </xf>
    <xf numFmtId="0" fontId="15" fillId="0" borderId="4" xfId="0" applyFont="1" applyBorder="1" applyAlignment="1">
      <alignment horizontal="center" vertical="center"/>
    </xf>
    <xf numFmtId="0" fontId="3" fillId="0" borderId="1" xfId="0" applyFont="1" applyBorder="1" applyAlignment="1">
      <alignment vertical="center"/>
    </xf>
    <xf numFmtId="0" fontId="11" fillId="0" borderId="4" xfId="0" applyFont="1" applyBorder="1" applyAlignment="1">
      <alignment horizontal="center" vertical="center" wrapText="1"/>
    </xf>
    <xf numFmtId="0" fontId="3" fillId="0" borderId="1" xfId="0" applyFont="1" applyBorder="1" applyAlignment="1">
      <alignment vertical="center" wrapText="1"/>
    </xf>
    <xf numFmtId="0" fontId="3" fillId="0" borderId="3"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11" fillId="0" borderId="3" xfId="0" applyFont="1" applyBorder="1" applyAlignment="1">
      <alignment horizontal="center" vertical="center" wrapText="1"/>
    </xf>
    <xf numFmtId="0" fontId="3" fillId="0" borderId="1" xfId="0" quotePrefix="1" applyFont="1" applyBorder="1" applyAlignment="1">
      <alignment horizontal="center" vertical="center" wrapText="1"/>
    </xf>
    <xf numFmtId="14" fontId="3" fillId="0" borderId="1" xfId="0" applyNumberFormat="1" applyFont="1" applyBorder="1" applyAlignment="1">
      <alignment horizontal="center" vertical="center"/>
    </xf>
    <xf numFmtId="14" fontId="11"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14" fontId="3" fillId="0" borderId="0" xfId="0" applyNumberFormat="1" applyFont="1"/>
    <xf numFmtId="0" fontId="3" fillId="0" borderId="0" xfId="0" applyFont="1" applyAlignment="1">
      <alignment vertical="center"/>
    </xf>
    <xf numFmtId="0" fontId="3" fillId="0" borderId="0" xfId="0" applyFont="1" applyAlignment="1">
      <alignment horizontal="left" wrapText="1"/>
    </xf>
    <xf numFmtId="0" fontId="12" fillId="0" borderId="1"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alignment wrapText="1"/>
    </xf>
    <xf numFmtId="0" fontId="17" fillId="0" borderId="1" xfId="0" applyFont="1" applyBorder="1" applyAlignment="1">
      <alignment horizontal="center" vertical="center" wrapText="1"/>
    </xf>
    <xf numFmtId="14" fontId="11" fillId="0" borderId="3" xfId="0" applyNumberFormat="1" applyFont="1" applyBorder="1" applyAlignment="1">
      <alignment horizontal="center" vertical="center" wrapText="1"/>
    </xf>
    <xf numFmtId="0" fontId="3" fillId="0" borderId="1" xfId="0" quotePrefix="1" applyFont="1" applyBorder="1" applyAlignment="1">
      <alignment horizontal="left" vertical="center" wrapText="1"/>
    </xf>
    <xf numFmtId="0" fontId="3" fillId="0" borderId="3" xfId="0" applyFont="1" applyBorder="1" applyAlignment="1">
      <alignment horizontal="center" vertical="center"/>
    </xf>
    <xf numFmtId="14" fontId="3" fillId="0" borderId="1" xfId="0" quotePrefix="1" applyNumberFormat="1" applyFont="1" applyBorder="1" applyAlignment="1">
      <alignment horizontal="center" vertical="center" wrapText="1"/>
    </xf>
    <xf numFmtId="0" fontId="3" fillId="0" borderId="1" xfId="0" quotePrefix="1" applyFont="1" applyBorder="1" applyAlignment="1">
      <alignment horizontal="center" vertical="center"/>
    </xf>
    <xf numFmtId="16" fontId="11" fillId="0" borderId="1" xfId="0" applyNumberFormat="1" applyFont="1" applyBorder="1" applyAlignment="1">
      <alignment horizontal="center" vertical="center" wrapText="1"/>
    </xf>
    <xf numFmtId="14" fontId="11" fillId="0" borderId="25" xfId="0" applyNumberFormat="1" applyFont="1" applyBorder="1" applyAlignment="1">
      <alignment horizontal="center" vertical="center" wrapText="1"/>
    </xf>
    <xf numFmtId="0" fontId="11" fillId="0" borderId="1" xfId="0" applyFont="1" applyBorder="1" applyAlignment="1">
      <alignment horizontal="left" vertical="top" wrapText="1"/>
    </xf>
    <xf numFmtId="0" fontId="3" fillId="0" borderId="4" xfId="0" applyFont="1" applyBorder="1" applyAlignment="1">
      <alignment vertical="center" wrapText="1"/>
    </xf>
    <xf numFmtId="0" fontId="11" fillId="0" borderId="8" xfId="0" applyFont="1" applyBorder="1" applyAlignment="1">
      <alignment horizontal="center" vertical="center" wrapText="1"/>
    </xf>
    <xf numFmtId="14" fontId="11" fillId="0" borderId="4" xfId="0" applyNumberFormat="1" applyFont="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11" fillId="0" borderId="1"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4" fontId="11" fillId="0" borderId="1" xfId="0" applyNumberFormat="1" applyFont="1" applyBorder="1" applyAlignment="1">
      <alignment horizontal="center" vertical="center"/>
    </xf>
    <xf numFmtId="0" fontId="3" fillId="0" borderId="0" xfId="0" applyFont="1" applyAlignment="1">
      <alignment horizontal="center" vertical="center" wrapText="1"/>
    </xf>
    <xf numFmtId="14" fontId="3" fillId="0" borderId="0" xfId="0" applyNumberFormat="1" applyFont="1" applyAlignment="1">
      <alignment horizontal="center"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0" fontId="19" fillId="0" borderId="1" xfId="0" applyFont="1" applyBorder="1" applyAlignment="1">
      <alignment horizontal="center" vertical="center" wrapText="1"/>
    </xf>
    <xf numFmtId="0" fontId="18" fillId="0" borderId="3"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1" fillId="0" borderId="0" xfId="0" applyFont="1"/>
    <xf numFmtId="0" fontId="1" fillId="0" borderId="1" xfId="0" applyFont="1" applyBorder="1" applyAlignment="1">
      <alignment horizontal="center" vertical="center"/>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9" fillId="0" borderId="1" xfId="0" applyFont="1" applyBorder="1" applyAlignment="1">
      <alignment horizontal="center" vertical="center"/>
    </xf>
    <xf numFmtId="0" fontId="20" fillId="2" borderId="4" xfId="0" applyFont="1" applyFill="1" applyBorder="1" applyAlignment="1">
      <alignment horizontal="center" vertical="center" wrapText="1"/>
    </xf>
    <xf numFmtId="0" fontId="20" fillId="0" borderId="3" xfId="0" applyFont="1" applyBorder="1" applyAlignment="1">
      <alignment horizontal="center" vertical="center" wrapText="1"/>
    </xf>
    <xf numFmtId="0" fontId="15" fillId="0" borderId="1" xfId="0" applyFont="1" applyBorder="1" applyAlignment="1">
      <alignment horizontal="left" vertical="center" wrapText="1"/>
    </xf>
    <xf numFmtId="0" fontId="21" fillId="0" borderId="1" xfId="3" applyFont="1" applyFill="1" applyBorder="1" applyAlignment="1">
      <alignment horizontal="center" vertical="center" wrapText="1"/>
    </xf>
    <xf numFmtId="0" fontId="22" fillId="0" borderId="1" xfId="3" applyFont="1" applyFill="1" applyBorder="1" applyAlignment="1">
      <alignment horizontal="center" vertical="center" wrapText="1"/>
    </xf>
    <xf numFmtId="0" fontId="3" fillId="0" borderId="1" xfId="0" applyFont="1" applyBorder="1" applyAlignment="1">
      <alignment horizontal="left" vertical="center" wrapText="1" indent="1"/>
    </xf>
    <xf numFmtId="0" fontId="23" fillId="0" borderId="4" xfId="0" applyFont="1" applyBorder="1" applyAlignment="1">
      <alignment horizontal="center" vertical="center" wrapText="1"/>
    </xf>
    <xf numFmtId="0" fontId="2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4"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1" fillId="0" borderId="1" xfId="0" applyFont="1" applyBorder="1" applyAlignment="1">
      <alignment horizontal="center"/>
    </xf>
    <xf numFmtId="0" fontId="12" fillId="0" borderId="7" xfId="0" applyFont="1" applyBorder="1" applyAlignment="1">
      <alignment horizontal="center" vertical="center" readingOrder="2"/>
    </xf>
    <xf numFmtId="0" fontId="12" fillId="0" borderId="23" xfId="0" applyFont="1" applyBorder="1" applyAlignment="1">
      <alignment horizontal="center" vertical="center" readingOrder="2"/>
    </xf>
    <xf numFmtId="0" fontId="12" fillId="0" borderId="9" xfId="0" applyFont="1" applyBorder="1" applyAlignment="1">
      <alignment horizontal="center" vertical="center" readingOrder="2"/>
    </xf>
    <xf numFmtId="0" fontId="12" fillId="0" borderId="24" xfId="0" applyFont="1" applyBorder="1" applyAlignment="1">
      <alignment horizontal="center" vertical="center" readingOrder="2"/>
    </xf>
    <xf numFmtId="0" fontId="12" fillId="0" borderId="7" xfId="0" applyFont="1" applyBorder="1" applyAlignment="1">
      <alignment horizontal="center" vertical="center"/>
    </xf>
    <xf numFmtId="0" fontId="12" fillId="0" borderId="23" xfId="0" applyFont="1" applyBorder="1" applyAlignment="1">
      <alignment horizontal="center" vertical="center"/>
    </xf>
    <xf numFmtId="0" fontId="12" fillId="0" borderId="9" xfId="0" applyFont="1" applyBorder="1" applyAlignment="1">
      <alignment horizontal="center" vertical="center"/>
    </xf>
    <xf numFmtId="0" fontId="12" fillId="0" borderId="24" xfId="0" applyFont="1" applyBorder="1" applyAlignment="1">
      <alignment horizontal="center" vertical="center"/>
    </xf>
    <xf numFmtId="14" fontId="12" fillId="0" borderId="1" xfId="0" applyNumberFormat="1" applyFont="1" applyBorder="1" applyAlignment="1" applyProtection="1">
      <alignment horizontal="center" vertical="center" wrapText="1"/>
      <protection locked="0"/>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3" fillId="0" borderId="19" xfId="0" applyFont="1" applyBorder="1" applyAlignment="1">
      <alignment horizontal="left" wrapText="1"/>
    </xf>
    <xf numFmtId="0" fontId="3" fillId="0" borderId="20" xfId="0" applyFont="1" applyBorder="1" applyAlignment="1">
      <alignment horizontal="left"/>
    </xf>
    <xf numFmtId="0" fontId="3" fillId="0" borderId="21" xfId="0" applyFont="1" applyBorder="1" applyAlignment="1">
      <alignment horizontal="left"/>
    </xf>
    <xf numFmtId="0" fontId="4" fillId="0" borderId="19" xfId="0" applyFont="1" applyBorder="1" applyAlignment="1">
      <alignment horizontal="left" wrapText="1"/>
    </xf>
    <xf numFmtId="0" fontId="4" fillId="0" borderId="20" xfId="0" applyFont="1" applyBorder="1" applyAlignment="1">
      <alignment horizontal="left" wrapText="1"/>
    </xf>
    <xf numFmtId="0" fontId="4" fillId="0" borderId="21" xfId="0" applyFont="1" applyBorder="1" applyAlignment="1">
      <alignment horizontal="left" wrapText="1"/>
    </xf>
    <xf numFmtId="0" fontId="3" fillId="0" borderId="20" xfId="0" applyFont="1" applyBorder="1" applyAlignment="1">
      <alignment horizontal="left" wrapText="1"/>
    </xf>
    <xf numFmtId="0" fontId="3" fillId="0" borderId="21" xfId="0" applyFont="1" applyBorder="1" applyAlignment="1">
      <alignment horizontal="left" wrapText="1"/>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1" fillId="0" borderId="19" xfId="0" applyFont="1" applyBorder="1" applyAlignment="1">
      <alignment horizontal="left" wrapText="1"/>
    </xf>
    <xf numFmtId="0" fontId="3" fillId="0" borderId="19" xfId="0" applyFont="1" applyBorder="1" applyAlignment="1">
      <alignment horizontal="left" vertical="center" wrapText="1"/>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3" fillId="0" borderId="19" xfId="0" applyFont="1" applyBorder="1" applyAlignment="1">
      <alignment horizontal="left"/>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8"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1" fillId="0" borderId="19" xfId="0" applyFont="1" applyBorder="1" applyAlignment="1">
      <alignment horizontal="left" vertical="center" wrapText="1"/>
    </xf>
  </cellXfs>
  <cellStyles count="4">
    <cellStyle name="Hipervínculo" xfId="3" builtinId="8"/>
    <cellStyle name="Normal" xfId="0" builtinId="0"/>
    <cellStyle name="Normal 2 5" xfId="2" xr:uid="{00000000-0005-0000-0000-000001000000}"/>
    <cellStyle name="Normal 6" xfId="1" xr:uid="{00000000-0005-0000-0000-000002000000}"/>
  </cellStyles>
  <dxfs count="85">
    <dxf>
      <fill>
        <patternFill>
          <bgColor rgb="FFFFC000"/>
        </patternFill>
      </fill>
    </dxf>
    <dxf>
      <fill>
        <patternFill>
          <bgColor theme="0" tint="-0.14996795556505021"/>
        </patternFill>
      </fill>
    </dxf>
    <dxf>
      <fill>
        <patternFill>
          <bgColor rgb="FFFF0000"/>
        </patternFill>
      </fill>
    </dxf>
    <dxf>
      <fill>
        <patternFill>
          <bgColor rgb="FF92D05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theme="6" tint="0.79998168889431442"/>
        </patternFill>
      </fill>
    </dxf>
    <dxf>
      <fill>
        <patternFill>
          <bgColor rgb="FF92D050"/>
        </patternFill>
      </fill>
    </dxf>
    <dxf>
      <font>
        <color theme="0"/>
      </font>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ont>
        <color theme="0"/>
      </font>
    </dxf>
    <dxf>
      <fill>
        <patternFill>
          <bgColor rgb="FF92D050"/>
        </patternFill>
      </fill>
    </dxf>
    <dxf>
      <fill>
        <patternFill>
          <bgColor theme="6" tint="0.79998168889431442"/>
        </patternFill>
      </fill>
    </dxf>
    <dxf>
      <fill>
        <patternFill>
          <bgColor rgb="FFFFC000"/>
        </patternFill>
      </fill>
    </dxf>
    <dxf>
      <fill>
        <patternFill>
          <bgColor rgb="FFFFFF00"/>
        </patternFill>
      </fill>
    </dxf>
    <dxf>
      <fill>
        <patternFill>
          <bgColor rgb="FFFF0000"/>
        </patternFill>
      </fill>
    </dxf>
    <dxf>
      <font>
        <b val="0"/>
        <i val="0"/>
        <strike val="0"/>
        <color auto="1"/>
      </font>
      <fill>
        <patternFill>
          <bgColor rgb="FFFF0000"/>
        </patternFill>
      </fill>
    </dxf>
    <dxf>
      <fill>
        <patternFill>
          <bgColor theme="2"/>
        </patternFill>
      </fill>
    </dxf>
    <dxf>
      <font>
        <b val="0"/>
        <i val="0"/>
        <color auto="1"/>
      </font>
      <fill>
        <patternFill>
          <bgColor rgb="FFFFFF00"/>
        </patternFill>
      </fill>
    </dxf>
    <dxf>
      <font>
        <color theme="0"/>
      </font>
    </dxf>
    <dxf>
      <font>
        <b val="0"/>
        <i val="0"/>
      </font>
      <fill>
        <patternFill>
          <bgColor rgb="FFFFC000"/>
        </patternFill>
      </fill>
    </dxf>
    <dxf>
      <font>
        <color auto="1"/>
      </font>
      <fill>
        <patternFill>
          <bgColor rgb="FF92D050"/>
        </patternFill>
      </fill>
    </dxf>
    <dxf>
      <fill>
        <patternFill>
          <bgColor rgb="FFFFFF00"/>
        </patternFill>
      </fill>
    </dxf>
    <dxf>
      <fill>
        <patternFill>
          <bgColor rgb="FFFFC000"/>
        </patternFill>
      </fill>
    </dxf>
    <dxf>
      <fill>
        <patternFill>
          <bgColor rgb="FF92D050"/>
        </patternFill>
      </fill>
    </dxf>
    <dxf>
      <font>
        <color theme="0"/>
      </font>
    </dxf>
    <dxf>
      <fill>
        <patternFill>
          <bgColor theme="6" tint="0.79998168889431442"/>
        </patternFill>
      </fill>
    </dxf>
    <dxf>
      <fill>
        <patternFill>
          <bgColor rgb="FFFF0000"/>
        </patternFill>
      </fill>
    </dxf>
    <dxf>
      <fill>
        <patternFill>
          <bgColor rgb="FFFF0000"/>
        </patternFill>
      </fill>
    </dxf>
    <dxf>
      <fill>
        <patternFill>
          <bgColor rgb="FFFFFF00"/>
        </patternFill>
      </fill>
    </dxf>
    <dxf>
      <fill>
        <patternFill>
          <bgColor theme="6" tint="0.79998168889431442"/>
        </patternFill>
      </fill>
    </dxf>
    <dxf>
      <fill>
        <patternFill>
          <bgColor rgb="FF92D050"/>
        </patternFill>
      </fill>
    </dxf>
    <dxf>
      <font>
        <color theme="0"/>
      </font>
    </dxf>
    <dxf>
      <fill>
        <patternFill>
          <bgColor rgb="FFFFC000"/>
        </patternFill>
      </fill>
    </dxf>
    <dxf>
      <fill>
        <patternFill>
          <bgColor rgb="FFFFC000"/>
        </patternFill>
      </fill>
    </dxf>
    <dxf>
      <fill>
        <patternFill>
          <bgColor rgb="FFFFFF00"/>
        </patternFill>
      </fill>
    </dxf>
    <dxf>
      <fill>
        <patternFill>
          <bgColor rgb="FFFF0000"/>
        </patternFill>
      </fill>
    </dxf>
    <dxf>
      <fill>
        <patternFill>
          <bgColor rgb="FF92D050"/>
        </patternFill>
      </fill>
    </dxf>
    <dxf>
      <font>
        <color theme="0"/>
      </font>
    </dxf>
    <dxf>
      <fill>
        <patternFill>
          <bgColor theme="6" tint="0.79998168889431442"/>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b val="0"/>
        <i val="0"/>
        <color auto="1"/>
      </font>
      <fill>
        <patternFill>
          <bgColor rgb="FFFFFF00"/>
        </patternFill>
      </fill>
    </dxf>
    <dxf>
      <font>
        <color theme="0"/>
      </font>
    </dxf>
    <dxf>
      <font>
        <b val="0"/>
        <i val="0"/>
        <strike val="0"/>
        <color auto="1"/>
      </font>
      <fill>
        <patternFill>
          <bgColor rgb="FFFF0000"/>
        </patternFill>
      </fill>
    </dxf>
    <dxf>
      <font>
        <color theme="0"/>
      </font>
    </dxf>
    <dxf>
      <font>
        <b val="0"/>
        <i val="0"/>
      </font>
      <fill>
        <patternFill>
          <bgColor rgb="FFFFC000"/>
        </patternFill>
      </fill>
    </dxf>
    <dxf>
      <font>
        <color auto="1"/>
      </font>
      <fill>
        <patternFill>
          <bgColor rgb="FF92D050"/>
        </patternFill>
      </fill>
    </dxf>
    <dxf>
      <fill>
        <patternFill>
          <bgColor theme="2"/>
        </patternFill>
      </fill>
    </dxf>
    <dxf>
      <font>
        <b val="0"/>
        <i val="0"/>
        <color auto="1"/>
      </font>
      <fill>
        <patternFill>
          <bgColor rgb="FFFFFF00"/>
        </patternFill>
      </fill>
    </dxf>
    <dxf>
      <font>
        <b val="0"/>
        <i val="0"/>
      </font>
      <fill>
        <patternFill>
          <bgColor rgb="FFFFC000"/>
        </patternFill>
      </fill>
    </dxf>
    <dxf>
      <font>
        <b val="0"/>
        <i val="0"/>
        <strike val="0"/>
        <color auto="1"/>
      </font>
      <fill>
        <patternFill>
          <bgColor rgb="FFFF0000"/>
        </patternFill>
      </fill>
    </dxf>
    <dxf>
      <font>
        <b val="0"/>
        <i val="0"/>
        <color auto="1"/>
      </font>
      <fill>
        <patternFill>
          <bgColor rgb="FFFFFF00"/>
        </patternFill>
      </fill>
    </dxf>
    <dxf>
      <font>
        <color auto="1"/>
      </font>
      <fill>
        <patternFill>
          <bgColor rgb="FF92D050"/>
        </patternFill>
      </fill>
    </dxf>
    <dxf>
      <fill>
        <patternFill>
          <bgColor theme="2"/>
        </patternFill>
      </fill>
    </dxf>
    <dxf>
      <font>
        <color theme="0"/>
      </font>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45</xdr:col>
      <xdr:colOff>0</xdr:colOff>
      <xdr:row>3</xdr:row>
      <xdr:rowOff>0</xdr:rowOff>
    </xdr:from>
    <xdr:to>
      <xdr:col>49</xdr:col>
      <xdr:colOff>0</xdr:colOff>
      <xdr:row>3</xdr:row>
      <xdr:rowOff>428625</xdr:rowOff>
    </xdr:to>
    <xdr:sp macro="" textlink="">
      <xdr:nvSpPr>
        <xdr:cNvPr id="9" name="20 Rectángulo">
          <a:extLst>
            <a:ext uri="{FF2B5EF4-FFF2-40B4-BE49-F238E27FC236}">
              <a16:creationId xmlns:a16="http://schemas.microsoft.com/office/drawing/2014/main" id="{88B8C957-9A58-468C-82AD-7DF1263AF7F4}"/>
            </a:ext>
          </a:extLst>
        </xdr:cNvPr>
        <xdr:cNvSpPr>
          <a:spLocks noChangeArrowheads="1"/>
        </xdr:cNvSpPr>
      </xdr:nvSpPr>
      <xdr:spPr bwMode="auto">
        <a:xfrm>
          <a:off x="62598300" y="495300"/>
          <a:ext cx="2514600" cy="428625"/>
        </a:xfrm>
        <a:prstGeom prst="rect">
          <a:avLst/>
        </a:prstGeom>
        <a:noFill/>
        <a:ln w="6350" algn="ctr">
          <a:solidFill>
            <a:schemeClr val="tx1"/>
          </a:solidFill>
          <a:miter lim="800000"/>
          <a:headEnd/>
          <a:tailEnd/>
        </a:ln>
        <a:effectLst/>
      </xdr:spPr>
      <xdr:txBody>
        <a:bodyPr vertOverflow="clip" wrap="square" lIns="27432" tIns="22860" rIns="27432" bIns="22860" anchor="ctr" upright="1"/>
        <a:lstStyle/>
        <a:p>
          <a:pPr algn="ctr" rtl="1">
            <a:defRPr sz="1000"/>
          </a:pPr>
          <a:endParaRPr lang="es-CO" sz="1000" b="1" i="0" strike="noStrike">
            <a:solidFill>
              <a:srgbClr val="000000"/>
            </a:solidFill>
            <a:latin typeface="Times New Roman" pitchFamily="18" charset="0"/>
            <a:cs typeface="Times New Roman" pitchFamily="18" charset="0"/>
          </a:endParaRPr>
        </a:p>
      </xdr:txBody>
    </xdr:sp>
    <xdr:clientData/>
  </xdr:twoCellAnchor>
  <xdr:twoCellAnchor editAs="oneCell">
    <xdr:from>
      <xdr:col>0</xdr:col>
      <xdr:colOff>485465</xdr:colOff>
      <xdr:row>0</xdr:row>
      <xdr:rowOff>47745</xdr:rowOff>
    </xdr:from>
    <xdr:to>
      <xdr:col>1</xdr:col>
      <xdr:colOff>1078307</xdr:colOff>
      <xdr:row>3</xdr:row>
      <xdr:rowOff>85845</xdr:rowOff>
    </xdr:to>
    <xdr:pic>
      <xdr:nvPicPr>
        <xdr:cNvPr id="6" name="Imagen 3" descr="Logo SDHT">
          <a:extLst>
            <a:ext uri="{FF2B5EF4-FFF2-40B4-BE49-F238E27FC236}">
              <a16:creationId xmlns:a16="http://schemas.microsoft.com/office/drawing/2014/main" id="{D9BA7010-B9D1-406B-AAB8-D33B435086B6}"/>
            </a:ext>
            <a:ext uri="{147F2762-F138-4A5C-976F-8EAC2B608ADB}">
              <a16:predDERef xmlns:a16="http://schemas.microsoft.com/office/drawing/2014/main" pred="{88B8C957-9A58-468C-82AD-7DF1263AF7F4}"/>
            </a:ext>
          </a:extLst>
        </xdr:cNvPr>
        <xdr:cNvPicPr/>
      </xdr:nvPicPr>
      <xdr:blipFill>
        <a:blip xmlns:r="http://schemas.openxmlformats.org/officeDocument/2006/relationships" r:embed="rId1"/>
        <a:srcRect/>
        <a:stretch>
          <a:fillRect/>
        </a:stretch>
      </xdr:blipFill>
      <xdr:spPr bwMode="auto">
        <a:xfrm>
          <a:off x="485465" y="47745"/>
          <a:ext cx="1471338" cy="99298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mapainteractivoweb.habitatbogota.gov.co/" TargetMode="External"/><Relationship Id="rId13" Type="http://schemas.openxmlformats.org/officeDocument/2006/relationships/hyperlink" Target="https://www.habitatbogota.gov.co/transparencia/planeacion-presupuesto-informes/plan-de-accion" TargetMode="External"/><Relationship Id="rId18" Type="http://schemas.openxmlformats.org/officeDocument/2006/relationships/hyperlink" Target="https://ms.habitatbogota.gov.co/login" TargetMode="External"/><Relationship Id="rId26" Type="http://schemas.openxmlformats.org/officeDocument/2006/relationships/comments" Target="../comments1.xml"/><Relationship Id="rId3" Type="http://schemas.openxmlformats.org/officeDocument/2006/relationships/hyperlink" Target="https://siges.habitatbogota.gov.co/siges/" TargetMode="External"/><Relationship Id="rId21" Type="http://schemas.openxmlformats.org/officeDocument/2006/relationships/hyperlink" Target="https://ms.habitatbogota.gov.co/login" TargetMode="External"/><Relationship Id="rId7" Type="http://schemas.openxmlformats.org/officeDocument/2006/relationships/hyperlink" Target="https://siges.habitatbogota.gov.co/siges/" TargetMode="External"/><Relationship Id="rId12" Type="http://schemas.openxmlformats.org/officeDocument/2006/relationships/hyperlink" Target="https://www.habitatbogota.gov.co/atencion-servicios-ciudadania/carta-trato-digno" TargetMode="External"/><Relationship Id="rId17" Type="http://schemas.openxmlformats.org/officeDocument/2006/relationships/hyperlink" Target="https://www.alcaldiabogota.gov.co/tablerocontrolsat/" TargetMode="External"/><Relationship Id="rId25" Type="http://schemas.openxmlformats.org/officeDocument/2006/relationships/vmlDrawing" Target="../drawings/vmlDrawing2.vml"/><Relationship Id="rId2" Type="http://schemas.openxmlformats.org/officeDocument/2006/relationships/hyperlink" Target="https://www.habitatbogota.gov.co/transparencia/planeacion/programas-proyectos" TargetMode="External"/><Relationship Id="rId16" Type="http://schemas.openxmlformats.org/officeDocument/2006/relationships/hyperlink" Target="https://sdqs.bogota.gov.co/sdqs/login" TargetMode="External"/><Relationship Id="rId20" Type="http://schemas.openxmlformats.org/officeDocument/2006/relationships/hyperlink" Target="https://ms.habitatbogota.gov.co/login" TargetMode="External"/><Relationship Id="rId1" Type="http://schemas.openxmlformats.org/officeDocument/2006/relationships/hyperlink" Target="https://www.habitatbogota.gov.co/transparencia/reportes/informacion-adicional" TargetMode="External"/><Relationship Id="rId6" Type="http://schemas.openxmlformats.org/officeDocument/2006/relationships/hyperlink" Target="http://192.168.6.13/geosidec/" TargetMode="External"/><Relationship Id="rId11" Type="http://schemas.openxmlformats.org/officeDocument/2006/relationships/hyperlink" Target="https://www.habitatbogota.gov.co/atencion-servicios-ciudadania/pagina/defensor-del-ciudadano" TargetMode="External"/><Relationship Id="rId24" Type="http://schemas.openxmlformats.org/officeDocument/2006/relationships/vmlDrawing" Target="../drawings/vmlDrawing1.vml"/><Relationship Id="rId5" Type="http://schemas.openxmlformats.org/officeDocument/2006/relationships/hyperlink" Target="https://sechabitat.maps.arcgis.com/apps/dashboards/34a68a1820754323aec3e32cb573e82d" TargetMode="External"/><Relationship Id="rId15" Type="http://schemas.openxmlformats.org/officeDocument/2006/relationships/hyperlink" Target="https://www.alcaldiabogota.gov.co/tablerocontrolsat/" TargetMode="External"/><Relationship Id="rId23" Type="http://schemas.openxmlformats.org/officeDocument/2006/relationships/drawing" Target="../drawings/drawing1.xml"/><Relationship Id="rId10" Type="http://schemas.openxmlformats.org/officeDocument/2006/relationships/hyperlink" Target="https://www.habitatbogota.gov.co/atencion-servicios-ciudadania/informes-pqrsd" TargetMode="External"/><Relationship Id="rId19" Type="http://schemas.openxmlformats.org/officeDocument/2006/relationships/hyperlink" Target="https://ms.habitatbogota.gov.co/login" TargetMode="External"/><Relationship Id="rId4" Type="http://schemas.openxmlformats.org/officeDocument/2006/relationships/hyperlink" Target="https://www.habitatbogota.gov.co/transparencia/reportes/informacion-adicional" TargetMode="External"/><Relationship Id="rId9" Type="http://schemas.openxmlformats.org/officeDocument/2006/relationships/hyperlink" Target="https://www.habitatbogota.gov.co/atencion-servicios-ciudadania/instrumentos-gestion-informacion-publica/informe-satisfaccion-percepcion-prestacion-del-servicio-al-ciudadano-segundo-semestre-2020" TargetMode="External"/><Relationship Id="rId14" Type="http://schemas.openxmlformats.org/officeDocument/2006/relationships/hyperlink" Target="https://sdqs.bogota.gov.co/sdqs/login" TargetMode="External"/><Relationship Id="rId22"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workbookViewId="0">
      <selection activeCell="F14" sqref="F14"/>
    </sheetView>
  </sheetViews>
  <sheetFormatPr baseColWidth="10" defaultColWidth="9.1640625" defaultRowHeight="15" x14ac:dyDescent="0.2"/>
  <cols>
    <col min="1" max="1" width="44.5" bestFit="1" customWidth="1"/>
    <col min="2" max="2" width="11.5" customWidth="1"/>
    <col min="3" max="3" width="34.83203125" customWidth="1"/>
    <col min="7" max="7" width="24" customWidth="1"/>
  </cols>
  <sheetData>
    <row r="1" spans="1:14" ht="23.5" customHeight="1" x14ac:dyDescent="0.2">
      <c r="A1" s="86"/>
      <c r="B1" s="86"/>
      <c r="C1" s="86" t="s">
        <v>0</v>
      </c>
      <c r="D1" s="86"/>
      <c r="E1" s="86"/>
      <c r="F1" s="86"/>
    </row>
    <row r="2" spans="1:14" ht="29" customHeight="1" x14ac:dyDescent="0.2">
      <c r="A2" s="86"/>
      <c r="B2" s="86"/>
      <c r="C2" s="86"/>
      <c r="D2" s="86"/>
      <c r="E2" s="86"/>
      <c r="F2" s="86"/>
    </row>
    <row r="3" spans="1:14" ht="26" customHeight="1" x14ac:dyDescent="0.2">
      <c r="A3" s="86"/>
      <c r="B3" s="86"/>
      <c r="C3" s="86" t="s">
        <v>1</v>
      </c>
      <c r="D3" s="86"/>
      <c r="E3" s="86"/>
      <c r="F3" s="86"/>
    </row>
    <row r="4" spans="1:14" ht="18.75" customHeight="1" x14ac:dyDescent="0.2">
      <c r="A4" s="5"/>
      <c r="B4" s="5"/>
      <c r="C4" s="5"/>
      <c r="D4" s="5"/>
      <c r="E4" s="5"/>
      <c r="F4" s="5"/>
      <c r="N4" s="7" t="s">
        <v>2</v>
      </c>
    </row>
    <row r="5" spans="1:14" x14ac:dyDescent="0.2">
      <c r="A5" t="s">
        <v>3</v>
      </c>
      <c r="C5" t="s">
        <v>4</v>
      </c>
      <c r="E5" t="s">
        <v>5</v>
      </c>
      <c r="G5" t="s">
        <v>6</v>
      </c>
      <c r="J5" t="s">
        <v>7</v>
      </c>
      <c r="L5" t="s">
        <v>8</v>
      </c>
      <c r="N5" s="6" t="s">
        <v>9</v>
      </c>
    </row>
    <row r="6" spans="1:14" x14ac:dyDescent="0.2">
      <c r="A6" t="s">
        <v>10</v>
      </c>
      <c r="C6" t="s">
        <v>11</v>
      </c>
      <c r="E6" t="s">
        <v>12</v>
      </c>
      <c r="G6" t="s">
        <v>13</v>
      </c>
      <c r="J6" t="s">
        <v>14</v>
      </c>
      <c r="L6" t="s">
        <v>15</v>
      </c>
      <c r="N6" s="6" t="s">
        <v>16</v>
      </c>
    </row>
    <row r="7" spans="1:14" x14ac:dyDescent="0.2">
      <c r="A7" t="s">
        <v>17</v>
      </c>
      <c r="C7" t="s">
        <v>18</v>
      </c>
      <c r="E7" t="s">
        <v>19</v>
      </c>
      <c r="G7" t="s">
        <v>20</v>
      </c>
      <c r="J7" t="s">
        <v>21</v>
      </c>
      <c r="N7" s="6"/>
    </row>
    <row r="8" spans="1:14" x14ac:dyDescent="0.2">
      <c r="A8" t="s">
        <v>22</v>
      </c>
      <c r="N8" s="6"/>
    </row>
    <row r="9" spans="1:14" ht="21.75" customHeight="1" x14ac:dyDescent="0.2">
      <c r="A9" s="3" t="s">
        <v>23</v>
      </c>
      <c r="C9" s="3" t="s">
        <v>24</v>
      </c>
      <c r="N9" s="6"/>
    </row>
    <row r="10" spans="1:14" ht="16" x14ac:dyDescent="0.2">
      <c r="A10" s="2" t="s">
        <v>3</v>
      </c>
      <c r="C10" s="4" t="s">
        <v>25</v>
      </c>
      <c r="N10" s="6"/>
    </row>
    <row r="11" spans="1:14" ht="16" x14ac:dyDescent="0.2">
      <c r="A11" s="2" t="s">
        <v>26</v>
      </c>
      <c r="C11" s="4" t="s">
        <v>27</v>
      </c>
      <c r="N11" s="6"/>
    </row>
    <row r="12" spans="1:14" ht="16" x14ac:dyDescent="0.2">
      <c r="A12" s="2" t="s">
        <v>28</v>
      </c>
      <c r="C12" s="4" t="s">
        <v>29</v>
      </c>
      <c r="N12" s="6"/>
    </row>
    <row r="13" spans="1:14" ht="16" x14ac:dyDescent="0.2">
      <c r="A13" s="2" t="s">
        <v>30</v>
      </c>
      <c r="C13" s="4" t="s">
        <v>31</v>
      </c>
      <c r="N13" s="6"/>
    </row>
    <row r="14" spans="1:14" ht="16" x14ac:dyDescent="0.2">
      <c r="A14" s="2" t="s">
        <v>22</v>
      </c>
      <c r="C14" s="4" t="s">
        <v>32</v>
      </c>
      <c r="N14" s="6"/>
    </row>
    <row r="15" spans="1:14" x14ac:dyDescent="0.2">
      <c r="A15" s="2"/>
      <c r="N15" s="6"/>
    </row>
    <row r="16" spans="1:14" x14ac:dyDescent="0.2">
      <c r="N16" s="6"/>
    </row>
    <row r="17" spans="7:14" x14ac:dyDescent="0.2">
      <c r="G17" t="s">
        <v>33</v>
      </c>
      <c r="N17" s="6"/>
    </row>
    <row r="18" spans="7:14" x14ac:dyDescent="0.2">
      <c r="G18" t="s">
        <v>34</v>
      </c>
      <c r="N18" s="6"/>
    </row>
    <row r="19" spans="7:14" x14ac:dyDescent="0.2">
      <c r="G19" t="s">
        <v>35</v>
      </c>
      <c r="N19" s="6"/>
    </row>
    <row r="20" spans="7:14" x14ac:dyDescent="0.2">
      <c r="G20" t="s">
        <v>36</v>
      </c>
      <c r="N20" s="6"/>
    </row>
    <row r="21" spans="7:14" x14ac:dyDescent="0.2">
      <c r="G21" t="s">
        <v>37</v>
      </c>
    </row>
  </sheetData>
  <mergeCells count="3">
    <mergeCell ref="A1:B3"/>
    <mergeCell ref="C1:F2"/>
    <mergeCell ref="C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272"/>
  <sheetViews>
    <sheetView tabSelected="1" zoomScale="133" zoomScaleNormal="150" zoomScaleSheetLayoutView="85" zoomScalePageLayoutView="80" workbookViewId="0">
      <pane xSplit="2" ySplit="7" topLeftCell="D240" activePane="bottomRight" state="frozen"/>
      <selection pane="topRight" activeCell="C1" sqref="C1"/>
      <selection pane="bottomLeft" activeCell="A8" sqref="A8"/>
      <selection pane="bottomRight" activeCell="AT242" sqref="AT242"/>
    </sheetView>
  </sheetViews>
  <sheetFormatPr baseColWidth="10" defaultColWidth="9.1640625" defaultRowHeight="13" x14ac:dyDescent="0.15"/>
  <cols>
    <col min="1" max="1" width="11.5" style="30" customWidth="1"/>
    <col min="2" max="2" width="23.5" style="30" customWidth="1"/>
    <col min="3" max="4" width="16.5" style="30" customWidth="1"/>
    <col min="5" max="5" width="21.5" style="16" customWidth="1"/>
    <col min="6" max="6" width="52.5" style="34" customWidth="1"/>
    <col min="7" max="7" width="13.83203125" style="16" customWidth="1"/>
    <col min="8" max="8" width="11.6640625" style="16" customWidth="1"/>
    <col min="9" max="9" width="12.33203125" style="16" customWidth="1"/>
    <col min="10" max="11" width="17.5" style="31" customWidth="1"/>
    <col min="12" max="12" width="15.6640625" style="31" customWidth="1"/>
    <col min="13" max="13" width="12.6640625" style="1" customWidth="1"/>
    <col min="14" max="14" width="22.1640625" style="1" customWidth="1"/>
    <col min="15" max="15" width="23.1640625" style="1" customWidth="1"/>
    <col min="16" max="16" width="15.5" style="1" customWidth="1"/>
    <col min="17" max="17" width="22.33203125" style="32" customWidth="1"/>
    <col min="18" max="19" width="22.33203125" style="1" customWidth="1"/>
    <col min="20" max="21" width="20.6640625" style="16" customWidth="1"/>
    <col min="22" max="22" width="12" style="16" customWidth="1"/>
    <col min="23" max="23" width="18" style="1" customWidth="1"/>
    <col min="24" max="24" width="16.33203125" style="1" customWidth="1"/>
    <col min="25" max="25" width="18.6640625" style="1" customWidth="1"/>
    <col min="26" max="26" width="12" style="1" customWidth="1"/>
    <col min="27" max="27" width="13.33203125" style="1" customWidth="1"/>
    <col min="28" max="28" width="10.5" style="1" customWidth="1"/>
    <col min="29" max="29" width="13.33203125" style="1" customWidth="1"/>
    <col min="30" max="30" width="7.83203125" style="1" customWidth="1"/>
    <col min="31" max="31" width="13.33203125" style="1" customWidth="1"/>
    <col min="32" max="32" width="7.83203125" style="30" customWidth="1"/>
    <col min="33" max="33" width="13.33203125" style="30" customWidth="1"/>
    <col min="34" max="34" width="7.83203125" style="30" customWidth="1"/>
    <col min="35" max="35" width="18.6640625" style="1" customWidth="1"/>
    <col min="36" max="36" width="16.5" style="1" customWidth="1"/>
    <col min="37" max="37" width="23.5" style="1" customWidth="1"/>
    <col min="38" max="38" width="16.5" style="16" customWidth="1"/>
    <col min="39" max="40" width="16.5" style="1" customWidth="1"/>
    <col min="41" max="41" width="16.6640625" style="1" bestFit="1" customWidth="1"/>
    <col min="42" max="42" width="15.5" style="33" bestFit="1" customWidth="1"/>
    <col min="43" max="43" width="13" style="30" bestFit="1" customWidth="1"/>
    <col min="44" max="44" width="19.83203125" style="58" customWidth="1"/>
    <col min="45" max="45" width="18.33203125" style="59" customWidth="1"/>
    <col min="46" max="47" width="20" style="30" customWidth="1"/>
    <col min="48" max="48" width="32.5" style="30" customWidth="1"/>
    <col min="49" max="49" width="17.6640625" style="30" customWidth="1"/>
    <col min="50" max="16384" width="9.1640625" style="1"/>
  </cols>
  <sheetData>
    <row r="1" spans="1:49" customFormat="1" ht="24.75" customHeight="1" x14ac:dyDescent="0.2">
      <c r="A1" s="100"/>
      <c r="B1" s="100"/>
      <c r="C1" s="100"/>
      <c r="D1" s="100"/>
      <c r="E1" s="101" t="s">
        <v>38</v>
      </c>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row>
    <row r="2" spans="1:49" customFormat="1" ht="18" customHeight="1" x14ac:dyDescent="0.2">
      <c r="A2" s="100"/>
      <c r="B2" s="100"/>
      <c r="C2" s="100"/>
      <c r="D2" s="100"/>
      <c r="E2" s="103"/>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row>
    <row r="3" spans="1:49" customFormat="1" ht="33" customHeight="1" x14ac:dyDescent="0.2">
      <c r="A3" s="100"/>
      <c r="B3" s="100"/>
      <c r="C3" s="100"/>
      <c r="D3" s="100"/>
      <c r="E3" s="105" t="s">
        <v>39</v>
      </c>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row>
    <row r="4" spans="1:49" customFormat="1" ht="12" customHeight="1" x14ac:dyDescent="0.2">
      <c r="A4" s="100"/>
      <c r="B4" s="100"/>
      <c r="C4" s="100"/>
      <c r="D4" s="100"/>
      <c r="E4" s="107"/>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row>
    <row r="5" spans="1:49" ht="22.5" customHeight="1" x14ac:dyDescent="0.15">
      <c r="A5" s="89" t="s">
        <v>40</v>
      </c>
      <c r="B5" s="89" t="s">
        <v>41</v>
      </c>
      <c r="C5" s="89" t="s">
        <v>1437</v>
      </c>
      <c r="D5" s="89" t="s">
        <v>42</v>
      </c>
      <c r="E5" s="90" t="s">
        <v>43</v>
      </c>
      <c r="F5" s="90" t="s">
        <v>44</v>
      </c>
      <c r="G5" s="90" t="s">
        <v>45</v>
      </c>
      <c r="H5" s="90" t="s">
        <v>46</v>
      </c>
      <c r="I5" s="90" t="s">
        <v>47</v>
      </c>
      <c r="J5" s="90" t="s">
        <v>1288</v>
      </c>
      <c r="K5" s="94" t="s">
        <v>48</v>
      </c>
      <c r="L5" s="94"/>
      <c r="M5" s="94" t="s">
        <v>49</v>
      </c>
      <c r="N5" s="94"/>
      <c r="O5" s="90" t="s">
        <v>50</v>
      </c>
      <c r="P5" s="90" t="s">
        <v>51</v>
      </c>
      <c r="Q5" s="109" t="s">
        <v>52</v>
      </c>
      <c r="R5" s="90" t="s">
        <v>53</v>
      </c>
      <c r="S5" s="90" t="s">
        <v>54</v>
      </c>
      <c r="T5" s="90" t="s">
        <v>55</v>
      </c>
      <c r="U5" s="90"/>
      <c r="V5" s="90"/>
      <c r="W5" s="95" t="s">
        <v>1302</v>
      </c>
      <c r="X5" s="95"/>
      <c r="Y5" s="95"/>
      <c r="Z5" s="95"/>
      <c r="AA5" s="91" t="s">
        <v>56</v>
      </c>
      <c r="AB5" s="92"/>
      <c r="AC5" s="92"/>
      <c r="AD5" s="92"/>
      <c r="AE5" s="92"/>
      <c r="AF5" s="93"/>
      <c r="AG5" s="96" t="s">
        <v>57</v>
      </c>
      <c r="AH5" s="97"/>
      <c r="AI5" s="90" t="s">
        <v>1270</v>
      </c>
      <c r="AJ5" s="90" t="s">
        <v>1248</v>
      </c>
      <c r="AK5" s="90" t="s">
        <v>1249</v>
      </c>
      <c r="AL5" s="90" t="s">
        <v>1261</v>
      </c>
      <c r="AM5" s="87" t="s">
        <v>1303</v>
      </c>
      <c r="AN5" s="87" t="s">
        <v>1304</v>
      </c>
      <c r="AO5" s="91" t="s">
        <v>58</v>
      </c>
      <c r="AP5" s="92"/>
      <c r="AQ5" s="92"/>
      <c r="AR5" s="93"/>
      <c r="AS5" s="90" t="s">
        <v>59</v>
      </c>
      <c r="AT5" s="90"/>
      <c r="AU5" s="94" t="s">
        <v>60</v>
      </c>
      <c r="AV5" s="94" t="s">
        <v>61</v>
      </c>
      <c r="AW5" s="94" t="s">
        <v>62</v>
      </c>
    </row>
    <row r="6" spans="1:49" ht="18" customHeight="1" x14ac:dyDescent="0.15">
      <c r="A6" s="90"/>
      <c r="B6" s="90"/>
      <c r="C6" s="90"/>
      <c r="D6" s="90"/>
      <c r="E6" s="90"/>
      <c r="F6" s="90"/>
      <c r="G6" s="90"/>
      <c r="H6" s="90"/>
      <c r="I6" s="90"/>
      <c r="J6" s="90"/>
      <c r="K6" s="94"/>
      <c r="L6" s="94"/>
      <c r="M6" s="94"/>
      <c r="N6" s="94"/>
      <c r="O6" s="90"/>
      <c r="P6" s="90"/>
      <c r="Q6" s="109"/>
      <c r="R6" s="90"/>
      <c r="S6" s="90"/>
      <c r="T6" s="90"/>
      <c r="U6" s="90"/>
      <c r="V6" s="90"/>
      <c r="W6" s="95" t="s">
        <v>63</v>
      </c>
      <c r="X6" s="95" t="s">
        <v>1247</v>
      </c>
      <c r="Y6" s="95" t="s">
        <v>64</v>
      </c>
      <c r="Z6" s="95" t="s">
        <v>65</v>
      </c>
      <c r="AA6" s="91" t="s">
        <v>67</v>
      </c>
      <c r="AB6" s="93"/>
      <c r="AC6" s="91" t="s">
        <v>68</v>
      </c>
      <c r="AD6" s="93"/>
      <c r="AE6" s="91" t="s">
        <v>69</v>
      </c>
      <c r="AF6" s="93"/>
      <c r="AG6" s="98"/>
      <c r="AH6" s="99"/>
      <c r="AI6" s="90"/>
      <c r="AJ6" s="90"/>
      <c r="AK6" s="90"/>
      <c r="AL6" s="90"/>
      <c r="AM6" s="88"/>
      <c r="AN6" s="88"/>
      <c r="AO6" s="87" t="s">
        <v>70</v>
      </c>
      <c r="AP6" s="87" t="s">
        <v>71</v>
      </c>
      <c r="AQ6" s="87" t="s">
        <v>72</v>
      </c>
      <c r="AR6" s="87" t="s">
        <v>1250</v>
      </c>
      <c r="AS6" s="90"/>
      <c r="AT6" s="90"/>
      <c r="AU6" s="94"/>
      <c r="AV6" s="94"/>
      <c r="AW6" s="94"/>
    </row>
    <row r="7" spans="1:49" ht="31.5" customHeight="1" x14ac:dyDescent="0.15">
      <c r="A7" s="90"/>
      <c r="B7" s="90"/>
      <c r="C7" s="90"/>
      <c r="D7" s="90"/>
      <c r="E7" s="90"/>
      <c r="F7" s="90"/>
      <c r="G7" s="90"/>
      <c r="H7" s="90"/>
      <c r="I7" s="90"/>
      <c r="J7" s="90"/>
      <c r="K7" s="35" t="s">
        <v>73</v>
      </c>
      <c r="L7" s="35" t="s">
        <v>74</v>
      </c>
      <c r="M7" s="35" t="s">
        <v>75</v>
      </c>
      <c r="N7" s="35" t="s">
        <v>76</v>
      </c>
      <c r="O7" s="90"/>
      <c r="P7" s="90"/>
      <c r="Q7" s="109"/>
      <c r="R7" s="90"/>
      <c r="S7" s="90"/>
      <c r="T7" s="8" t="s">
        <v>77</v>
      </c>
      <c r="U7" s="8" t="s">
        <v>78</v>
      </c>
      <c r="V7" s="8" t="s">
        <v>79</v>
      </c>
      <c r="W7" s="95"/>
      <c r="X7" s="95"/>
      <c r="Y7" s="95"/>
      <c r="Z7" s="95"/>
      <c r="AA7" s="8" t="s">
        <v>80</v>
      </c>
      <c r="AB7" s="8" t="s">
        <v>81</v>
      </c>
      <c r="AC7" s="8" t="s">
        <v>80</v>
      </c>
      <c r="AD7" s="8" t="s">
        <v>81</v>
      </c>
      <c r="AE7" s="8" t="s">
        <v>80</v>
      </c>
      <c r="AF7" s="8" t="s">
        <v>81</v>
      </c>
      <c r="AG7" s="8" t="s">
        <v>82</v>
      </c>
      <c r="AH7" s="8" t="s">
        <v>81</v>
      </c>
      <c r="AI7" s="90"/>
      <c r="AJ7" s="90"/>
      <c r="AK7" s="90"/>
      <c r="AL7" s="90"/>
      <c r="AM7" s="89"/>
      <c r="AN7" s="89"/>
      <c r="AO7" s="89"/>
      <c r="AP7" s="89"/>
      <c r="AQ7" s="89"/>
      <c r="AR7" s="89"/>
      <c r="AS7" s="9" t="s">
        <v>83</v>
      </c>
      <c r="AT7" s="8" t="s">
        <v>84</v>
      </c>
      <c r="AU7" s="94"/>
      <c r="AV7" s="94"/>
      <c r="AW7" s="94"/>
    </row>
    <row r="8" spans="1:49" ht="108" customHeight="1" x14ac:dyDescent="0.15">
      <c r="A8" s="11">
        <v>1</v>
      </c>
      <c r="B8" s="11" t="s">
        <v>1308</v>
      </c>
      <c r="C8" s="11" t="s">
        <v>159</v>
      </c>
      <c r="D8" s="11" t="s">
        <v>159</v>
      </c>
      <c r="E8" s="11" t="s">
        <v>472</v>
      </c>
      <c r="F8" s="60" t="s">
        <v>473</v>
      </c>
      <c r="G8" s="11" t="s">
        <v>159</v>
      </c>
      <c r="H8" s="11" t="s">
        <v>159</v>
      </c>
      <c r="I8" s="11" t="s">
        <v>28</v>
      </c>
      <c r="J8" s="10" t="s">
        <v>468</v>
      </c>
      <c r="K8" s="24" t="s">
        <v>387</v>
      </c>
      <c r="L8" s="11" t="s">
        <v>474</v>
      </c>
      <c r="M8" s="11" t="s">
        <v>475</v>
      </c>
      <c r="N8" s="11" t="s">
        <v>476</v>
      </c>
      <c r="O8" s="11" t="s">
        <v>159</v>
      </c>
      <c r="P8" s="11" t="s">
        <v>90</v>
      </c>
      <c r="Q8" s="27">
        <v>41757</v>
      </c>
      <c r="R8" s="11" t="s">
        <v>478</v>
      </c>
      <c r="S8" s="11" t="s">
        <v>478</v>
      </c>
      <c r="T8" s="11" t="s">
        <v>268</v>
      </c>
      <c r="U8" s="11" t="s">
        <v>268</v>
      </c>
      <c r="V8" s="11" t="s">
        <v>479</v>
      </c>
      <c r="W8" s="11" t="s">
        <v>159</v>
      </c>
      <c r="X8" s="11" t="s">
        <v>159</v>
      </c>
      <c r="Y8" s="11" t="s">
        <v>159</v>
      </c>
      <c r="Z8" s="11" t="s">
        <v>159</v>
      </c>
      <c r="AA8" s="11" t="s">
        <v>113</v>
      </c>
      <c r="AB8" s="11">
        <v>1</v>
      </c>
      <c r="AC8" s="11" t="s">
        <v>228</v>
      </c>
      <c r="AD8" s="11">
        <v>5</v>
      </c>
      <c r="AE8" s="11" t="s">
        <v>228</v>
      </c>
      <c r="AF8" s="11">
        <v>5</v>
      </c>
      <c r="AG8" s="11" t="s">
        <v>5</v>
      </c>
      <c r="AH8" s="11">
        <v>11</v>
      </c>
      <c r="AI8" s="11" t="s">
        <v>15</v>
      </c>
      <c r="AJ8" s="11" t="s">
        <v>15</v>
      </c>
      <c r="AK8" s="11" t="s">
        <v>159</v>
      </c>
      <c r="AL8" s="11" t="s">
        <v>159</v>
      </c>
      <c r="AM8" s="11" t="s">
        <v>159</v>
      </c>
      <c r="AN8" s="11" t="s">
        <v>15</v>
      </c>
      <c r="AO8" s="11" t="s">
        <v>8</v>
      </c>
      <c r="AP8" s="11" t="s">
        <v>93</v>
      </c>
      <c r="AQ8" s="11" t="s">
        <v>96</v>
      </c>
      <c r="AR8" s="11" t="s">
        <v>159</v>
      </c>
      <c r="AS8" s="27">
        <v>43720</v>
      </c>
      <c r="AT8" s="11" t="s">
        <v>159</v>
      </c>
      <c r="AU8" s="11" t="s">
        <v>8</v>
      </c>
      <c r="AV8" s="11" t="s">
        <v>159</v>
      </c>
      <c r="AW8" s="11" t="s">
        <v>34</v>
      </c>
    </row>
    <row r="9" spans="1:49" ht="94.5" customHeight="1" x14ac:dyDescent="0.15">
      <c r="A9" s="11">
        <v>2</v>
      </c>
      <c r="B9" s="11" t="s">
        <v>1308</v>
      </c>
      <c r="C9" s="11" t="s">
        <v>159</v>
      </c>
      <c r="D9" s="11" t="s">
        <v>159</v>
      </c>
      <c r="E9" s="11" t="s">
        <v>454</v>
      </c>
      <c r="F9" s="60" t="s">
        <v>1246</v>
      </c>
      <c r="G9" s="11" t="s">
        <v>159</v>
      </c>
      <c r="H9" s="11" t="s">
        <v>159</v>
      </c>
      <c r="I9" s="11" t="s">
        <v>3</v>
      </c>
      <c r="J9" s="10" t="s">
        <v>387</v>
      </c>
      <c r="K9" s="24" t="s">
        <v>393</v>
      </c>
      <c r="L9" s="11" t="s">
        <v>388</v>
      </c>
      <c r="M9" s="11" t="s">
        <v>451</v>
      </c>
      <c r="N9" s="11" t="s">
        <v>395</v>
      </c>
      <c r="O9" s="11" t="s">
        <v>159</v>
      </c>
      <c r="P9" s="11" t="s">
        <v>90</v>
      </c>
      <c r="Q9" s="27">
        <v>43728</v>
      </c>
      <c r="R9" s="11" t="s">
        <v>455</v>
      </c>
      <c r="S9" s="11" t="s">
        <v>159</v>
      </c>
      <c r="T9" s="11" t="s">
        <v>153</v>
      </c>
      <c r="U9" s="11" t="s">
        <v>389</v>
      </c>
      <c r="V9" s="11" t="s">
        <v>159</v>
      </c>
      <c r="W9" s="11" t="s">
        <v>159</v>
      </c>
      <c r="X9" s="11" t="s">
        <v>159</v>
      </c>
      <c r="Y9" s="11" t="s">
        <v>159</v>
      </c>
      <c r="Z9" s="11" t="s">
        <v>159</v>
      </c>
      <c r="AA9" s="11" t="s">
        <v>113</v>
      </c>
      <c r="AB9" s="11">
        <v>1</v>
      </c>
      <c r="AC9" s="11" t="s">
        <v>228</v>
      </c>
      <c r="AD9" s="11">
        <v>5</v>
      </c>
      <c r="AE9" s="11" t="s">
        <v>228</v>
      </c>
      <c r="AF9" s="11">
        <v>5</v>
      </c>
      <c r="AG9" s="11" t="s">
        <v>5</v>
      </c>
      <c r="AH9" s="11">
        <v>11</v>
      </c>
      <c r="AI9" s="11" t="s">
        <v>15</v>
      </c>
      <c r="AJ9" s="11" t="s">
        <v>15</v>
      </c>
      <c r="AK9" s="11" t="s">
        <v>159</v>
      </c>
      <c r="AL9" s="11" t="s">
        <v>159</v>
      </c>
      <c r="AM9" s="11" t="s">
        <v>159</v>
      </c>
      <c r="AN9" s="11" t="s">
        <v>15</v>
      </c>
      <c r="AO9" s="11" t="s">
        <v>8</v>
      </c>
      <c r="AP9" s="11" t="s">
        <v>93</v>
      </c>
      <c r="AQ9" s="11" t="s">
        <v>96</v>
      </c>
      <c r="AR9" s="11" t="s">
        <v>159</v>
      </c>
      <c r="AS9" s="27">
        <v>43728</v>
      </c>
      <c r="AT9" s="11" t="s">
        <v>159</v>
      </c>
      <c r="AU9" s="11" t="s">
        <v>15</v>
      </c>
      <c r="AV9" s="11" t="s">
        <v>159</v>
      </c>
      <c r="AW9" s="11" t="s">
        <v>34</v>
      </c>
    </row>
    <row r="10" spans="1:49" ht="224" x14ac:dyDescent="0.15">
      <c r="A10" s="11">
        <v>3</v>
      </c>
      <c r="B10" s="11" t="s">
        <v>1308</v>
      </c>
      <c r="C10" s="11" t="s">
        <v>402</v>
      </c>
      <c r="D10" s="11" t="s">
        <v>159</v>
      </c>
      <c r="E10" s="11" t="s">
        <v>403</v>
      </c>
      <c r="F10" s="60" t="s">
        <v>1265</v>
      </c>
      <c r="G10" s="11">
        <v>24</v>
      </c>
      <c r="H10" s="11" t="s">
        <v>159</v>
      </c>
      <c r="I10" s="11" t="s">
        <v>3</v>
      </c>
      <c r="J10" s="10" t="s">
        <v>387</v>
      </c>
      <c r="K10" s="24" t="s">
        <v>393</v>
      </c>
      <c r="L10" s="11" t="s">
        <v>388</v>
      </c>
      <c r="M10" s="11" t="s">
        <v>404</v>
      </c>
      <c r="N10" s="11" t="s">
        <v>395</v>
      </c>
      <c r="O10" s="11" t="s">
        <v>405</v>
      </c>
      <c r="P10" s="11" t="s">
        <v>90</v>
      </c>
      <c r="Q10" s="27">
        <v>41757</v>
      </c>
      <c r="R10" s="11" t="s">
        <v>1193</v>
      </c>
      <c r="S10" s="11" t="s">
        <v>1192</v>
      </c>
      <c r="T10" s="11" t="s">
        <v>406</v>
      </c>
      <c r="U10" s="11" t="s">
        <v>407</v>
      </c>
      <c r="V10" s="11" t="s">
        <v>159</v>
      </c>
      <c r="W10" s="11" t="s">
        <v>159</v>
      </c>
      <c r="X10" s="11" t="s">
        <v>159</v>
      </c>
      <c r="Y10" s="11" t="s">
        <v>159</v>
      </c>
      <c r="Z10" s="11" t="s">
        <v>1271</v>
      </c>
      <c r="AA10" s="11" t="s">
        <v>113</v>
      </c>
      <c r="AB10" s="11">
        <v>1</v>
      </c>
      <c r="AC10" s="11" t="s">
        <v>228</v>
      </c>
      <c r="AD10" s="11">
        <v>5</v>
      </c>
      <c r="AE10" s="11" t="s">
        <v>228</v>
      </c>
      <c r="AF10" s="11">
        <v>5</v>
      </c>
      <c r="AG10" s="11" t="s">
        <v>5</v>
      </c>
      <c r="AH10" s="11">
        <v>11</v>
      </c>
      <c r="AI10" s="11" t="s">
        <v>15</v>
      </c>
      <c r="AJ10" s="11" t="s">
        <v>15</v>
      </c>
      <c r="AK10" s="11" t="s">
        <v>159</v>
      </c>
      <c r="AL10" s="11" t="s">
        <v>159</v>
      </c>
      <c r="AM10" s="11" t="s">
        <v>159</v>
      </c>
      <c r="AN10" s="11" t="s">
        <v>15</v>
      </c>
      <c r="AO10" s="11" t="s">
        <v>8</v>
      </c>
      <c r="AP10" s="11" t="s">
        <v>93</v>
      </c>
      <c r="AQ10" s="11" t="s">
        <v>96</v>
      </c>
      <c r="AR10" s="11" t="s">
        <v>159</v>
      </c>
      <c r="AS10" s="27">
        <v>41757</v>
      </c>
      <c r="AT10" s="11" t="s">
        <v>159</v>
      </c>
      <c r="AU10" s="11" t="s">
        <v>8</v>
      </c>
      <c r="AV10" s="11" t="s">
        <v>408</v>
      </c>
      <c r="AW10" s="11" t="s">
        <v>34</v>
      </c>
    </row>
    <row r="11" spans="1:49" ht="196" x14ac:dyDescent="0.15">
      <c r="A11" s="11">
        <v>4</v>
      </c>
      <c r="B11" s="11" t="s">
        <v>1308</v>
      </c>
      <c r="C11" s="11" t="s">
        <v>159</v>
      </c>
      <c r="D11" s="11" t="s">
        <v>159</v>
      </c>
      <c r="E11" s="11" t="s">
        <v>413</v>
      </c>
      <c r="F11" s="60" t="s">
        <v>414</v>
      </c>
      <c r="G11" s="11">
        <v>36</v>
      </c>
      <c r="H11" s="11">
        <v>2</v>
      </c>
      <c r="I11" s="11" t="s">
        <v>3</v>
      </c>
      <c r="J11" s="10" t="s">
        <v>387</v>
      </c>
      <c r="K11" s="24" t="s">
        <v>393</v>
      </c>
      <c r="L11" s="11" t="s">
        <v>388</v>
      </c>
      <c r="M11" s="11" t="s">
        <v>415</v>
      </c>
      <c r="N11" s="11" t="s">
        <v>416</v>
      </c>
      <c r="O11" s="11" t="s">
        <v>417</v>
      </c>
      <c r="P11" s="11" t="s">
        <v>90</v>
      </c>
      <c r="Q11" s="27">
        <v>41758</v>
      </c>
      <c r="R11" s="11" t="s">
        <v>418</v>
      </c>
      <c r="S11" s="11" t="s">
        <v>1251</v>
      </c>
      <c r="T11" s="11" t="s">
        <v>1205</v>
      </c>
      <c r="U11" s="11" t="s">
        <v>389</v>
      </c>
      <c r="V11" s="11" t="s">
        <v>159</v>
      </c>
      <c r="W11" s="11" t="s">
        <v>398</v>
      </c>
      <c r="X11" s="11" t="s">
        <v>159</v>
      </c>
      <c r="Y11" s="11" t="s">
        <v>159</v>
      </c>
      <c r="Z11" s="11" t="s">
        <v>159</v>
      </c>
      <c r="AA11" s="11" t="s">
        <v>113</v>
      </c>
      <c r="AB11" s="11">
        <v>1</v>
      </c>
      <c r="AC11" s="11" t="s">
        <v>228</v>
      </c>
      <c r="AD11" s="11">
        <v>5</v>
      </c>
      <c r="AE11" s="11" t="s">
        <v>228</v>
      </c>
      <c r="AF11" s="11">
        <v>5</v>
      </c>
      <c r="AG11" s="11" t="s">
        <v>5</v>
      </c>
      <c r="AH11" s="11">
        <v>11</v>
      </c>
      <c r="AI11" s="11" t="s">
        <v>15</v>
      </c>
      <c r="AJ11" s="11" t="s">
        <v>15</v>
      </c>
      <c r="AK11" s="11" t="s">
        <v>159</v>
      </c>
      <c r="AL11" s="11" t="s">
        <v>159</v>
      </c>
      <c r="AM11" s="11" t="s">
        <v>159</v>
      </c>
      <c r="AN11" s="11" t="s">
        <v>159</v>
      </c>
      <c r="AO11" s="11" t="s">
        <v>15</v>
      </c>
      <c r="AP11" s="11" t="s">
        <v>159</v>
      </c>
      <c r="AQ11" s="11" t="s">
        <v>159</v>
      </c>
      <c r="AR11" s="11" t="s">
        <v>159</v>
      </c>
      <c r="AS11" s="27">
        <v>41758</v>
      </c>
      <c r="AT11" s="11" t="s">
        <v>159</v>
      </c>
      <c r="AU11" s="11" t="s">
        <v>15</v>
      </c>
      <c r="AV11" s="11" t="s">
        <v>159</v>
      </c>
      <c r="AW11" s="11" t="s">
        <v>34</v>
      </c>
    </row>
    <row r="12" spans="1:49" ht="84" x14ac:dyDescent="0.15">
      <c r="A12" s="11">
        <v>5</v>
      </c>
      <c r="B12" s="11" t="s">
        <v>1308</v>
      </c>
      <c r="C12" s="11" t="s">
        <v>456</v>
      </c>
      <c r="D12" s="11" t="s">
        <v>159</v>
      </c>
      <c r="E12" s="11" t="s">
        <v>457</v>
      </c>
      <c r="F12" s="60" t="s">
        <v>1266</v>
      </c>
      <c r="G12" s="11" t="s">
        <v>159</v>
      </c>
      <c r="H12" s="11" t="s">
        <v>159</v>
      </c>
      <c r="I12" s="11" t="s">
        <v>3</v>
      </c>
      <c r="J12" s="10" t="s">
        <v>387</v>
      </c>
      <c r="K12" s="24" t="s">
        <v>393</v>
      </c>
      <c r="L12" s="11" t="s">
        <v>388</v>
      </c>
      <c r="M12" s="11" t="s">
        <v>451</v>
      </c>
      <c r="N12" s="11" t="s">
        <v>395</v>
      </c>
      <c r="O12" s="11" t="s">
        <v>159</v>
      </c>
      <c r="P12" s="11" t="s">
        <v>90</v>
      </c>
      <c r="Q12" s="27">
        <v>43728</v>
      </c>
      <c r="R12" s="11" t="s">
        <v>1272</v>
      </c>
      <c r="S12" s="11" t="s">
        <v>159</v>
      </c>
      <c r="T12" s="11" t="s">
        <v>153</v>
      </c>
      <c r="U12" s="11" t="s">
        <v>389</v>
      </c>
      <c r="V12" s="11" t="s">
        <v>159</v>
      </c>
      <c r="W12" s="11" t="s">
        <v>159</v>
      </c>
      <c r="X12" s="11" t="s">
        <v>159</v>
      </c>
      <c r="Y12" s="11" t="s">
        <v>159</v>
      </c>
      <c r="Z12" s="11" t="s">
        <v>159</v>
      </c>
      <c r="AA12" s="11" t="s">
        <v>113</v>
      </c>
      <c r="AB12" s="11">
        <v>1</v>
      </c>
      <c r="AC12" s="11" t="s">
        <v>227</v>
      </c>
      <c r="AD12" s="11">
        <v>3</v>
      </c>
      <c r="AE12" s="11" t="s">
        <v>228</v>
      </c>
      <c r="AF12" s="11">
        <v>5</v>
      </c>
      <c r="AG12" s="11" t="s">
        <v>12</v>
      </c>
      <c r="AH12" s="11">
        <v>9</v>
      </c>
      <c r="AI12" s="11" t="s">
        <v>15</v>
      </c>
      <c r="AJ12" s="11" t="s">
        <v>15</v>
      </c>
      <c r="AK12" s="11" t="s">
        <v>159</v>
      </c>
      <c r="AL12" s="11" t="s">
        <v>159</v>
      </c>
      <c r="AM12" s="11" t="s">
        <v>159</v>
      </c>
      <c r="AN12" s="11" t="s">
        <v>15</v>
      </c>
      <c r="AO12" s="11" t="s">
        <v>8</v>
      </c>
      <c r="AP12" s="11" t="s">
        <v>93</v>
      </c>
      <c r="AQ12" s="11" t="s">
        <v>96</v>
      </c>
      <c r="AR12" s="11" t="s">
        <v>159</v>
      </c>
      <c r="AS12" s="27">
        <v>43728</v>
      </c>
      <c r="AT12" s="11" t="s">
        <v>159</v>
      </c>
      <c r="AU12" s="11" t="s">
        <v>15</v>
      </c>
      <c r="AV12" s="11" t="s">
        <v>159</v>
      </c>
      <c r="AW12" s="11" t="s">
        <v>34</v>
      </c>
    </row>
    <row r="13" spans="1:49" ht="84" x14ac:dyDescent="0.15">
      <c r="A13" s="11">
        <v>6</v>
      </c>
      <c r="B13" s="11" t="s">
        <v>1308</v>
      </c>
      <c r="C13" s="11" t="s">
        <v>458</v>
      </c>
      <c r="D13" s="11" t="s">
        <v>459</v>
      </c>
      <c r="E13" s="11" t="s">
        <v>460</v>
      </c>
      <c r="F13" s="60" t="s">
        <v>1267</v>
      </c>
      <c r="G13" s="11" t="s">
        <v>159</v>
      </c>
      <c r="H13" s="11" t="s">
        <v>159</v>
      </c>
      <c r="I13" s="11" t="s">
        <v>3</v>
      </c>
      <c r="J13" s="10" t="s">
        <v>387</v>
      </c>
      <c r="K13" s="24" t="s">
        <v>393</v>
      </c>
      <c r="L13" s="11" t="s">
        <v>388</v>
      </c>
      <c r="M13" s="11" t="s">
        <v>451</v>
      </c>
      <c r="N13" s="11" t="s">
        <v>395</v>
      </c>
      <c r="O13" s="11" t="s">
        <v>159</v>
      </c>
      <c r="P13" s="11" t="s">
        <v>90</v>
      </c>
      <c r="Q13" s="27">
        <v>43728</v>
      </c>
      <c r="R13" s="11" t="s">
        <v>461</v>
      </c>
      <c r="S13" s="11" t="s">
        <v>462</v>
      </c>
      <c r="T13" s="11" t="s">
        <v>153</v>
      </c>
      <c r="U13" s="11" t="s">
        <v>389</v>
      </c>
      <c r="V13" s="11" t="s">
        <v>159</v>
      </c>
      <c r="W13" s="11" t="s">
        <v>159</v>
      </c>
      <c r="X13" s="11" t="s">
        <v>159</v>
      </c>
      <c r="Y13" s="11" t="s">
        <v>159</v>
      </c>
      <c r="Z13" s="11" t="s">
        <v>159</v>
      </c>
      <c r="AA13" s="11" t="s">
        <v>113</v>
      </c>
      <c r="AB13" s="11">
        <v>1</v>
      </c>
      <c r="AC13" s="11" t="s">
        <v>227</v>
      </c>
      <c r="AD13" s="11">
        <v>3</v>
      </c>
      <c r="AE13" s="11" t="s">
        <v>228</v>
      </c>
      <c r="AF13" s="11">
        <v>5</v>
      </c>
      <c r="AG13" s="11" t="s">
        <v>12</v>
      </c>
      <c r="AH13" s="11">
        <v>9</v>
      </c>
      <c r="AI13" s="11" t="s">
        <v>15</v>
      </c>
      <c r="AJ13" s="11" t="s">
        <v>15</v>
      </c>
      <c r="AK13" s="11" t="s">
        <v>159</v>
      </c>
      <c r="AL13" s="11" t="s">
        <v>159</v>
      </c>
      <c r="AM13" s="11" t="s">
        <v>159</v>
      </c>
      <c r="AN13" s="11" t="s">
        <v>15</v>
      </c>
      <c r="AO13" s="11" t="s">
        <v>8</v>
      </c>
      <c r="AP13" s="11" t="s">
        <v>93</v>
      </c>
      <c r="AQ13" s="11" t="s">
        <v>96</v>
      </c>
      <c r="AR13" s="11" t="s">
        <v>159</v>
      </c>
      <c r="AS13" s="27">
        <v>43728</v>
      </c>
      <c r="AT13" s="11" t="s">
        <v>159</v>
      </c>
      <c r="AU13" s="11" t="s">
        <v>15</v>
      </c>
      <c r="AV13" s="11" t="s">
        <v>159</v>
      </c>
      <c r="AW13" s="11" t="s">
        <v>34</v>
      </c>
    </row>
    <row r="14" spans="1:49" ht="84" x14ac:dyDescent="0.15">
      <c r="A14" s="11">
        <v>7</v>
      </c>
      <c r="B14" s="11" t="s">
        <v>1308</v>
      </c>
      <c r="C14" s="11" t="s">
        <v>448</v>
      </c>
      <c r="D14" s="11" t="s">
        <v>449</v>
      </c>
      <c r="E14" s="11" t="s">
        <v>450</v>
      </c>
      <c r="F14" s="60" t="s">
        <v>1268</v>
      </c>
      <c r="G14" s="11" t="s">
        <v>159</v>
      </c>
      <c r="H14" s="11" t="s">
        <v>159</v>
      </c>
      <c r="I14" s="11" t="s">
        <v>3</v>
      </c>
      <c r="J14" s="10" t="s">
        <v>387</v>
      </c>
      <c r="K14" s="24" t="s">
        <v>393</v>
      </c>
      <c r="L14" s="11" t="s">
        <v>388</v>
      </c>
      <c r="M14" s="11" t="s">
        <v>451</v>
      </c>
      <c r="N14" s="11" t="s">
        <v>395</v>
      </c>
      <c r="O14" s="11" t="s">
        <v>159</v>
      </c>
      <c r="P14" s="11" t="s">
        <v>90</v>
      </c>
      <c r="Q14" s="27">
        <v>43728</v>
      </c>
      <c r="R14" s="11" t="s">
        <v>452</v>
      </c>
      <c r="S14" s="11" t="s">
        <v>453</v>
      </c>
      <c r="T14" s="11" t="s">
        <v>153</v>
      </c>
      <c r="U14" s="11" t="s">
        <v>389</v>
      </c>
      <c r="V14" s="11" t="s">
        <v>159</v>
      </c>
      <c r="W14" s="11" t="s">
        <v>159</v>
      </c>
      <c r="X14" s="11" t="s">
        <v>159</v>
      </c>
      <c r="Y14" s="11" t="s">
        <v>159</v>
      </c>
      <c r="Z14" s="11" t="s">
        <v>159</v>
      </c>
      <c r="AA14" s="11" t="s">
        <v>113</v>
      </c>
      <c r="AB14" s="11">
        <v>1</v>
      </c>
      <c r="AC14" s="11" t="s">
        <v>227</v>
      </c>
      <c r="AD14" s="11">
        <v>3</v>
      </c>
      <c r="AE14" s="11" t="s">
        <v>228</v>
      </c>
      <c r="AF14" s="11">
        <v>5</v>
      </c>
      <c r="AG14" s="11" t="s">
        <v>12</v>
      </c>
      <c r="AH14" s="11">
        <v>9</v>
      </c>
      <c r="AI14" s="11" t="s">
        <v>15</v>
      </c>
      <c r="AJ14" s="11" t="s">
        <v>15</v>
      </c>
      <c r="AK14" s="11" t="s">
        <v>159</v>
      </c>
      <c r="AL14" s="11" t="s">
        <v>159</v>
      </c>
      <c r="AM14" s="11" t="s">
        <v>159</v>
      </c>
      <c r="AN14" s="11" t="s">
        <v>15</v>
      </c>
      <c r="AO14" s="11" t="s">
        <v>8</v>
      </c>
      <c r="AP14" s="11" t="s">
        <v>93</v>
      </c>
      <c r="AQ14" s="11" t="s">
        <v>96</v>
      </c>
      <c r="AR14" s="11" t="s">
        <v>159</v>
      </c>
      <c r="AS14" s="27">
        <v>43728</v>
      </c>
      <c r="AT14" s="11" t="s">
        <v>159</v>
      </c>
      <c r="AU14" s="11" t="s">
        <v>15</v>
      </c>
      <c r="AV14" s="11" t="s">
        <v>159</v>
      </c>
      <c r="AW14" s="11" t="s">
        <v>34</v>
      </c>
    </row>
    <row r="15" spans="1:49" ht="84" x14ac:dyDescent="0.15">
      <c r="A15" s="11">
        <v>8</v>
      </c>
      <c r="B15" s="11" t="s">
        <v>1308</v>
      </c>
      <c r="C15" s="11" t="s">
        <v>159</v>
      </c>
      <c r="D15" s="11" t="s">
        <v>159</v>
      </c>
      <c r="E15" s="11" t="s">
        <v>1273</v>
      </c>
      <c r="F15" s="60" t="s">
        <v>1269</v>
      </c>
      <c r="G15" s="11" t="s">
        <v>159</v>
      </c>
      <c r="H15" s="11" t="s">
        <v>159</v>
      </c>
      <c r="I15" s="11" t="s">
        <v>3</v>
      </c>
      <c r="J15" s="10" t="s">
        <v>387</v>
      </c>
      <c r="K15" s="24" t="s">
        <v>393</v>
      </c>
      <c r="L15" s="11" t="s">
        <v>388</v>
      </c>
      <c r="M15" s="11" t="s">
        <v>451</v>
      </c>
      <c r="N15" s="11" t="s">
        <v>395</v>
      </c>
      <c r="O15" s="11" t="s">
        <v>159</v>
      </c>
      <c r="P15" s="11" t="s">
        <v>90</v>
      </c>
      <c r="Q15" s="27">
        <v>43728</v>
      </c>
      <c r="R15" s="11" t="s">
        <v>1272</v>
      </c>
      <c r="S15" s="11" t="s">
        <v>1274</v>
      </c>
      <c r="T15" s="11" t="s">
        <v>153</v>
      </c>
      <c r="U15" s="11" t="s">
        <v>389</v>
      </c>
      <c r="V15" s="11" t="s">
        <v>159</v>
      </c>
      <c r="W15" s="11" t="s">
        <v>159</v>
      </c>
      <c r="X15" s="11" t="s">
        <v>159</v>
      </c>
      <c r="Y15" s="11" t="s">
        <v>159</v>
      </c>
      <c r="Z15" s="11" t="s">
        <v>159</v>
      </c>
      <c r="AA15" s="11" t="s">
        <v>113</v>
      </c>
      <c r="AB15" s="11">
        <v>1</v>
      </c>
      <c r="AC15" s="11" t="s">
        <v>227</v>
      </c>
      <c r="AD15" s="11">
        <v>3</v>
      </c>
      <c r="AE15" s="11" t="s">
        <v>228</v>
      </c>
      <c r="AF15" s="11">
        <v>5</v>
      </c>
      <c r="AG15" s="11" t="s">
        <v>12</v>
      </c>
      <c r="AH15" s="11">
        <v>9</v>
      </c>
      <c r="AI15" s="11" t="s">
        <v>15</v>
      </c>
      <c r="AJ15" s="11" t="s">
        <v>15</v>
      </c>
      <c r="AK15" s="11" t="s">
        <v>159</v>
      </c>
      <c r="AL15" s="11" t="s">
        <v>159</v>
      </c>
      <c r="AM15" s="11" t="s">
        <v>159</v>
      </c>
      <c r="AN15" s="11" t="s">
        <v>15</v>
      </c>
      <c r="AO15" s="11" t="s">
        <v>8</v>
      </c>
      <c r="AP15" s="11" t="s">
        <v>93</v>
      </c>
      <c r="AQ15" s="11" t="s">
        <v>96</v>
      </c>
      <c r="AR15" s="11" t="s">
        <v>159</v>
      </c>
      <c r="AS15" s="27">
        <v>43728</v>
      </c>
      <c r="AT15" s="11" t="s">
        <v>159</v>
      </c>
      <c r="AU15" s="11" t="s">
        <v>15</v>
      </c>
      <c r="AV15" s="11" t="s">
        <v>159</v>
      </c>
      <c r="AW15" s="11" t="s">
        <v>34</v>
      </c>
    </row>
    <row r="16" spans="1:49" ht="397" x14ac:dyDescent="0.15">
      <c r="A16" s="11">
        <v>9</v>
      </c>
      <c r="B16" s="11" t="s">
        <v>1308</v>
      </c>
      <c r="C16" s="11" t="s">
        <v>435</v>
      </c>
      <c r="D16" s="11" t="s">
        <v>159</v>
      </c>
      <c r="E16" s="11" t="s">
        <v>436</v>
      </c>
      <c r="F16" s="60" t="s">
        <v>1275</v>
      </c>
      <c r="G16" s="11">
        <v>36</v>
      </c>
      <c r="H16" s="11">
        <v>9</v>
      </c>
      <c r="I16" s="11" t="s">
        <v>3</v>
      </c>
      <c r="J16" s="10" t="s">
        <v>387</v>
      </c>
      <c r="K16" s="24" t="s">
        <v>393</v>
      </c>
      <c r="L16" s="11" t="s">
        <v>388</v>
      </c>
      <c r="M16" s="11" t="s">
        <v>1276</v>
      </c>
      <c r="N16" s="11" t="s">
        <v>416</v>
      </c>
      <c r="O16" s="11" t="s">
        <v>437</v>
      </c>
      <c r="P16" s="11" t="s">
        <v>90</v>
      </c>
      <c r="Q16" s="27">
        <v>41762</v>
      </c>
      <c r="R16" s="11" t="s">
        <v>1277</v>
      </c>
      <c r="S16" s="11" t="s">
        <v>100</v>
      </c>
      <c r="T16" s="11" t="s">
        <v>1278</v>
      </c>
      <c r="U16" s="11" t="s">
        <v>389</v>
      </c>
      <c r="V16" s="11" t="s">
        <v>438</v>
      </c>
      <c r="W16" s="11" t="s">
        <v>159</v>
      </c>
      <c r="X16" s="11" t="s">
        <v>398</v>
      </c>
      <c r="Y16" s="11" t="s">
        <v>159</v>
      </c>
      <c r="Z16" s="11" t="s">
        <v>159</v>
      </c>
      <c r="AA16" s="11" t="s">
        <v>113</v>
      </c>
      <c r="AB16" s="11">
        <v>1</v>
      </c>
      <c r="AC16" s="11" t="s">
        <v>228</v>
      </c>
      <c r="AD16" s="11">
        <v>5</v>
      </c>
      <c r="AE16" s="11" t="s">
        <v>228</v>
      </c>
      <c r="AF16" s="11">
        <v>5</v>
      </c>
      <c r="AG16" s="11" t="s">
        <v>5</v>
      </c>
      <c r="AH16" s="11">
        <v>11</v>
      </c>
      <c r="AI16" s="11" t="s">
        <v>15</v>
      </c>
      <c r="AJ16" s="11" t="s">
        <v>15</v>
      </c>
      <c r="AK16" s="11" t="s">
        <v>159</v>
      </c>
      <c r="AL16" s="11" t="s">
        <v>159</v>
      </c>
      <c r="AM16" s="11" t="s">
        <v>159</v>
      </c>
      <c r="AN16" s="11" t="s">
        <v>159</v>
      </c>
      <c r="AO16" s="11" t="s">
        <v>15</v>
      </c>
      <c r="AP16" s="11" t="s">
        <v>159</v>
      </c>
      <c r="AQ16" s="11" t="s">
        <v>159</v>
      </c>
      <c r="AR16" s="11" t="s">
        <v>159</v>
      </c>
      <c r="AS16" s="27">
        <v>41762</v>
      </c>
      <c r="AT16" s="11" t="s">
        <v>159</v>
      </c>
      <c r="AU16" s="11" t="s">
        <v>15</v>
      </c>
      <c r="AV16" s="11" t="s">
        <v>159</v>
      </c>
      <c r="AW16" s="11" t="s">
        <v>34</v>
      </c>
    </row>
    <row r="17" spans="1:49" ht="42" x14ac:dyDescent="0.15">
      <c r="A17" s="11">
        <v>10</v>
      </c>
      <c r="B17" s="11" t="s">
        <v>971</v>
      </c>
      <c r="C17" s="13" t="s">
        <v>980</v>
      </c>
      <c r="D17" s="11" t="s">
        <v>981</v>
      </c>
      <c r="E17" s="11" t="s">
        <v>982</v>
      </c>
      <c r="F17" s="60" t="s">
        <v>1279</v>
      </c>
      <c r="G17" s="11" t="s">
        <v>159</v>
      </c>
      <c r="H17" s="11" t="s">
        <v>159</v>
      </c>
      <c r="I17" s="20" t="s">
        <v>22</v>
      </c>
      <c r="J17" s="10" t="s">
        <v>1406</v>
      </c>
      <c r="K17" s="21" t="s">
        <v>976</v>
      </c>
      <c r="L17" s="15" t="s">
        <v>976</v>
      </c>
      <c r="M17" s="13" t="s">
        <v>977</v>
      </c>
      <c r="N17" s="13" t="s">
        <v>978</v>
      </c>
      <c r="O17" s="11" t="s">
        <v>159</v>
      </c>
      <c r="P17" s="13" t="s">
        <v>90</v>
      </c>
      <c r="Q17" s="22">
        <v>43411</v>
      </c>
      <c r="R17" s="22" t="s">
        <v>334</v>
      </c>
      <c r="S17" s="22" t="s">
        <v>334</v>
      </c>
      <c r="T17" s="15" t="s">
        <v>979</v>
      </c>
      <c r="U17" s="15" t="s">
        <v>159</v>
      </c>
      <c r="V17" s="15" t="s">
        <v>159</v>
      </c>
      <c r="W17" s="13" t="s">
        <v>159</v>
      </c>
      <c r="X17" s="13" t="s">
        <v>159</v>
      </c>
      <c r="Y17" s="13" t="s">
        <v>159</v>
      </c>
      <c r="Z17" s="13" t="s">
        <v>159</v>
      </c>
      <c r="AA17" s="36" t="str">
        <f t="shared" ref="AA17:AA24" si="0">IF(AB17=1,"Muy Baja",IF(AB17=2,"Baja",IF(AB17=3,"Media",IF(AB17=4,"Alta",IF(AB17=5,"Muy Alta", "N/A")))))</f>
        <v>Muy Baja</v>
      </c>
      <c r="AB17" s="13">
        <v>1</v>
      </c>
      <c r="AC17" s="36" t="str">
        <f t="shared" ref="AC17:AC24" si="1">IF(AD17=1,"Muy Baja",IF(AD17=2,"Baja",IF(AD17=3,"Media",IF(AD17=4,"Alta",IF(AD17=5,"Muy Alta", "N/A")))))</f>
        <v>Muy Alta</v>
      </c>
      <c r="AD17" s="13">
        <v>5</v>
      </c>
      <c r="AE17" s="36" t="str">
        <f t="shared" ref="AE17:AE24" si="2">IF(AF17=1,"Muy Baja",IF(AF17=2,"Baja",IF(AF17=3,"Media",IF(AF17=4,"Alta",IF(AF17=5,"Muy Alta", "N/A")))))</f>
        <v>Muy Alta</v>
      </c>
      <c r="AF17" s="13">
        <v>5</v>
      </c>
      <c r="AG17" s="14" t="str">
        <f t="shared" ref="AG17:AG24" si="3">IF(AND(AH17&gt;0,AH17&lt;4),"Muy Bajo",IF(AND(AH17&gt;=4,AH17&lt;7),"Bajo",IF(AND(AH17&gt;=7,AH17&lt;10),"Medio",IF(AND(AH17&gt;=10,AH17&lt;13),"Alto",IF(AND(AH17&gt;=13,AH17&lt;=15),"Muy Alto", "N/A")))))</f>
        <v>Alto</v>
      </c>
      <c r="AH17" s="36">
        <f>SUM(AB17,AD17,AF17)</f>
        <v>11</v>
      </c>
      <c r="AI17" s="13" t="s">
        <v>15</v>
      </c>
      <c r="AJ17" s="13" t="s">
        <v>15</v>
      </c>
      <c r="AK17" s="13" t="s">
        <v>25</v>
      </c>
      <c r="AL17" s="15" t="s">
        <v>9</v>
      </c>
      <c r="AM17" s="11" t="s">
        <v>159</v>
      </c>
      <c r="AN17" s="13" t="s">
        <v>15</v>
      </c>
      <c r="AO17" s="13" t="s">
        <v>15</v>
      </c>
      <c r="AP17" s="13" t="s">
        <v>159</v>
      </c>
      <c r="AQ17" s="13" t="s">
        <v>159</v>
      </c>
      <c r="AR17" s="15" t="s">
        <v>159</v>
      </c>
      <c r="AS17" s="22">
        <v>43411</v>
      </c>
      <c r="AT17" s="11" t="s">
        <v>159</v>
      </c>
      <c r="AU17" s="13" t="s">
        <v>8</v>
      </c>
      <c r="AV17" s="15" t="s">
        <v>979</v>
      </c>
      <c r="AW17" s="13" t="s">
        <v>34</v>
      </c>
    </row>
    <row r="18" spans="1:49" s="71" customFormat="1" ht="134.25" customHeight="1" x14ac:dyDescent="0.15">
      <c r="A18" s="65">
        <v>11</v>
      </c>
      <c r="B18" s="65" t="s">
        <v>971</v>
      </c>
      <c r="C18" s="72" t="s">
        <v>983</v>
      </c>
      <c r="D18" s="65" t="s">
        <v>984</v>
      </c>
      <c r="E18" s="65" t="s">
        <v>985</v>
      </c>
      <c r="F18" s="66" t="s">
        <v>986</v>
      </c>
      <c r="G18" s="65" t="s">
        <v>159</v>
      </c>
      <c r="H18" s="65" t="s">
        <v>159</v>
      </c>
      <c r="I18" s="70" t="s">
        <v>3</v>
      </c>
      <c r="J18" s="67" t="s">
        <v>1406</v>
      </c>
      <c r="K18" s="73" t="s">
        <v>976</v>
      </c>
      <c r="L18" s="74" t="s">
        <v>976</v>
      </c>
      <c r="M18" s="72" t="s">
        <v>987</v>
      </c>
      <c r="N18" s="72" t="s">
        <v>978</v>
      </c>
      <c r="O18" s="65" t="s">
        <v>159</v>
      </c>
      <c r="P18" s="72" t="s">
        <v>90</v>
      </c>
      <c r="Q18" s="75">
        <v>43714</v>
      </c>
      <c r="R18" s="75" t="s">
        <v>567</v>
      </c>
      <c r="S18" s="75" t="s">
        <v>567</v>
      </c>
      <c r="T18" s="74" t="s">
        <v>1420</v>
      </c>
      <c r="U18" s="74" t="s">
        <v>159</v>
      </c>
      <c r="V18" s="74" t="s">
        <v>159</v>
      </c>
      <c r="W18" s="72" t="s">
        <v>159</v>
      </c>
      <c r="X18" s="72" t="s">
        <v>159</v>
      </c>
      <c r="Y18" s="72" t="s">
        <v>159</v>
      </c>
      <c r="Z18" s="72" t="s">
        <v>159</v>
      </c>
      <c r="AA18" s="76" t="str">
        <f t="shared" si="0"/>
        <v>Alta</v>
      </c>
      <c r="AB18" s="72">
        <v>4</v>
      </c>
      <c r="AC18" s="76" t="str">
        <f t="shared" si="1"/>
        <v>Muy Alta</v>
      </c>
      <c r="AD18" s="72">
        <v>5</v>
      </c>
      <c r="AE18" s="76" t="str">
        <f t="shared" si="2"/>
        <v>Muy Alta</v>
      </c>
      <c r="AF18" s="72">
        <v>5</v>
      </c>
      <c r="AG18" s="77" t="str">
        <f t="shared" si="3"/>
        <v>Alto</v>
      </c>
      <c r="AH18" s="76">
        <v>11</v>
      </c>
      <c r="AI18" s="72" t="s">
        <v>8</v>
      </c>
      <c r="AJ18" s="72" t="s">
        <v>8</v>
      </c>
      <c r="AK18" s="72" t="s">
        <v>32</v>
      </c>
      <c r="AL18" s="74" t="s">
        <v>9</v>
      </c>
      <c r="AM18" s="65" t="s">
        <v>159</v>
      </c>
      <c r="AN18" s="72" t="s">
        <v>15</v>
      </c>
      <c r="AO18" s="72" t="s">
        <v>8</v>
      </c>
      <c r="AP18" s="72" t="s">
        <v>93</v>
      </c>
      <c r="AQ18" s="72" t="s">
        <v>214</v>
      </c>
      <c r="AR18" s="74" t="s">
        <v>159</v>
      </c>
      <c r="AS18" s="75">
        <v>43714</v>
      </c>
      <c r="AT18" s="11" t="s">
        <v>159</v>
      </c>
      <c r="AU18" s="65" t="s">
        <v>15</v>
      </c>
      <c r="AV18" s="11" t="s">
        <v>159</v>
      </c>
      <c r="AW18" s="65" t="s">
        <v>159</v>
      </c>
    </row>
    <row r="19" spans="1:49" ht="40.5" customHeight="1" x14ac:dyDescent="0.15">
      <c r="A19" s="11">
        <v>12</v>
      </c>
      <c r="B19" s="11" t="s">
        <v>971</v>
      </c>
      <c r="C19" s="13" t="s">
        <v>972</v>
      </c>
      <c r="D19" s="11" t="s">
        <v>992</v>
      </c>
      <c r="E19" s="11" t="s">
        <v>993</v>
      </c>
      <c r="F19" s="60" t="s">
        <v>994</v>
      </c>
      <c r="G19" s="11" t="s">
        <v>159</v>
      </c>
      <c r="H19" s="11" t="s">
        <v>159</v>
      </c>
      <c r="I19" s="20" t="s">
        <v>3</v>
      </c>
      <c r="J19" s="10" t="s">
        <v>1406</v>
      </c>
      <c r="K19" s="21" t="s">
        <v>976</v>
      </c>
      <c r="L19" s="15" t="s">
        <v>976</v>
      </c>
      <c r="M19" s="13" t="s">
        <v>987</v>
      </c>
      <c r="N19" s="13" t="s">
        <v>978</v>
      </c>
      <c r="O19" s="11" t="s">
        <v>159</v>
      </c>
      <c r="P19" s="13" t="s">
        <v>90</v>
      </c>
      <c r="Q19" s="22">
        <v>43411</v>
      </c>
      <c r="R19" s="22" t="s">
        <v>100</v>
      </c>
      <c r="S19" s="22" t="s">
        <v>100</v>
      </c>
      <c r="T19" s="15" t="s">
        <v>979</v>
      </c>
      <c r="U19" s="15" t="s">
        <v>159</v>
      </c>
      <c r="V19" s="15" t="s">
        <v>159</v>
      </c>
      <c r="W19" s="13" t="s">
        <v>159</v>
      </c>
      <c r="X19" s="13" t="s">
        <v>159</v>
      </c>
      <c r="Y19" s="13" t="s">
        <v>159</v>
      </c>
      <c r="Z19" s="13" t="s">
        <v>159</v>
      </c>
      <c r="AA19" s="37" t="str">
        <f t="shared" si="0"/>
        <v>Muy Baja</v>
      </c>
      <c r="AB19" s="13">
        <v>1</v>
      </c>
      <c r="AC19" s="37" t="str">
        <f t="shared" si="1"/>
        <v>Media</v>
      </c>
      <c r="AD19" s="13">
        <v>3</v>
      </c>
      <c r="AE19" s="37" t="str">
        <f t="shared" si="2"/>
        <v>Media</v>
      </c>
      <c r="AF19" s="13">
        <v>3</v>
      </c>
      <c r="AG19" s="17" t="str">
        <f t="shared" si="3"/>
        <v>Medio</v>
      </c>
      <c r="AH19" s="37">
        <v>7</v>
      </c>
      <c r="AI19" s="13" t="s">
        <v>15</v>
      </c>
      <c r="AJ19" s="13" t="s">
        <v>15</v>
      </c>
      <c r="AK19" s="13" t="s">
        <v>25</v>
      </c>
      <c r="AL19" s="15" t="s">
        <v>9</v>
      </c>
      <c r="AM19" s="11" t="s">
        <v>159</v>
      </c>
      <c r="AN19" s="13" t="s">
        <v>15</v>
      </c>
      <c r="AO19" s="13" t="s">
        <v>15</v>
      </c>
      <c r="AP19" s="13" t="s">
        <v>159</v>
      </c>
      <c r="AQ19" s="13" t="s">
        <v>159</v>
      </c>
      <c r="AR19" s="15" t="s">
        <v>159</v>
      </c>
      <c r="AS19" s="22">
        <v>43411</v>
      </c>
      <c r="AT19" s="11" t="s">
        <v>159</v>
      </c>
      <c r="AU19" s="11" t="s">
        <v>15</v>
      </c>
      <c r="AV19" s="15" t="s">
        <v>979</v>
      </c>
      <c r="AW19" s="11" t="s">
        <v>159</v>
      </c>
    </row>
    <row r="20" spans="1:49" ht="99" customHeight="1" x14ac:dyDescent="0.15">
      <c r="A20" s="11">
        <v>13</v>
      </c>
      <c r="B20" s="11" t="s">
        <v>971</v>
      </c>
      <c r="C20" s="13" t="s">
        <v>972</v>
      </c>
      <c r="D20" s="11" t="s">
        <v>995</v>
      </c>
      <c r="E20" s="11" t="s">
        <v>996</v>
      </c>
      <c r="F20" s="60" t="s">
        <v>997</v>
      </c>
      <c r="G20" s="11" t="s">
        <v>159</v>
      </c>
      <c r="H20" s="11" t="s">
        <v>159</v>
      </c>
      <c r="I20" s="20" t="s">
        <v>3</v>
      </c>
      <c r="J20" s="10" t="s">
        <v>1406</v>
      </c>
      <c r="K20" s="21" t="s">
        <v>976</v>
      </c>
      <c r="L20" s="15" t="s">
        <v>976</v>
      </c>
      <c r="M20" s="13" t="s">
        <v>13</v>
      </c>
      <c r="N20" s="13" t="s">
        <v>978</v>
      </c>
      <c r="O20" s="11" t="s">
        <v>159</v>
      </c>
      <c r="P20" s="13" t="s">
        <v>90</v>
      </c>
      <c r="Q20" s="22">
        <v>43411</v>
      </c>
      <c r="R20" s="22" t="s">
        <v>567</v>
      </c>
      <c r="S20" s="22" t="s">
        <v>567</v>
      </c>
      <c r="T20" s="15" t="s">
        <v>1420</v>
      </c>
      <c r="U20" s="15" t="s">
        <v>159</v>
      </c>
      <c r="V20" s="15" t="s">
        <v>159</v>
      </c>
      <c r="W20" s="13" t="s">
        <v>159</v>
      </c>
      <c r="X20" s="13" t="s">
        <v>159</v>
      </c>
      <c r="Y20" s="13" t="s">
        <v>159</v>
      </c>
      <c r="Z20" s="13" t="s">
        <v>159</v>
      </c>
      <c r="AA20" s="37" t="str">
        <f t="shared" si="0"/>
        <v>Alta</v>
      </c>
      <c r="AB20" s="13">
        <v>4</v>
      </c>
      <c r="AC20" s="37" t="str">
        <f t="shared" si="1"/>
        <v>Muy Alta</v>
      </c>
      <c r="AD20" s="13">
        <v>5</v>
      </c>
      <c r="AE20" s="37" t="str">
        <f t="shared" si="2"/>
        <v>Muy Alta</v>
      </c>
      <c r="AF20" s="13">
        <v>5</v>
      </c>
      <c r="AG20" s="17" t="str">
        <f t="shared" si="3"/>
        <v>Alto</v>
      </c>
      <c r="AH20" s="37">
        <v>11</v>
      </c>
      <c r="AI20" s="13" t="s">
        <v>15</v>
      </c>
      <c r="AJ20" s="13" t="s">
        <v>8</v>
      </c>
      <c r="AK20" s="13" t="s">
        <v>27</v>
      </c>
      <c r="AL20" s="15" t="s">
        <v>9</v>
      </c>
      <c r="AM20" s="11" t="s">
        <v>159</v>
      </c>
      <c r="AN20" s="13" t="s">
        <v>15</v>
      </c>
      <c r="AO20" s="13" t="s">
        <v>8</v>
      </c>
      <c r="AP20" s="13" t="s">
        <v>159</v>
      </c>
      <c r="AQ20" s="13" t="s">
        <v>159</v>
      </c>
      <c r="AR20" s="15" t="s">
        <v>159</v>
      </c>
      <c r="AS20" s="22">
        <v>43411</v>
      </c>
      <c r="AT20" s="11" t="s">
        <v>159</v>
      </c>
      <c r="AU20" s="11" t="s">
        <v>15</v>
      </c>
      <c r="AV20" s="11" t="s">
        <v>159</v>
      </c>
      <c r="AW20" s="11" t="s">
        <v>159</v>
      </c>
    </row>
    <row r="21" spans="1:49" ht="121.5" customHeight="1" x14ac:dyDescent="0.15">
      <c r="A21" s="11">
        <v>14</v>
      </c>
      <c r="B21" s="11" t="s">
        <v>971</v>
      </c>
      <c r="C21" s="13" t="s">
        <v>972</v>
      </c>
      <c r="D21" s="11" t="s">
        <v>973</v>
      </c>
      <c r="E21" s="11" t="s">
        <v>974</v>
      </c>
      <c r="F21" s="60" t="s">
        <v>975</v>
      </c>
      <c r="G21" s="11" t="s">
        <v>159</v>
      </c>
      <c r="H21" s="11" t="s">
        <v>159</v>
      </c>
      <c r="I21" s="20" t="s">
        <v>22</v>
      </c>
      <c r="J21" s="10" t="s">
        <v>1406</v>
      </c>
      <c r="K21" s="21" t="s">
        <v>976</v>
      </c>
      <c r="L21" s="15" t="s">
        <v>976</v>
      </c>
      <c r="M21" s="13" t="s">
        <v>977</v>
      </c>
      <c r="N21" s="13" t="s">
        <v>978</v>
      </c>
      <c r="O21" s="11" t="s">
        <v>159</v>
      </c>
      <c r="P21" s="13" t="s">
        <v>90</v>
      </c>
      <c r="Q21" s="22">
        <v>44014</v>
      </c>
      <c r="R21" s="22" t="s">
        <v>334</v>
      </c>
      <c r="S21" s="22" t="s">
        <v>334</v>
      </c>
      <c r="T21" s="15" t="s">
        <v>979</v>
      </c>
      <c r="U21" s="15" t="s">
        <v>159</v>
      </c>
      <c r="V21" s="15" t="s">
        <v>159</v>
      </c>
      <c r="W21" s="13" t="s">
        <v>159</v>
      </c>
      <c r="X21" s="13" t="s">
        <v>159</v>
      </c>
      <c r="Y21" s="13" t="s">
        <v>159</v>
      </c>
      <c r="Z21" s="13" t="s">
        <v>159</v>
      </c>
      <c r="AA21" s="37" t="str">
        <f t="shared" si="0"/>
        <v>Muy Baja</v>
      </c>
      <c r="AB21" s="13">
        <v>1</v>
      </c>
      <c r="AC21" s="37" t="str">
        <f t="shared" si="1"/>
        <v>Muy Alta</v>
      </c>
      <c r="AD21" s="13">
        <v>5</v>
      </c>
      <c r="AE21" s="37" t="str">
        <f t="shared" si="2"/>
        <v>Muy Alta</v>
      </c>
      <c r="AF21" s="13">
        <v>5</v>
      </c>
      <c r="AG21" s="17" t="str">
        <f t="shared" si="3"/>
        <v>Alto</v>
      </c>
      <c r="AH21" s="37">
        <f>SUM(AB21,AD21,AF21)</f>
        <v>11</v>
      </c>
      <c r="AI21" s="13" t="s">
        <v>15</v>
      </c>
      <c r="AJ21" s="13" t="s">
        <v>15</v>
      </c>
      <c r="AK21" s="13" t="s">
        <v>25</v>
      </c>
      <c r="AL21" s="15" t="s">
        <v>9</v>
      </c>
      <c r="AM21" s="11" t="s">
        <v>159</v>
      </c>
      <c r="AN21" s="13" t="s">
        <v>15</v>
      </c>
      <c r="AO21" s="13" t="s">
        <v>15</v>
      </c>
      <c r="AP21" s="13" t="s">
        <v>159</v>
      </c>
      <c r="AQ21" s="13" t="s">
        <v>159</v>
      </c>
      <c r="AR21" s="15" t="s">
        <v>159</v>
      </c>
      <c r="AS21" s="22">
        <v>44014</v>
      </c>
      <c r="AT21" s="11" t="s">
        <v>159</v>
      </c>
      <c r="AU21" s="11" t="s">
        <v>15</v>
      </c>
      <c r="AV21" s="15" t="s">
        <v>979</v>
      </c>
      <c r="AW21" s="13" t="s">
        <v>34</v>
      </c>
    </row>
    <row r="22" spans="1:49" ht="40.5" customHeight="1" x14ac:dyDescent="0.15">
      <c r="A22" s="11">
        <v>15</v>
      </c>
      <c r="B22" s="11" t="s">
        <v>971</v>
      </c>
      <c r="C22" s="11" t="s">
        <v>159</v>
      </c>
      <c r="D22" s="11" t="s">
        <v>159</v>
      </c>
      <c r="E22" s="80" t="s">
        <v>998</v>
      </c>
      <c r="F22" s="80" t="s">
        <v>998</v>
      </c>
      <c r="G22" s="11" t="s">
        <v>159</v>
      </c>
      <c r="H22" s="11" t="s">
        <v>159</v>
      </c>
      <c r="I22" s="20" t="s">
        <v>26</v>
      </c>
      <c r="J22" s="10" t="s">
        <v>1406</v>
      </c>
      <c r="K22" s="38" t="s">
        <v>976</v>
      </c>
      <c r="L22" s="39" t="s">
        <v>976</v>
      </c>
      <c r="M22" s="13" t="s">
        <v>987</v>
      </c>
      <c r="N22" s="13" t="s">
        <v>978</v>
      </c>
      <c r="O22" s="80" t="s">
        <v>1195</v>
      </c>
      <c r="P22" s="12" t="s">
        <v>999</v>
      </c>
      <c r="Q22" s="26" t="s">
        <v>159</v>
      </c>
      <c r="R22" s="13" t="s">
        <v>159</v>
      </c>
      <c r="S22" s="13" t="s">
        <v>159</v>
      </c>
      <c r="T22" s="39" t="s">
        <v>976</v>
      </c>
      <c r="U22" s="39" t="s">
        <v>976</v>
      </c>
      <c r="V22" s="40" t="s">
        <v>159</v>
      </c>
      <c r="W22" s="12" t="s">
        <v>159</v>
      </c>
      <c r="X22" s="12" t="s">
        <v>159</v>
      </c>
      <c r="Y22" s="12" t="s">
        <v>159</v>
      </c>
      <c r="Z22" s="12" t="s">
        <v>159</v>
      </c>
      <c r="AA22" s="37" t="str">
        <f t="shared" si="0"/>
        <v>Muy Baja</v>
      </c>
      <c r="AB22" s="13">
        <v>1</v>
      </c>
      <c r="AC22" s="37" t="str">
        <f t="shared" si="1"/>
        <v>Muy Baja</v>
      </c>
      <c r="AD22" s="13">
        <v>1</v>
      </c>
      <c r="AE22" s="37" t="str">
        <f t="shared" si="2"/>
        <v>Muy Baja</v>
      </c>
      <c r="AF22" s="13">
        <v>1</v>
      </c>
      <c r="AG22" s="17" t="str">
        <f t="shared" si="3"/>
        <v>Muy Bajo</v>
      </c>
      <c r="AH22" s="37">
        <v>3</v>
      </c>
      <c r="AI22" s="13" t="s">
        <v>159</v>
      </c>
      <c r="AJ22" s="13" t="s">
        <v>1315</v>
      </c>
      <c r="AK22" s="13" t="s">
        <v>25</v>
      </c>
      <c r="AL22" s="11" t="s">
        <v>159</v>
      </c>
      <c r="AM22" s="11" t="s">
        <v>159</v>
      </c>
      <c r="AN22" s="11" t="s">
        <v>159</v>
      </c>
      <c r="AO22" s="12" t="s">
        <v>159</v>
      </c>
      <c r="AP22" s="18" t="s">
        <v>159</v>
      </c>
      <c r="AQ22" s="13" t="s">
        <v>159</v>
      </c>
      <c r="AR22" s="15" t="s">
        <v>159</v>
      </c>
      <c r="AS22" s="26">
        <v>44495</v>
      </c>
      <c r="AT22" s="11" t="s">
        <v>159</v>
      </c>
      <c r="AU22" s="13" t="s">
        <v>159</v>
      </c>
      <c r="AV22" s="11" t="s">
        <v>159</v>
      </c>
      <c r="AW22" s="11" t="s">
        <v>159</v>
      </c>
    </row>
    <row r="23" spans="1:49" ht="70" x14ac:dyDescent="0.15">
      <c r="A23" s="11">
        <v>16</v>
      </c>
      <c r="B23" s="11" t="s">
        <v>971</v>
      </c>
      <c r="C23" s="13" t="s">
        <v>972</v>
      </c>
      <c r="D23" s="11" t="s">
        <v>988</v>
      </c>
      <c r="E23" s="11" t="s">
        <v>989</v>
      </c>
      <c r="F23" s="60" t="s">
        <v>990</v>
      </c>
      <c r="G23" s="11" t="s">
        <v>1280</v>
      </c>
      <c r="H23" s="11" t="s">
        <v>642</v>
      </c>
      <c r="I23" s="20" t="s">
        <v>3</v>
      </c>
      <c r="J23" s="10" t="s">
        <v>1406</v>
      </c>
      <c r="K23" s="21" t="s">
        <v>976</v>
      </c>
      <c r="L23" s="15" t="s">
        <v>976</v>
      </c>
      <c r="M23" s="13" t="s">
        <v>977</v>
      </c>
      <c r="N23" s="13" t="s">
        <v>978</v>
      </c>
      <c r="O23" s="11" t="s">
        <v>159</v>
      </c>
      <c r="P23" s="13" t="s">
        <v>90</v>
      </c>
      <c r="Q23" s="22">
        <v>43411</v>
      </c>
      <c r="R23" s="22" t="s">
        <v>991</v>
      </c>
      <c r="S23" s="22" t="s">
        <v>991</v>
      </c>
      <c r="T23" s="15" t="s">
        <v>643</v>
      </c>
      <c r="U23" s="15" t="s">
        <v>159</v>
      </c>
      <c r="V23" s="15" t="s">
        <v>159</v>
      </c>
      <c r="W23" s="13" t="s">
        <v>159</v>
      </c>
      <c r="X23" s="13" t="s">
        <v>159</v>
      </c>
      <c r="Y23" s="13" t="s">
        <v>159</v>
      </c>
      <c r="Z23" s="13" t="s">
        <v>159</v>
      </c>
      <c r="AA23" s="37" t="str">
        <f t="shared" si="0"/>
        <v>Muy Baja</v>
      </c>
      <c r="AB23" s="13">
        <v>1</v>
      </c>
      <c r="AC23" s="37" t="str">
        <f t="shared" si="1"/>
        <v>Media</v>
      </c>
      <c r="AD23" s="13">
        <v>3</v>
      </c>
      <c r="AE23" s="37" t="str">
        <f t="shared" si="2"/>
        <v>Media</v>
      </c>
      <c r="AF23" s="13">
        <v>3</v>
      </c>
      <c r="AG23" s="17" t="str">
        <f t="shared" si="3"/>
        <v>Medio</v>
      </c>
      <c r="AH23" s="37">
        <f t="shared" ref="AH23:AH28" si="4">SUM(AB23,AD23,AF23)</f>
        <v>7</v>
      </c>
      <c r="AI23" s="13" t="s">
        <v>15</v>
      </c>
      <c r="AJ23" s="13" t="s">
        <v>8</v>
      </c>
      <c r="AK23" s="13" t="s">
        <v>25</v>
      </c>
      <c r="AL23" s="15" t="s">
        <v>9</v>
      </c>
      <c r="AM23" s="13" t="s">
        <v>15</v>
      </c>
      <c r="AN23" s="13" t="s">
        <v>15</v>
      </c>
      <c r="AO23" s="13" t="s">
        <v>8</v>
      </c>
      <c r="AP23" s="13" t="s">
        <v>93</v>
      </c>
      <c r="AQ23" s="13" t="s">
        <v>214</v>
      </c>
      <c r="AR23" s="15" t="s">
        <v>159</v>
      </c>
      <c r="AS23" s="22">
        <v>43411</v>
      </c>
      <c r="AT23" s="11" t="s">
        <v>159</v>
      </c>
      <c r="AU23" s="13" t="s">
        <v>15</v>
      </c>
      <c r="AV23" s="15" t="s">
        <v>979</v>
      </c>
      <c r="AW23" s="13" t="s">
        <v>34</v>
      </c>
    </row>
    <row r="24" spans="1:49" ht="196" x14ac:dyDescent="0.15">
      <c r="A24" s="11">
        <v>17</v>
      </c>
      <c r="B24" s="11" t="s">
        <v>218</v>
      </c>
      <c r="C24" s="11" t="s">
        <v>196</v>
      </c>
      <c r="D24" s="11" t="s">
        <v>159</v>
      </c>
      <c r="E24" s="11" t="s">
        <v>197</v>
      </c>
      <c r="F24" s="60" t="s">
        <v>1281</v>
      </c>
      <c r="G24" s="11">
        <v>2</v>
      </c>
      <c r="H24" s="11">
        <v>6</v>
      </c>
      <c r="I24" s="11" t="s">
        <v>3</v>
      </c>
      <c r="J24" s="10" t="s">
        <v>198</v>
      </c>
      <c r="K24" s="24" t="s">
        <v>199</v>
      </c>
      <c r="L24" s="11" t="s">
        <v>200</v>
      </c>
      <c r="M24" s="11" t="s">
        <v>201</v>
      </c>
      <c r="N24" s="11" t="s">
        <v>183</v>
      </c>
      <c r="O24" s="11" t="s">
        <v>159</v>
      </c>
      <c r="P24" s="11" t="s">
        <v>90</v>
      </c>
      <c r="Q24" s="27">
        <v>42780</v>
      </c>
      <c r="R24" s="11" t="s">
        <v>202</v>
      </c>
      <c r="S24" s="11" t="s">
        <v>202</v>
      </c>
      <c r="T24" s="11" t="s">
        <v>203</v>
      </c>
      <c r="U24" s="11" t="s">
        <v>204</v>
      </c>
      <c r="V24" s="11" t="s">
        <v>1282</v>
      </c>
      <c r="W24" s="11" t="s">
        <v>8</v>
      </c>
      <c r="X24" s="11" t="s">
        <v>159</v>
      </c>
      <c r="Y24" s="11" t="s">
        <v>159</v>
      </c>
      <c r="Z24" s="11" t="s">
        <v>159</v>
      </c>
      <c r="AA24" s="19" t="str">
        <f t="shared" si="0"/>
        <v>Baja</v>
      </c>
      <c r="AB24" s="11">
        <v>2</v>
      </c>
      <c r="AC24" s="19" t="str">
        <f t="shared" si="1"/>
        <v>Alta</v>
      </c>
      <c r="AD24" s="11">
        <v>4</v>
      </c>
      <c r="AE24" s="19" t="str">
        <f t="shared" si="2"/>
        <v>Media</v>
      </c>
      <c r="AF24" s="11">
        <v>3</v>
      </c>
      <c r="AG24" s="19" t="str">
        <f t="shared" si="3"/>
        <v>Medio</v>
      </c>
      <c r="AH24" s="19">
        <f t="shared" si="4"/>
        <v>9</v>
      </c>
      <c r="AI24" s="13" t="s">
        <v>159</v>
      </c>
      <c r="AJ24" s="11" t="s">
        <v>8</v>
      </c>
      <c r="AK24" s="11" t="s">
        <v>25</v>
      </c>
      <c r="AL24" s="11" t="s">
        <v>9</v>
      </c>
      <c r="AM24" s="11" t="s">
        <v>159</v>
      </c>
      <c r="AN24" s="11" t="s">
        <v>159</v>
      </c>
      <c r="AO24" s="11" t="s">
        <v>159</v>
      </c>
      <c r="AP24" s="11" t="s">
        <v>159</v>
      </c>
      <c r="AQ24" s="11" t="s">
        <v>159</v>
      </c>
      <c r="AR24" s="11" t="s">
        <v>159</v>
      </c>
      <c r="AS24" s="27">
        <v>42780</v>
      </c>
      <c r="AT24" s="11" t="s">
        <v>159</v>
      </c>
      <c r="AU24" s="11" t="s">
        <v>205</v>
      </c>
      <c r="AV24" s="11" t="s">
        <v>1418</v>
      </c>
      <c r="AW24" s="11" t="s">
        <v>35</v>
      </c>
    </row>
    <row r="25" spans="1:49" ht="126" x14ac:dyDescent="0.15">
      <c r="A25" s="11">
        <v>18</v>
      </c>
      <c r="B25" s="11" t="s">
        <v>218</v>
      </c>
      <c r="C25" s="11" t="s">
        <v>159</v>
      </c>
      <c r="D25" s="11" t="s">
        <v>159</v>
      </c>
      <c r="E25" s="11" t="s">
        <v>206</v>
      </c>
      <c r="F25" s="60" t="s">
        <v>207</v>
      </c>
      <c r="G25" s="11">
        <v>2</v>
      </c>
      <c r="H25" s="11">
        <v>10</v>
      </c>
      <c r="I25" s="11" t="s">
        <v>3</v>
      </c>
      <c r="J25" s="10" t="s">
        <v>198</v>
      </c>
      <c r="K25" s="24" t="s">
        <v>199</v>
      </c>
      <c r="L25" s="11" t="s">
        <v>200</v>
      </c>
      <c r="M25" s="11" t="s">
        <v>1283</v>
      </c>
      <c r="N25" s="11" t="s">
        <v>183</v>
      </c>
      <c r="O25" s="11" t="s">
        <v>159</v>
      </c>
      <c r="P25" s="11" t="s">
        <v>90</v>
      </c>
      <c r="Q25" s="27">
        <v>42781</v>
      </c>
      <c r="R25" s="11" t="s">
        <v>91</v>
      </c>
      <c r="S25" s="11" t="s">
        <v>91</v>
      </c>
      <c r="T25" s="11" t="s">
        <v>208</v>
      </c>
      <c r="U25" s="11" t="s">
        <v>204</v>
      </c>
      <c r="V25" s="11" t="s">
        <v>159</v>
      </c>
      <c r="W25" s="11" t="s">
        <v>8</v>
      </c>
      <c r="X25" s="11" t="s">
        <v>159</v>
      </c>
      <c r="Y25" s="11" t="s">
        <v>159</v>
      </c>
      <c r="Z25" s="11" t="s">
        <v>159</v>
      </c>
      <c r="AA25" s="19" t="str">
        <f t="shared" ref="AA25:AA27" si="5">IF(AB25=1,"Muy Baja",IF(AB25=2,"Baja",IF(AB25=3,"Media",IF(AB25=4,"Alta",IF(AB25=5,"Muy Alta", "N/A")))))</f>
        <v>Baja</v>
      </c>
      <c r="AB25" s="11">
        <v>2</v>
      </c>
      <c r="AC25" s="19" t="str">
        <f t="shared" ref="AC25:AC27" si="6">IF(AD25=1,"Muy Baja",IF(AD25=2,"Baja",IF(AD25=3,"Media",IF(AD25=4,"Alta",IF(AD25=5,"Muy Alta", "N/A")))))</f>
        <v>Alta</v>
      </c>
      <c r="AD25" s="11">
        <v>4</v>
      </c>
      <c r="AE25" s="19" t="str">
        <f t="shared" ref="AE25:AE27" si="7">IF(AF25=1,"Muy Baja",IF(AF25=2,"Baja",IF(AF25=3,"Media",IF(AF25=4,"Alta",IF(AF25=5,"Muy Alta", "N/A")))))</f>
        <v>Media</v>
      </c>
      <c r="AF25" s="11">
        <v>3</v>
      </c>
      <c r="AG25" s="19" t="str">
        <f t="shared" ref="AG25:AG27" si="8">IF(AND(AH25&gt;0,AH25&lt;4),"Muy Bajo",IF(AND(AH25&gt;=4,AH25&lt;7),"Bajo",IF(AND(AH25&gt;=7,AH25&lt;10),"Medio",IF(AND(AH25&gt;=10,AH25&lt;13),"Alto",IF(AND(AH25&gt;=13,AH25&lt;=15),"Muy Alto", "N/A")))))</f>
        <v>Medio</v>
      </c>
      <c r="AH25" s="19">
        <f t="shared" si="4"/>
        <v>9</v>
      </c>
      <c r="AI25" s="13" t="s">
        <v>159</v>
      </c>
      <c r="AJ25" s="11" t="s">
        <v>15</v>
      </c>
      <c r="AK25" s="11" t="s">
        <v>159</v>
      </c>
      <c r="AL25" s="11" t="s">
        <v>159</v>
      </c>
      <c r="AM25" s="11" t="s">
        <v>159</v>
      </c>
      <c r="AN25" s="11" t="s">
        <v>159</v>
      </c>
      <c r="AO25" s="11" t="s">
        <v>159</v>
      </c>
      <c r="AP25" s="11" t="s">
        <v>159</v>
      </c>
      <c r="AQ25" s="11" t="s">
        <v>159</v>
      </c>
      <c r="AR25" s="11" t="s">
        <v>1284</v>
      </c>
      <c r="AS25" s="27">
        <v>42781</v>
      </c>
      <c r="AT25" s="11" t="s">
        <v>159</v>
      </c>
      <c r="AU25" s="11" t="s">
        <v>209</v>
      </c>
      <c r="AV25" s="11" t="s">
        <v>1418</v>
      </c>
      <c r="AW25" s="11" t="s">
        <v>35</v>
      </c>
    </row>
    <row r="26" spans="1:49" ht="224" x14ac:dyDescent="0.15">
      <c r="A26" s="11">
        <v>19</v>
      </c>
      <c r="B26" s="11" t="s">
        <v>218</v>
      </c>
      <c r="C26" s="11" t="s">
        <v>210</v>
      </c>
      <c r="D26" s="11" t="s">
        <v>159</v>
      </c>
      <c r="E26" s="11" t="s">
        <v>211</v>
      </c>
      <c r="F26" s="60" t="s">
        <v>212</v>
      </c>
      <c r="G26" s="11">
        <v>36</v>
      </c>
      <c r="H26" s="11">
        <v>115</v>
      </c>
      <c r="I26" s="11" t="s">
        <v>3</v>
      </c>
      <c r="J26" s="10" t="s">
        <v>198</v>
      </c>
      <c r="K26" s="24" t="s">
        <v>199</v>
      </c>
      <c r="L26" s="11" t="s">
        <v>200</v>
      </c>
      <c r="M26" s="11" t="s">
        <v>213</v>
      </c>
      <c r="N26" s="11" t="s">
        <v>183</v>
      </c>
      <c r="O26" s="11" t="s">
        <v>159</v>
      </c>
      <c r="P26" s="11" t="s">
        <v>90</v>
      </c>
      <c r="Q26" s="27">
        <v>42782</v>
      </c>
      <c r="R26" s="11" t="s">
        <v>214</v>
      </c>
      <c r="S26" s="11" t="s">
        <v>214</v>
      </c>
      <c r="T26" s="11" t="s">
        <v>203</v>
      </c>
      <c r="U26" s="11" t="s">
        <v>204</v>
      </c>
      <c r="V26" s="11" t="s">
        <v>159</v>
      </c>
      <c r="W26" s="11" t="s">
        <v>8</v>
      </c>
      <c r="X26" s="11" t="s">
        <v>159</v>
      </c>
      <c r="Y26" s="11" t="s">
        <v>159</v>
      </c>
      <c r="Z26" s="11" t="s">
        <v>159</v>
      </c>
      <c r="AA26" s="19" t="str">
        <f t="shared" si="5"/>
        <v>Baja</v>
      </c>
      <c r="AB26" s="11">
        <v>2</v>
      </c>
      <c r="AC26" s="19" t="str">
        <f t="shared" si="6"/>
        <v>Alta</v>
      </c>
      <c r="AD26" s="11">
        <v>4</v>
      </c>
      <c r="AE26" s="19" t="str">
        <f t="shared" si="7"/>
        <v>Media</v>
      </c>
      <c r="AF26" s="11">
        <v>3</v>
      </c>
      <c r="AG26" s="19" t="str">
        <f t="shared" si="8"/>
        <v>Medio</v>
      </c>
      <c r="AH26" s="19">
        <f t="shared" si="4"/>
        <v>9</v>
      </c>
      <c r="AI26" s="13" t="s">
        <v>159</v>
      </c>
      <c r="AJ26" s="11" t="s">
        <v>8</v>
      </c>
      <c r="AK26" s="11" t="s">
        <v>25</v>
      </c>
      <c r="AL26" s="11" t="s">
        <v>9</v>
      </c>
      <c r="AM26" s="11" t="s">
        <v>159</v>
      </c>
      <c r="AN26" s="11" t="s">
        <v>159</v>
      </c>
      <c r="AO26" s="11" t="s">
        <v>159</v>
      </c>
      <c r="AP26" s="11" t="s">
        <v>159</v>
      </c>
      <c r="AQ26" s="11" t="s">
        <v>159</v>
      </c>
      <c r="AR26" s="11" t="s">
        <v>159</v>
      </c>
      <c r="AS26" s="27">
        <v>42782</v>
      </c>
      <c r="AT26" s="11" t="s">
        <v>159</v>
      </c>
      <c r="AU26" s="11" t="s">
        <v>209</v>
      </c>
      <c r="AV26" s="11" t="s">
        <v>1418</v>
      </c>
      <c r="AW26" s="11" t="s">
        <v>35</v>
      </c>
    </row>
    <row r="27" spans="1:49" ht="182" x14ac:dyDescent="0.15">
      <c r="A27" s="11">
        <v>20</v>
      </c>
      <c r="B27" s="11" t="s">
        <v>218</v>
      </c>
      <c r="C27" s="11" t="s">
        <v>210</v>
      </c>
      <c r="D27" s="11" t="s">
        <v>159</v>
      </c>
      <c r="E27" s="11" t="s">
        <v>215</v>
      </c>
      <c r="F27" s="60" t="s">
        <v>1285</v>
      </c>
      <c r="G27" s="11">
        <v>46</v>
      </c>
      <c r="H27" s="11" t="s">
        <v>159</v>
      </c>
      <c r="I27" s="11" t="s">
        <v>3</v>
      </c>
      <c r="J27" s="10" t="s">
        <v>198</v>
      </c>
      <c r="K27" s="24" t="s">
        <v>199</v>
      </c>
      <c r="L27" s="11" t="s">
        <v>200</v>
      </c>
      <c r="M27" s="11" t="s">
        <v>213</v>
      </c>
      <c r="N27" s="11" t="s">
        <v>183</v>
      </c>
      <c r="O27" s="11" t="s">
        <v>159</v>
      </c>
      <c r="P27" s="11" t="s">
        <v>90</v>
      </c>
      <c r="Q27" s="27">
        <v>42783</v>
      </c>
      <c r="R27" s="11" t="s">
        <v>216</v>
      </c>
      <c r="S27" s="11" t="s">
        <v>217</v>
      </c>
      <c r="T27" s="11" t="s">
        <v>203</v>
      </c>
      <c r="U27" s="11" t="s">
        <v>204</v>
      </c>
      <c r="V27" s="11" t="s">
        <v>159</v>
      </c>
      <c r="W27" s="11" t="s">
        <v>159</v>
      </c>
      <c r="X27" s="11" t="s">
        <v>159</v>
      </c>
      <c r="Y27" s="11" t="s">
        <v>159</v>
      </c>
      <c r="Z27" s="11" t="s">
        <v>159</v>
      </c>
      <c r="AA27" s="19" t="str">
        <f t="shared" si="5"/>
        <v>Baja</v>
      </c>
      <c r="AB27" s="11">
        <v>2</v>
      </c>
      <c r="AC27" s="19" t="str">
        <f t="shared" si="6"/>
        <v>Alta</v>
      </c>
      <c r="AD27" s="11">
        <v>4</v>
      </c>
      <c r="AE27" s="19" t="str">
        <f t="shared" si="7"/>
        <v>Media</v>
      </c>
      <c r="AF27" s="11">
        <v>3</v>
      </c>
      <c r="AG27" s="19" t="str">
        <f t="shared" si="8"/>
        <v>Medio</v>
      </c>
      <c r="AH27" s="19">
        <f t="shared" si="4"/>
        <v>9</v>
      </c>
      <c r="AI27" s="13" t="s">
        <v>159</v>
      </c>
      <c r="AJ27" s="11" t="s">
        <v>8</v>
      </c>
      <c r="AK27" s="11" t="s">
        <v>25</v>
      </c>
      <c r="AL27" s="11" t="s">
        <v>9</v>
      </c>
      <c r="AM27" s="11" t="s">
        <v>159</v>
      </c>
      <c r="AN27" s="11" t="s">
        <v>159</v>
      </c>
      <c r="AO27" s="11" t="s">
        <v>15</v>
      </c>
      <c r="AP27" s="11" t="s">
        <v>159</v>
      </c>
      <c r="AQ27" s="11" t="s">
        <v>159</v>
      </c>
      <c r="AR27" s="11" t="s">
        <v>159</v>
      </c>
      <c r="AS27" s="27">
        <v>42783</v>
      </c>
      <c r="AT27" s="11" t="s">
        <v>159</v>
      </c>
      <c r="AU27" s="11" t="s">
        <v>209</v>
      </c>
      <c r="AV27" s="11" t="s">
        <v>1418</v>
      </c>
      <c r="AW27" s="11" t="s">
        <v>34</v>
      </c>
    </row>
    <row r="28" spans="1:49" ht="93.75" customHeight="1" x14ac:dyDescent="0.15">
      <c r="A28" s="11">
        <v>21</v>
      </c>
      <c r="B28" s="11" t="s">
        <v>218</v>
      </c>
      <c r="C28" s="11" t="s">
        <v>1385</v>
      </c>
      <c r="D28" s="11" t="s">
        <v>159</v>
      </c>
      <c r="E28" s="11" t="s">
        <v>261</v>
      </c>
      <c r="F28" s="60" t="s">
        <v>261</v>
      </c>
      <c r="G28" s="11">
        <v>19</v>
      </c>
      <c r="H28" s="11" t="s">
        <v>159</v>
      </c>
      <c r="I28" s="11" t="s">
        <v>3</v>
      </c>
      <c r="J28" s="10" t="s">
        <v>248</v>
      </c>
      <c r="K28" s="24" t="s">
        <v>259</v>
      </c>
      <c r="L28" s="11" t="s">
        <v>250</v>
      </c>
      <c r="M28" s="11" t="s">
        <v>259</v>
      </c>
      <c r="N28" s="11" t="s">
        <v>237</v>
      </c>
      <c r="O28" s="11" t="s">
        <v>159</v>
      </c>
      <c r="P28" s="11" t="s">
        <v>90</v>
      </c>
      <c r="Q28" s="27">
        <v>42779</v>
      </c>
      <c r="R28" s="11" t="s">
        <v>216</v>
      </c>
      <c r="S28" s="11" t="s">
        <v>216</v>
      </c>
      <c r="T28" s="11" t="s">
        <v>203</v>
      </c>
      <c r="U28" s="11" t="s">
        <v>204</v>
      </c>
      <c r="V28" s="11" t="s">
        <v>159</v>
      </c>
      <c r="W28" s="11" t="s">
        <v>159</v>
      </c>
      <c r="X28" s="11" t="s">
        <v>159</v>
      </c>
      <c r="Y28" s="11" t="s">
        <v>8</v>
      </c>
      <c r="Z28" s="11" t="s">
        <v>159</v>
      </c>
      <c r="AA28" s="19" t="str">
        <f t="shared" ref="AA28" si="9">IF(AB28=1,"Muy Baja",IF(AB28=2,"Baja",IF(AB28=3,"Media",IF(AB28=4,"Alta",IF(AB28=5,"Muy Alta", "N/A")))))</f>
        <v>Media</v>
      </c>
      <c r="AB28" s="11">
        <v>3</v>
      </c>
      <c r="AC28" s="19" t="str">
        <f t="shared" ref="AC28" si="10">IF(AD28=1,"Muy Baja",IF(AD28=2,"Baja",IF(AD28=3,"Media",IF(AD28=4,"Alta",IF(AD28=5,"Muy Alta", "N/A")))))</f>
        <v>Alta</v>
      </c>
      <c r="AD28" s="11">
        <v>4</v>
      </c>
      <c r="AE28" s="19" t="str">
        <f t="shared" ref="AE28" si="11">IF(AF28=1,"Muy Baja",IF(AF28=2,"Baja",IF(AF28=3,"Media",IF(AF28=4,"Alta",IF(AF28=5,"Muy Alta", "N/A")))))</f>
        <v>Media</v>
      </c>
      <c r="AF28" s="11">
        <v>3</v>
      </c>
      <c r="AG28" s="19" t="str">
        <f t="shared" ref="AG28" si="12">IF(AND(AH28&gt;0,AH28&lt;4),"Muy Bajo",IF(AND(AH28&gt;=4,AH28&lt;7),"Bajo",IF(AND(AH28&gt;=7,AH28&lt;10),"Medio",IF(AND(AH28&gt;=10,AH28&lt;13),"Alto",IF(AND(AH28&gt;=13,AH28&lt;=15),"Muy Alto", "N/A")))))</f>
        <v>Alto</v>
      </c>
      <c r="AH28" s="19">
        <f t="shared" si="4"/>
        <v>10</v>
      </c>
      <c r="AI28" s="13" t="s">
        <v>159</v>
      </c>
      <c r="AJ28" s="11" t="s">
        <v>8</v>
      </c>
      <c r="AK28" s="11" t="s">
        <v>29</v>
      </c>
      <c r="AL28" s="11" t="s">
        <v>9</v>
      </c>
      <c r="AM28" s="11" t="s">
        <v>159</v>
      </c>
      <c r="AN28" s="11" t="s">
        <v>159</v>
      </c>
      <c r="AO28" s="11" t="s">
        <v>159</v>
      </c>
      <c r="AP28" s="11" t="s">
        <v>159</v>
      </c>
      <c r="AQ28" s="11" t="s">
        <v>159</v>
      </c>
      <c r="AR28" s="11" t="s">
        <v>159</v>
      </c>
      <c r="AS28" s="27">
        <v>42779</v>
      </c>
      <c r="AT28" s="11" t="s">
        <v>159</v>
      </c>
      <c r="AU28" s="11" t="s">
        <v>15</v>
      </c>
      <c r="AV28" s="11" t="s">
        <v>159</v>
      </c>
      <c r="AW28" s="11" t="s">
        <v>34</v>
      </c>
    </row>
    <row r="29" spans="1:49" ht="154" x14ac:dyDescent="0.15">
      <c r="A29" s="11">
        <v>22</v>
      </c>
      <c r="B29" s="11" t="s">
        <v>218</v>
      </c>
      <c r="C29" s="11" t="s">
        <v>159</v>
      </c>
      <c r="D29" s="11" t="s">
        <v>159</v>
      </c>
      <c r="E29" s="11" t="s">
        <v>244</v>
      </c>
      <c r="F29" s="60" t="s">
        <v>245</v>
      </c>
      <c r="G29" s="11" t="s">
        <v>159</v>
      </c>
      <c r="H29" s="11" t="s">
        <v>159</v>
      </c>
      <c r="I29" s="11" t="s">
        <v>3</v>
      </c>
      <c r="J29" s="10" t="s">
        <v>222</v>
      </c>
      <c r="K29" s="24" t="s">
        <v>223</v>
      </c>
      <c r="L29" s="11" t="s">
        <v>235</v>
      </c>
      <c r="M29" s="11" t="s">
        <v>236</v>
      </c>
      <c r="N29" s="11" t="s">
        <v>246</v>
      </c>
      <c r="O29" s="11" t="s">
        <v>159</v>
      </c>
      <c r="P29" s="11" t="s">
        <v>90</v>
      </c>
      <c r="Q29" s="27">
        <v>43685</v>
      </c>
      <c r="R29" s="11" t="s">
        <v>216</v>
      </c>
      <c r="S29" s="11" t="s">
        <v>217</v>
      </c>
      <c r="T29" s="11" t="s">
        <v>238</v>
      </c>
      <c r="U29" s="11" t="s">
        <v>239</v>
      </c>
      <c r="V29" s="11" t="s">
        <v>308</v>
      </c>
      <c r="W29" s="11" t="s">
        <v>159</v>
      </c>
      <c r="X29" s="11" t="s">
        <v>159</v>
      </c>
      <c r="Y29" s="11" t="s">
        <v>159</v>
      </c>
      <c r="Z29" s="11" t="s">
        <v>159</v>
      </c>
      <c r="AA29" s="19" t="s">
        <v>240</v>
      </c>
      <c r="AB29" s="11">
        <v>2</v>
      </c>
      <c r="AC29" s="19" t="s">
        <v>241</v>
      </c>
      <c r="AD29" s="11">
        <v>4</v>
      </c>
      <c r="AE29" s="19" t="s">
        <v>227</v>
      </c>
      <c r="AF29" s="11">
        <v>3</v>
      </c>
      <c r="AG29" s="19" t="s">
        <v>12</v>
      </c>
      <c r="AH29" s="19">
        <v>9</v>
      </c>
      <c r="AI29" s="13" t="s">
        <v>159</v>
      </c>
      <c r="AJ29" s="11" t="s">
        <v>8</v>
      </c>
      <c r="AK29" s="11" t="s">
        <v>25</v>
      </c>
      <c r="AL29" s="11" t="s">
        <v>9</v>
      </c>
      <c r="AM29" s="11" t="s">
        <v>159</v>
      </c>
      <c r="AN29" s="11" t="s">
        <v>15</v>
      </c>
      <c r="AO29" s="11" t="s">
        <v>159</v>
      </c>
      <c r="AP29" s="11" t="s">
        <v>159</v>
      </c>
      <c r="AQ29" s="11" t="s">
        <v>159</v>
      </c>
      <c r="AR29" s="11" t="s">
        <v>158</v>
      </c>
      <c r="AS29" s="27">
        <v>43685</v>
      </c>
      <c r="AT29" s="11" t="s">
        <v>159</v>
      </c>
      <c r="AU29" s="11" t="s">
        <v>15</v>
      </c>
      <c r="AV29" s="11" t="s">
        <v>159</v>
      </c>
      <c r="AW29" s="11" t="s">
        <v>34</v>
      </c>
    </row>
    <row r="30" spans="1:49" ht="154" x14ac:dyDescent="0.15">
      <c r="A30" s="11">
        <v>23</v>
      </c>
      <c r="B30" s="11" t="s">
        <v>218</v>
      </c>
      <c r="C30" s="11" t="s">
        <v>159</v>
      </c>
      <c r="D30" s="11" t="s">
        <v>159</v>
      </c>
      <c r="E30" s="11" t="s">
        <v>233</v>
      </c>
      <c r="F30" s="60" t="s">
        <v>234</v>
      </c>
      <c r="G30" s="11" t="s">
        <v>159</v>
      </c>
      <c r="H30" s="11" t="s">
        <v>159</v>
      </c>
      <c r="I30" s="11" t="s">
        <v>3</v>
      </c>
      <c r="J30" s="10" t="s">
        <v>222</v>
      </c>
      <c r="K30" s="24" t="s">
        <v>223</v>
      </c>
      <c r="L30" s="11" t="s">
        <v>235</v>
      </c>
      <c r="M30" s="11" t="s">
        <v>236</v>
      </c>
      <c r="N30" s="11" t="s">
        <v>237</v>
      </c>
      <c r="O30" s="11" t="s">
        <v>159</v>
      </c>
      <c r="P30" s="11" t="s">
        <v>90</v>
      </c>
      <c r="Q30" s="27">
        <v>43685</v>
      </c>
      <c r="R30" s="11" t="s">
        <v>216</v>
      </c>
      <c r="S30" s="11" t="s">
        <v>216</v>
      </c>
      <c r="T30" s="11" t="s">
        <v>238</v>
      </c>
      <c r="U30" s="11" t="s">
        <v>239</v>
      </c>
      <c r="V30" s="11" t="s">
        <v>308</v>
      </c>
      <c r="W30" s="11" t="s">
        <v>159</v>
      </c>
      <c r="X30" s="11" t="s">
        <v>159</v>
      </c>
      <c r="Y30" s="11" t="s">
        <v>159</v>
      </c>
      <c r="Z30" s="11" t="s">
        <v>159</v>
      </c>
      <c r="AA30" s="19" t="s">
        <v>240</v>
      </c>
      <c r="AB30" s="11">
        <v>2</v>
      </c>
      <c r="AC30" s="19" t="s">
        <v>241</v>
      </c>
      <c r="AD30" s="11">
        <v>4</v>
      </c>
      <c r="AE30" s="19" t="s">
        <v>227</v>
      </c>
      <c r="AF30" s="11">
        <v>3</v>
      </c>
      <c r="AG30" s="19" t="s">
        <v>12</v>
      </c>
      <c r="AH30" s="19">
        <v>9</v>
      </c>
      <c r="AI30" s="13" t="s">
        <v>159</v>
      </c>
      <c r="AJ30" s="11" t="s">
        <v>8</v>
      </c>
      <c r="AK30" s="11" t="s">
        <v>25</v>
      </c>
      <c r="AL30" s="11" t="s">
        <v>9</v>
      </c>
      <c r="AM30" s="11" t="s">
        <v>159</v>
      </c>
      <c r="AN30" s="11" t="s">
        <v>159</v>
      </c>
      <c r="AO30" s="11" t="s">
        <v>8</v>
      </c>
      <c r="AP30" s="11" t="s">
        <v>93</v>
      </c>
      <c r="AQ30" s="11" t="s">
        <v>192</v>
      </c>
      <c r="AR30" s="11" t="s">
        <v>242</v>
      </c>
      <c r="AS30" s="27">
        <v>43685</v>
      </c>
      <c r="AT30" s="11" t="s">
        <v>159</v>
      </c>
      <c r="AU30" s="11" t="s">
        <v>15</v>
      </c>
      <c r="AV30" s="11" t="s">
        <v>159</v>
      </c>
      <c r="AW30" s="11" t="s">
        <v>34</v>
      </c>
    </row>
    <row r="31" spans="1:49" ht="134.25" customHeight="1" x14ac:dyDescent="0.15">
      <c r="A31" s="11">
        <v>24</v>
      </c>
      <c r="B31" s="11" t="s">
        <v>218</v>
      </c>
      <c r="C31" s="11" t="s">
        <v>159</v>
      </c>
      <c r="D31" s="11" t="s">
        <v>159</v>
      </c>
      <c r="E31" s="11" t="s">
        <v>272</v>
      </c>
      <c r="F31" s="60" t="s">
        <v>273</v>
      </c>
      <c r="G31" s="11" t="s">
        <v>159</v>
      </c>
      <c r="H31" s="11" t="s">
        <v>159</v>
      </c>
      <c r="I31" s="11" t="s">
        <v>28</v>
      </c>
      <c r="J31" s="10" t="s">
        <v>198</v>
      </c>
      <c r="K31" s="24" t="s">
        <v>248</v>
      </c>
      <c r="L31" s="11" t="s">
        <v>274</v>
      </c>
      <c r="M31" s="11" t="s">
        <v>275</v>
      </c>
      <c r="N31" s="11" t="s">
        <v>275</v>
      </c>
      <c r="O31" s="11" t="s">
        <v>159</v>
      </c>
      <c r="P31" s="11" t="s">
        <v>90</v>
      </c>
      <c r="Q31" s="27">
        <v>42874</v>
      </c>
      <c r="R31" s="13" t="s">
        <v>159</v>
      </c>
      <c r="S31" s="11" t="s">
        <v>159</v>
      </c>
      <c r="T31" s="11" t="s">
        <v>268</v>
      </c>
      <c r="U31" s="11" t="s">
        <v>268</v>
      </c>
      <c r="V31" s="11" t="s">
        <v>158</v>
      </c>
      <c r="W31" s="11" t="s">
        <v>159</v>
      </c>
      <c r="X31" s="11" t="s">
        <v>159</v>
      </c>
      <c r="Y31" s="11" t="s">
        <v>159</v>
      </c>
      <c r="Z31" s="11" t="s">
        <v>159</v>
      </c>
      <c r="AA31" s="37" t="s">
        <v>241</v>
      </c>
      <c r="AB31" s="13">
        <v>4</v>
      </c>
      <c r="AC31" s="37" t="s">
        <v>228</v>
      </c>
      <c r="AD31" s="13">
        <v>5</v>
      </c>
      <c r="AE31" s="37" t="s">
        <v>228</v>
      </c>
      <c r="AF31" s="13">
        <v>5</v>
      </c>
      <c r="AG31" s="17" t="s">
        <v>229</v>
      </c>
      <c r="AH31" s="37">
        <v>14</v>
      </c>
      <c r="AI31" s="13" t="s">
        <v>159</v>
      </c>
      <c r="AJ31" s="11" t="s">
        <v>8</v>
      </c>
      <c r="AK31" s="11" t="s">
        <v>29</v>
      </c>
      <c r="AL31" s="11" t="s">
        <v>9</v>
      </c>
      <c r="AM31" s="11" t="s">
        <v>159</v>
      </c>
      <c r="AN31" s="11" t="s">
        <v>159</v>
      </c>
      <c r="AO31" s="11" t="s">
        <v>159</v>
      </c>
      <c r="AP31" s="11" t="s">
        <v>159</v>
      </c>
      <c r="AQ31" s="11" t="s">
        <v>159</v>
      </c>
      <c r="AR31" s="11" t="s">
        <v>159</v>
      </c>
      <c r="AS31" s="27">
        <v>42874</v>
      </c>
      <c r="AT31" s="11" t="s">
        <v>159</v>
      </c>
      <c r="AU31" s="13" t="s">
        <v>159</v>
      </c>
      <c r="AV31" s="11" t="s">
        <v>159</v>
      </c>
      <c r="AW31" s="11" t="s">
        <v>34</v>
      </c>
    </row>
    <row r="32" spans="1:49" ht="135.75" customHeight="1" x14ac:dyDescent="0.15">
      <c r="A32" s="11">
        <v>25</v>
      </c>
      <c r="B32" s="11" t="s">
        <v>218</v>
      </c>
      <c r="C32" s="11" t="s">
        <v>159</v>
      </c>
      <c r="D32" s="11" t="s">
        <v>159</v>
      </c>
      <c r="E32" s="11" t="s">
        <v>276</v>
      </c>
      <c r="F32" s="61" t="s">
        <v>277</v>
      </c>
      <c r="G32" s="11" t="s">
        <v>159</v>
      </c>
      <c r="H32" s="11" t="s">
        <v>159</v>
      </c>
      <c r="I32" s="11" t="s">
        <v>28</v>
      </c>
      <c r="J32" s="10" t="s">
        <v>198</v>
      </c>
      <c r="K32" s="24" t="s">
        <v>248</v>
      </c>
      <c r="L32" s="11" t="s">
        <v>255</v>
      </c>
      <c r="M32" s="11" t="s">
        <v>255</v>
      </c>
      <c r="N32" s="11" t="s">
        <v>255</v>
      </c>
      <c r="O32" s="11" t="s">
        <v>159</v>
      </c>
      <c r="P32" s="11" t="s">
        <v>90</v>
      </c>
      <c r="Q32" s="27">
        <v>44495</v>
      </c>
      <c r="R32" s="13" t="s">
        <v>216</v>
      </c>
      <c r="S32" s="11" t="s">
        <v>159</v>
      </c>
      <c r="T32" s="11" t="s">
        <v>239</v>
      </c>
      <c r="U32" s="11" t="s">
        <v>239</v>
      </c>
      <c r="V32" s="11" t="s">
        <v>158</v>
      </c>
      <c r="W32" s="11" t="s">
        <v>159</v>
      </c>
      <c r="X32" s="11" t="s">
        <v>159</v>
      </c>
      <c r="Y32" s="11" t="s">
        <v>159</v>
      </c>
      <c r="Z32" s="11" t="s">
        <v>159</v>
      </c>
      <c r="AA32" s="19" t="s">
        <v>241</v>
      </c>
      <c r="AB32" s="11">
        <v>4</v>
      </c>
      <c r="AC32" s="19" t="s">
        <v>241</v>
      </c>
      <c r="AD32" s="11">
        <v>4</v>
      </c>
      <c r="AE32" s="19" t="s">
        <v>241</v>
      </c>
      <c r="AF32" s="11">
        <v>4</v>
      </c>
      <c r="AG32" s="19" t="s">
        <v>5</v>
      </c>
      <c r="AH32" s="19">
        <v>12</v>
      </c>
      <c r="AI32" s="13" t="s">
        <v>159</v>
      </c>
      <c r="AJ32" s="11" t="s">
        <v>8</v>
      </c>
      <c r="AK32" s="11" t="s">
        <v>27</v>
      </c>
      <c r="AL32" s="11" t="s">
        <v>9</v>
      </c>
      <c r="AM32" s="11" t="s">
        <v>159</v>
      </c>
      <c r="AN32" s="11" t="s">
        <v>159</v>
      </c>
      <c r="AO32" s="11" t="s">
        <v>159</v>
      </c>
      <c r="AP32" s="11" t="s">
        <v>159</v>
      </c>
      <c r="AQ32" s="11" t="s">
        <v>159</v>
      </c>
      <c r="AR32" s="11" t="s">
        <v>159</v>
      </c>
      <c r="AS32" s="27">
        <v>43649</v>
      </c>
      <c r="AT32" s="11" t="s">
        <v>159</v>
      </c>
      <c r="AU32" s="13" t="s">
        <v>159</v>
      </c>
      <c r="AV32" s="11" t="s">
        <v>159</v>
      </c>
      <c r="AW32" s="11" t="s">
        <v>34</v>
      </c>
    </row>
    <row r="33" spans="1:49" ht="84" x14ac:dyDescent="0.15">
      <c r="A33" s="11">
        <v>26</v>
      </c>
      <c r="B33" s="11" t="s">
        <v>218</v>
      </c>
      <c r="C33" s="11" t="s">
        <v>159</v>
      </c>
      <c r="D33" s="11" t="s">
        <v>159</v>
      </c>
      <c r="E33" s="11" t="s">
        <v>269</v>
      </c>
      <c r="F33" s="60" t="s">
        <v>270</v>
      </c>
      <c r="G33" s="11" t="s">
        <v>159</v>
      </c>
      <c r="H33" s="11" t="s">
        <v>159</v>
      </c>
      <c r="I33" s="11" t="s">
        <v>28</v>
      </c>
      <c r="J33" s="10" t="s">
        <v>198</v>
      </c>
      <c r="K33" s="24" t="s">
        <v>248</v>
      </c>
      <c r="L33" s="11" t="s">
        <v>250</v>
      </c>
      <c r="M33" s="11" t="s">
        <v>271</v>
      </c>
      <c r="N33" s="11" t="s">
        <v>271</v>
      </c>
      <c r="O33" s="11" t="s">
        <v>159</v>
      </c>
      <c r="P33" s="11" t="s">
        <v>90</v>
      </c>
      <c r="Q33" s="27">
        <v>42874</v>
      </c>
      <c r="R33" s="13" t="s">
        <v>159</v>
      </c>
      <c r="S33" s="11" t="s">
        <v>159</v>
      </c>
      <c r="T33" s="11" t="s">
        <v>268</v>
      </c>
      <c r="U33" s="11" t="s">
        <v>268</v>
      </c>
      <c r="V33" s="11" t="s">
        <v>158</v>
      </c>
      <c r="W33" s="11" t="s">
        <v>159</v>
      </c>
      <c r="X33" s="11" t="s">
        <v>159</v>
      </c>
      <c r="Y33" s="11" t="s">
        <v>159</v>
      </c>
      <c r="Z33" s="11" t="s">
        <v>159</v>
      </c>
      <c r="AA33" s="19" t="s">
        <v>227</v>
      </c>
      <c r="AB33" s="11">
        <v>3</v>
      </c>
      <c r="AC33" s="19" t="s">
        <v>241</v>
      </c>
      <c r="AD33" s="11">
        <v>4</v>
      </c>
      <c r="AE33" s="19" t="s">
        <v>241</v>
      </c>
      <c r="AF33" s="11">
        <v>4</v>
      </c>
      <c r="AG33" s="19" t="s">
        <v>5</v>
      </c>
      <c r="AH33" s="19">
        <v>11</v>
      </c>
      <c r="AI33" s="13" t="s">
        <v>159</v>
      </c>
      <c r="AJ33" s="11" t="s">
        <v>8</v>
      </c>
      <c r="AK33" s="11" t="s">
        <v>27</v>
      </c>
      <c r="AL33" s="11" t="s">
        <v>9</v>
      </c>
      <c r="AM33" s="11" t="s">
        <v>159</v>
      </c>
      <c r="AN33" s="11" t="s">
        <v>159</v>
      </c>
      <c r="AO33" s="11" t="s">
        <v>159</v>
      </c>
      <c r="AP33" s="11" t="s">
        <v>159</v>
      </c>
      <c r="AQ33" s="11" t="s">
        <v>159</v>
      </c>
      <c r="AR33" s="11" t="s">
        <v>159</v>
      </c>
      <c r="AS33" s="27">
        <v>42874</v>
      </c>
      <c r="AT33" s="11" t="s">
        <v>159</v>
      </c>
      <c r="AU33" s="13" t="s">
        <v>159</v>
      </c>
      <c r="AV33" s="11" t="s">
        <v>159</v>
      </c>
      <c r="AW33" s="11" t="s">
        <v>34</v>
      </c>
    </row>
    <row r="34" spans="1:49" ht="66.75" customHeight="1" x14ac:dyDescent="0.15">
      <c r="A34" s="11">
        <v>27</v>
      </c>
      <c r="B34" s="11" t="s">
        <v>218</v>
      </c>
      <c r="C34" s="11" t="s">
        <v>159</v>
      </c>
      <c r="D34" s="11" t="s">
        <v>159</v>
      </c>
      <c r="E34" s="11" t="s">
        <v>247</v>
      </c>
      <c r="F34" s="60" t="s">
        <v>1223</v>
      </c>
      <c r="G34" s="11">
        <v>20</v>
      </c>
      <c r="H34" s="11" t="s">
        <v>159</v>
      </c>
      <c r="I34" s="11" t="s">
        <v>3</v>
      </c>
      <c r="J34" s="10" t="s">
        <v>248</v>
      </c>
      <c r="K34" s="24" t="s">
        <v>249</v>
      </c>
      <c r="L34" s="11" t="s">
        <v>250</v>
      </c>
      <c r="M34" s="11" t="s">
        <v>249</v>
      </c>
      <c r="N34" s="11" t="s">
        <v>1244</v>
      </c>
      <c r="O34" s="11" t="s">
        <v>159</v>
      </c>
      <c r="P34" s="11" t="s">
        <v>90</v>
      </c>
      <c r="Q34" s="27">
        <v>42777</v>
      </c>
      <c r="R34" s="11" t="s">
        <v>749</v>
      </c>
      <c r="S34" s="11" t="s">
        <v>159</v>
      </c>
      <c r="T34" s="11" t="s">
        <v>226</v>
      </c>
      <c r="U34" s="11" t="s">
        <v>239</v>
      </c>
      <c r="V34" s="11" t="s">
        <v>159</v>
      </c>
      <c r="W34" s="11" t="s">
        <v>159</v>
      </c>
      <c r="X34" s="11" t="s">
        <v>159</v>
      </c>
      <c r="Y34" s="11" t="s">
        <v>159</v>
      </c>
      <c r="Z34" s="11" t="s">
        <v>159</v>
      </c>
      <c r="AA34" s="19" t="s">
        <v>227</v>
      </c>
      <c r="AB34" s="11">
        <v>3</v>
      </c>
      <c r="AC34" s="19" t="s">
        <v>228</v>
      </c>
      <c r="AD34" s="11">
        <v>5</v>
      </c>
      <c r="AE34" s="19" t="s">
        <v>227</v>
      </c>
      <c r="AF34" s="11">
        <v>3</v>
      </c>
      <c r="AG34" s="19" t="s">
        <v>5</v>
      </c>
      <c r="AH34" s="19">
        <v>11</v>
      </c>
      <c r="AI34" s="13" t="s">
        <v>159</v>
      </c>
      <c r="AJ34" s="11" t="s">
        <v>8</v>
      </c>
      <c r="AK34" s="11" t="s">
        <v>27</v>
      </c>
      <c r="AL34" s="11" t="s">
        <v>9</v>
      </c>
      <c r="AM34" s="11" t="s">
        <v>159</v>
      </c>
      <c r="AN34" s="11" t="s">
        <v>159</v>
      </c>
      <c r="AO34" s="11" t="s">
        <v>159</v>
      </c>
      <c r="AP34" s="11" t="s">
        <v>159</v>
      </c>
      <c r="AQ34" s="11" t="s">
        <v>159</v>
      </c>
      <c r="AR34" s="11" t="s">
        <v>159</v>
      </c>
      <c r="AS34" s="27">
        <v>42777</v>
      </c>
      <c r="AT34" s="11" t="s">
        <v>159</v>
      </c>
      <c r="AU34" s="13" t="s">
        <v>159</v>
      </c>
      <c r="AV34" s="11" t="s">
        <v>159</v>
      </c>
      <c r="AW34" s="11" t="s">
        <v>34</v>
      </c>
    </row>
    <row r="35" spans="1:49" ht="210" x14ac:dyDescent="0.15">
      <c r="A35" s="11">
        <v>28</v>
      </c>
      <c r="B35" s="11" t="s">
        <v>218</v>
      </c>
      <c r="C35" s="11" t="s">
        <v>251</v>
      </c>
      <c r="D35" s="11" t="s">
        <v>252</v>
      </c>
      <c r="E35" s="11" t="s">
        <v>253</v>
      </c>
      <c r="F35" s="60" t="s">
        <v>254</v>
      </c>
      <c r="G35" s="11">
        <v>23</v>
      </c>
      <c r="H35" s="11">
        <v>4</v>
      </c>
      <c r="I35" s="11" t="s">
        <v>3</v>
      </c>
      <c r="J35" s="10" t="s">
        <v>248</v>
      </c>
      <c r="K35" s="24" t="s">
        <v>249</v>
      </c>
      <c r="L35" s="11" t="s">
        <v>250</v>
      </c>
      <c r="M35" s="11" t="s">
        <v>255</v>
      </c>
      <c r="N35" s="11" t="s">
        <v>237</v>
      </c>
      <c r="O35" s="11" t="s">
        <v>159</v>
      </c>
      <c r="P35" s="11" t="s">
        <v>90</v>
      </c>
      <c r="Q35" s="27">
        <v>42778</v>
      </c>
      <c r="R35" s="11" t="s">
        <v>100</v>
      </c>
      <c r="S35" s="11" t="s">
        <v>100</v>
      </c>
      <c r="T35" s="11" t="s">
        <v>256</v>
      </c>
      <c r="U35" s="11" t="s">
        <v>204</v>
      </c>
      <c r="V35" s="11" t="s">
        <v>159</v>
      </c>
      <c r="W35" s="11" t="s">
        <v>159</v>
      </c>
      <c r="X35" s="11" t="s">
        <v>159</v>
      </c>
      <c r="Y35" s="11" t="s">
        <v>159</v>
      </c>
      <c r="Z35" s="11" t="s">
        <v>159</v>
      </c>
      <c r="AA35" s="19" t="s">
        <v>240</v>
      </c>
      <c r="AB35" s="11">
        <v>2</v>
      </c>
      <c r="AC35" s="19" t="s">
        <v>228</v>
      </c>
      <c r="AD35" s="11">
        <v>5</v>
      </c>
      <c r="AE35" s="19" t="s">
        <v>228</v>
      </c>
      <c r="AF35" s="11">
        <v>5</v>
      </c>
      <c r="AG35" s="19" t="s">
        <v>5</v>
      </c>
      <c r="AH35" s="19">
        <v>12</v>
      </c>
      <c r="AI35" s="13" t="s">
        <v>159</v>
      </c>
      <c r="AJ35" s="11" t="s">
        <v>8</v>
      </c>
      <c r="AK35" s="11" t="s">
        <v>25</v>
      </c>
      <c r="AL35" s="11" t="s">
        <v>9</v>
      </c>
      <c r="AM35" s="11" t="s">
        <v>159</v>
      </c>
      <c r="AN35" s="11" t="s">
        <v>159</v>
      </c>
      <c r="AO35" s="11" t="s">
        <v>159</v>
      </c>
      <c r="AP35" s="11" t="s">
        <v>159</v>
      </c>
      <c r="AQ35" s="11" t="s">
        <v>159</v>
      </c>
      <c r="AR35" s="11" t="s">
        <v>159</v>
      </c>
      <c r="AS35" s="27">
        <v>42778</v>
      </c>
      <c r="AT35" s="11" t="s">
        <v>159</v>
      </c>
      <c r="AU35" s="11" t="s">
        <v>209</v>
      </c>
      <c r="AV35" s="11" t="s">
        <v>1418</v>
      </c>
      <c r="AW35" s="11" t="s">
        <v>34</v>
      </c>
    </row>
    <row r="36" spans="1:49" ht="210" x14ac:dyDescent="0.15">
      <c r="A36" s="11">
        <v>29</v>
      </c>
      <c r="B36" s="11" t="s">
        <v>218</v>
      </c>
      <c r="C36" s="11" t="s">
        <v>251</v>
      </c>
      <c r="D36" s="11" t="s">
        <v>252</v>
      </c>
      <c r="E36" s="11" t="s">
        <v>257</v>
      </c>
      <c r="F36" s="60" t="s">
        <v>258</v>
      </c>
      <c r="G36" s="11">
        <v>23</v>
      </c>
      <c r="H36" s="11">
        <v>5</v>
      </c>
      <c r="I36" s="11" t="s">
        <v>3</v>
      </c>
      <c r="J36" s="10" t="s">
        <v>248</v>
      </c>
      <c r="K36" s="24" t="s">
        <v>259</v>
      </c>
      <c r="L36" s="11" t="s">
        <v>250</v>
      </c>
      <c r="M36" s="11" t="s">
        <v>255</v>
      </c>
      <c r="N36" s="11" t="s">
        <v>237</v>
      </c>
      <c r="O36" s="11" t="s">
        <v>159</v>
      </c>
      <c r="P36" s="11" t="s">
        <v>90</v>
      </c>
      <c r="Q36" s="27">
        <v>42779</v>
      </c>
      <c r="R36" s="11" t="s">
        <v>202</v>
      </c>
      <c r="S36" s="11" t="s">
        <v>202</v>
      </c>
      <c r="T36" s="11" t="s">
        <v>256</v>
      </c>
      <c r="U36" s="11" t="s">
        <v>204</v>
      </c>
      <c r="V36" s="11" t="s">
        <v>159</v>
      </c>
      <c r="W36" s="11" t="s">
        <v>159</v>
      </c>
      <c r="X36" s="11" t="s">
        <v>159</v>
      </c>
      <c r="Y36" s="11" t="s">
        <v>159</v>
      </c>
      <c r="Z36" s="11" t="s">
        <v>159</v>
      </c>
      <c r="AA36" s="19" t="s">
        <v>240</v>
      </c>
      <c r="AB36" s="11">
        <v>2</v>
      </c>
      <c r="AC36" s="19" t="s">
        <v>228</v>
      </c>
      <c r="AD36" s="11">
        <v>5</v>
      </c>
      <c r="AE36" s="19" t="s">
        <v>228</v>
      </c>
      <c r="AF36" s="11">
        <v>5</v>
      </c>
      <c r="AG36" s="19" t="s">
        <v>5</v>
      </c>
      <c r="AH36" s="19">
        <v>12</v>
      </c>
      <c r="AI36" s="13" t="s">
        <v>159</v>
      </c>
      <c r="AJ36" s="11" t="s">
        <v>8</v>
      </c>
      <c r="AK36" s="11" t="s">
        <v>25</v>
      </c>
      <c r="AL36" s="11" t="s">
        <v>9</v>
      </c>
      <c r="AM36" s="11" t="s">
        <v>159</v>
      </c>
      <c r="AN36" s="11" t="s">
        <v>159</v>
      </c>
      <c r="AO36" s="11" t="s">
        <v>159</v>
      </c>
      <c r="AP36" s="11" t="s">
        <v>159</v>
      </c>
      <c r="AQ36" s="11" t="s">
        <v>159</v>
      </c>
      <c r="AR36" s="11" t="s">
        <v>159</v>
      </c>
      <c r="AS36" s="27">
        <v>42779</v>
      </c>
      <c r="AT36" s="11" t="s">
        <v>159</v>
      </c>
      <c r="AU36" s="11" t="s">
        <v>209</v>
      </c>
      <c r="AV36" s="11" t="s">
        <v>1418</v>
      </c>
      <c r="AW36" s="11" t="s">
        <v>34</v>
      </c>
    </row>
    <row r="37" spans="1:49" ht="89.25" customHeight="1" x14ac:dyDescent="0.15">
      <c r="A37" s="11">
        <v>30</v>
      </c>
      <c r="B37" s="11" t="s">
        <v>218</v>
      </c>
      <c r="C37" s="11" t="s">
        <v>159</v>
      </c>
      <c r="D37" s="11" t="s">
        <v>159</v>
      </c>
      <c r="E37" s="11" t="s">
        <v>263</v>
      </c>
      <c r="F37" s="60" t="s">
        <v>1286</v>
      </c>
      <c r="G37" s="11" t="s">
        <v>159</v>
      </c>
      <c r="H37" s="11" t="s">
        <v>159</v>
      </c>
      <c r="I37" s="11" t="s">
        <v>3</v>
      </c>
      <c r="J37" s="10" t="s">
        <v>248</v>
      </c>
      <c r="K37" s="24" t="s">
        <v>259</v>
      </c>
      <c r="L37" s="11" t="s">
        <v>250</v>
      </c>
      <c r="M37" s="11" t="s">
        <v>259</v>
      </c>
      <c r="N37" s="11" t="s">
        <v>237</v>
      </c>
      <c r="O37" s="11" t="s">
        <v>159</v>
      </c>
      <c r="P37" s="11" t="s">
        <v>90</v>
      </c>
      <c r="Q37" s="27">
        <v>42779</v>
      </c>
      <c r="R37" s="13" t="s">
        <v>159</v>
      </c>
      <c r="S37" s="11" t="s">
        <v>159</v>
      </c>
      <c r="T37" s="11" t="s">
        <v>203</v>
      </c>
      <c r="U37" s="11" t="s">
        <v>204</v>
      </c>
      <c r="V37" s="11" t="s">
        <v>159</v>
      </c>
      <c r="W37" s="11" t="s">
        <v>159</v>
      </c>
      <c r="X37" s="11" t="s">
        <v>159</v>
      </c>
      <c r="Y37" s="11" t="s">
        <v>159</v>
      </c>
      <c r="Z37" s="11" t="s">
        <v>159</v>
      </c>
      <c r="AA37" s="19" t="s">
        <v>227</v>
      </c>
      <c r="AB37" s="11">
        <v>3</v>
      </c>
      <c r="AC37" s="19" t="s">
        <v>227</v>
      </c>
      <c r="AD37" s="11">
        <v>3</v>
      </c>
      <c r="AE37" s="19" t="s">
        <v>227</v>
      </c>
      <c r="AF37" s="11">
        <v>3</v>
      </c>
      <c r="AG37" s="19" t="s">
        <v>12</v>
      </c>
      <c r="AH37" s="19">
        <v>9</v>
      </c>
      <c r="AI37" s="13" t="s">
        <v>159</v>
      </c>
      <c r="AJ37" s="11" t="s">
        <v>8</v>
      </c>
      <c r="AK37" s="11" t="s">
        <v>27</v>
      </c>
      <c r="AL37" s="11" t="s">
        <v>9</v>
      </c>
      <c r="AM37" s="11" t="s">
        <v>159</v>
      </c>
      <c r="AN37" s="11" t="s">
        <v>159</v>
      </c>
      <c r="AO37" s="11" t="s">
        <v>159</v>
      </c>
      <c r="AP37" s="11" t="s">
        <v>159</v>
      </c>
      <c r="AQ37" s="11" t="s">
        <v>159</v>
      </c>
      <c r="AR37" s="11" t="s">
        <v>159</v>
      </c>
      <c r="AS37" s="27">
        <v>42779</v>
      </c>
      <c r="AT37" s="11" t="s">
        <v>159</v>
      </c>
      <c r="AU37" s="13" t="s">
        <v>159</v>
      </c>
      <c r="AV37" s="11" t="s">
        <v>159</v>
      </c>
      <c r="AW37" s="11" t="s">
        <v>34</v>
      </c>
    </row>
    <row r="38" spans="1:49" ht="224" x14ac:dyDescent="0.15">
      <c r="A38" s="11">
        <v>31</v>
      </c>
      <c r="B38" s="11" t="s">
        <v>218</v>
      </c>
      <c r="C38" s="11" t="s">
        <v>219</v>
      </c>
      <c r="D38" s="11" t="s">
        <v>159</v>
      </c>
      <c r="E38" s="11" t="s">
        <v>220</v>
      </c>
      <c r="F38" s="60" t="s">
        <v>221</v>
      </c>
      <c r="G38" s="11">
        <v>38</v>
      </c>
      <c r="H38" s="11">
        <v>2</v>
      </c>
      <c r="I38" s="11" t="s">
        <v>3</v>
      </c>
      <c r="J38" s="10" t="s">
        <v>222</v>
      </c>
      <c r="K38" s="24" t="s">
        <v>223</v>
      </c>
      <c r="L38" s="11" t="s">
        <v>224</v>
      </c>
      <c r="M38" s="11" t="s">
        <v>225</v>
      </c>
      <c r="N38" s="11" t="s">
        <v>183</v>
      </c>
      <c r="O38" s="11" t="s">
        <v>159</v>
      </c>
      <c r="P38" s="11" t="s">
        <v>90</v>
      </c>
      <c r="Q38" s="27">
        <v>43685</v>
      </c>
      <c r="R38" s="11" t="s">
        <v>216</v>
      </c>
      <c r="S38" s="11" t="s">
        <v>217</v>
      </c>
      <c r="T38" s="11" t="s">
        <v>226</v>
      </c>
      <c r="U38" s="11" t="s">
        <v>204</v>
      </c>
      <c r="V38" s="11" t="s">
        <v>308</v>
      </c>
      <c r="W38" s="11" t="s">
        <v>159</v>
      </c>
      <c r="X38" s="11" t="s">
        <v>159</v>
      </c>
      <c r="Y38" s="11" t="s">
        <v>159</v>
      </c>
      <c r="Z38" s="11" t="s">
        <v>159</v>
      </c>
      <c r="AA38" s="19" t="s">
        <v>227</v>
      </c>
      <c r="AB38" s="11">
        <v>3</v>
      </c>
      <c r="AC38" s="19" t="s">
        <v>228</v>
      </c>
      <c r="AD38" s="11">
        <v>5</v>
      </c>
      <c r="AE38" s="19" t="s">
        <v>228</v>
      </c>
      <c r="AF38" s="11">
        <v>5</v>
      </c>
      <c r="AG38" s="19" t="s">
        <v>229</v>
      </c>
      <c r="AH38" s="19">
        <v>13</v>
      </c>
      <c r="AI38" s="13" t="s">
        <v>159</v>
      </c>
      <c r="AJ38" s="11" t="s">
        <v>8</v>
      </c>
      <c r="AK38" s="11" t="s">
        <v>25</v>
      </c>
      <c r="AL38" s="11" t="s">
        <v>9</v>
      </c>
      <c r="AM38" s="11" t="s">
        <v>159</v>
      </c>
      <c r="AN38" s="11" t="s">
        <v>159</v>
      </c>
      <c r="AO38" s="11" t="s">
        <v>15</v>
      </c>
      <c r="AP38" s="11" t="s">
        <v>159</v>
      </c>
      <c r="AQ38" s="11" t="s">
        <v>159</v>
      </c>
      <c r="AR38" s="11" t="s">
        <v>159</v>
      </c>
      <c r="AS38" s="27">
        <v>43685</v>
      </c>
      <c r="AT38" s="11" t="s">
        <v>159</v>
      </c>
      <c r="AU38" s="11" t="s">
        <v>205</v>
      </c>
      <c r="AV38" s="11" t="s">
        <v>1418</v>
      </c>
      <c r="AW38" s="11" t="s">
        <v>34</v>
      </c>
    </row>
    <row r="39" spans="1:49" ht="224" x14ac:dyDescent="0.15">
      <c r="A39" s="11">
        <v>32</v>
      </c>
      <c r="B39" s="11" t="s">
        <v>218</v>
      </c>
      <c r="C39" s="11" t="s">
        <v>230</v>
      </c>
      <c r="D39" s="11" t="s">
        <v>159</v>
      </c>
      <c r="E39" s="11" t="s">
        <v>231</v>
      </c>
      <c r="F39" s="60" t="s">
        <v>232</v>
      </c>
      <c r="G39" s="11">
        <v>36</v>
      </c>
      <c r="H39" s="11">
        <v>116</v>
      </c>
      <c r="I39" s="11" t="s">
        <v>3</v>
      </c>
      <c r="J39" s="10" t="s">
        <v>222</v>
      </c>
      <c r="K39" s="24" t="s">
        <v>223</v>
      </c>
      <c r="L39" s="11" t="s">
        <v>224</v>
      </c>
      <c r="M39" s="11" t="s">
        <v>225</v>
      </c>
      <c r="N39" s="11" t="s">
        <v>183</v>
      </c>
      <c r="O39" s="11" t="s">
        <v>159</v>
      </c>
      <c r="P39" s="11" t="s">
        <v>90</v>
      </c>
      <c r="Q39" s="27">
        <v>43685</v>
      </c>
      <c r="R39" s="11" t="s">
        <v>216</v>
      </c>
      <c r="S39" s="11" t="s">
        <v>216</v>
      </c>
      <c r="T39" s="11" t="s">
        <v>226</v>
      </c>
      <c r="U39" s="11" t="s">
        <v>204</v>
      </c>
      <c r="V39" s="11" t="s">
        <v>308</v>
      </c>
      <c r="W39" s="11" t="s">
        <v>8</v>
      </c>
      <c r="X39" s="11" t="s">
        <v>159</v>
      </c>
      <c r="Y39" s="11" t="s">
        <v>159</v>
      </c>
      <c r="Z39" s="11" t="s">
        <v>159</v>
      </c>
      <c r="AA39" s="19" t="s">
        <v>227</v>
      </c>
      <c r="AB39" s="11">
        <v>2</v>
      </c>
      <c r="AC39" s="19" t="s">
        <v>228</v>
      </c>
      <c r="AD39" s="11">
        <v>4</v>
      </c>
      <c r="AE39" s="19" t="s">
        <v>228</v>
      </c>
      <c r="AF39" s="11">
        <v>4</v>
      </c>
      <c r="AG39" s="19" t="s">
        <v>229</v>
      </c>
      <c r="AH39" s="19">
        <v>13</v>
      </c>
      <c r="AI39" s="13" t="s">
        <v>159</v>
      </c>
      <c r="AJ39" s="11" t="s">
        <v>8</v>
      </c>
      <c r="AK39" s="11" t="s">
        <v>25</v>
      </c>
      <c r="AL39" s="11" t="s">
        <v>9</v>
      </c>
      <c r="AM39" s="11" t="s">
        <v>159</v>
      </c>
      <c r="AN39" s="11" t="s">
        <v>159</v>
      </c>
      <c r="AO39" s="11" t="s">
        <v>159</v>
      </c>
      <c r="AP39" s="11" t="s">
        <v>159</v>
      </c>
      <c r="AQ39" s="11" t="s">
        <v>159</v>
      </c>
      <c r="AR39" s="11" t="s">
        <v>159</v>
      </c>
      <c r="AS39" s="27">
        <v>43685</v>
      </c>
      <c r="AT39" s="11" t="s">
        <v>159</v>
      </c>
      <c r="AU39" s="11" t="s">
        <v>205</v>
      </c>
      <c r="AV39" s="11" t="s">
        <v>1418</v>
      </c>
      <c r="AW39" s="11" t="s">
        <v>34</v>
      </c>
    </row>
    <row r="40" spans="1:49" ht="280" x14ac:dyDescent="0.15">
      <c r="A40" s="11">
        <v>33</v>
      </c>
      <c r="B40" s="11" t="s">
        <v>218</v>
      </c>
      <c r="C40" s="11" t="s">
        <v>159</v>
      </c>
      <c r="D40" s="11" t="s">
        <v>159</v>
      </c>
      <c r="E40" s="11" t="s">
        <v>262</v>
      </c>
      <c r="F40" s="60" t="s">
        <v>1224</v>
      </c>
      <c r="G40" s="11">
        <v>18</v>
      </c>
      <c r="H40" s="11" t="s">
        <v>159</v>
      </c>
      <c r="I40" s="11" t="s">
        <v>3</v>
      </c>
      <c r="J40" s="10" t="s">
        <v>248</v>
      </c>
      <c r="K40" s="24" t="s">
        <v>259</v>
      </c>
      <c r="L40" s="11" t="s">
        <v>250</v>
      </c>
      <c r="M40" s="11" t="s">
        <v>259</v>
      </c>
      <c r="N40" s="11" t="s">
        <v>237</v>
      </c>
      <c r="O40" s="11" t="s">
        <v>159</v>
      </c>
      <c r="P40" s="11" t="s">
        <v>90</v>
      </c>
      <c r="Q40" s="27">
        <v>42779</v>
      </c>
      <c r="R40" s="11" t="s">
        <v>216</v>
      </c>
      <c r="S40" s="11" t="s">
        <v>216</v>
      </c>
      <c r="T40" s="11" t="s">
        <v>203</v>
      </c>
      <c r="U40" s="11" t="s">
        <v>204</v>
      </c>
      <c r="V40" s="11" t="s">
        <v>159</v>
      </c>
      <c r="W40" s="11" t="s">
        <v>159</v>
      </c>
      <c r="X40" s="11" t="s">
        <v>159</v>
      </c>
      <c r="Y40" s="11" t="s">
        <v>8</v>
      </c>
      <c r="Z40" s="11" t="s">
        <v>159</v>
      </c>
      <c r="AA40" s="19" t="s">
        <v>240</v>
      </c>
      <c r="AB40" s="11">
        <v>2</v>
      </c>
      <c r="AC40" s="19" t="s">
        <v>241</v>
      </c>
      <c r="AD40" s="11">
        <v>3</v>
      </c>
      <c r="AE40" s="19" t="s">
        <v>241</v>
      </c>
      <c r="AF40" s="11">
        <v>4</v>
      </c>
      <c r="AG40" s="19" t="s">
        <v>5</v>
      </c>
      <c r="AH40" s="19">
        <v>10</v>
      </c>
      <c r="AI40" s="13" t="s">
        <v>159</v>
      </c>
      <c r="AJ40" s="11" t="s">
        <v>8</v>
      </c>
      <c r="AK40" s="11" t="s">
        <v>25</v>
      </c>
      <c r="AL40" s="11" t="s">
        <v>9</v>
      </c>
      <c r="AM40" s="11" t="s">
        <v>159</v>
      </c>
      <c r="AN40" s="11" t="s">
        <v>159</v>
      </c>
      <c r="AO40" s="11" t="s">
        <v>159</v>
      </c>
      <c r="AP40" s="11" t="s">
        <v>159</v>
      </c>
      <c r="AQ40" s="11" t="s">
        <v>159</v>
      </c>
      <c r="AR40" s="11" t="s">
        <v>159</v>
      </c>
      <c r="AS40" s="27">
        <v>42779</v>
      </c>
      <c r="AT40" s="11" t="s">
        <v>159</v>
      </c>
      <c r="AU40" s="11" t="s">
        <v>15</v>
      </c>
      <c r="AV40" s="11" t="s">
        <v>159</v>
      </c>
      <c r="AW40" s="11" t="s">
        <v>34</v>
      </c>
    </row>
    <row r="41" spans="1:49" ht="84" x14ac:dyDescent="0.15">
      <c r="A41" s="11">
        <v>34</v>
      </c>
      <c r="B41" s="11" t="s">
        <v>218</v>
      </c>
      <c r="C41" s="11" t="s">
        <v>159</v>
      </c>
      <c r="D41" s="11" t="s">
        <v>159</v>
      </c>
      <c r="E41" s="11" t="s">
        <v>260</v>
      </c>
      <c r="F41" s="60" t="s">
        <v>1287</v>
      </c>
      <c r="G41" s="11" t="s">
        <v>159</v>
      </c>
      <c r="H41" s="11" t="s">
        <v>159</v>
      </c>
      <c r="I41" s="11" t="s">
        <v>3</v>
      </c>
      <c r="J41" s="10" t="s">
        <v>248</v>
      </c>
      <c r="K41" s="24" t="s">
        <v>259</v>
      </c>
      <c r="L41" s="11" t="s">
        <v>250</v>
      </c>
      <c r="M41" s="11" t="s">
        <v>259</v>
      </c>
      <c r="N41" s="11" t="s">
        <v>237</v>
      </c>
      <c r="O41" s="11" t="s">
        <v>159</v>
      </c>
      <c r="P41" s="11" t="s">
        <v>90</v>
      </c>
      <c r="Q41" s="27">
        <v>42779</v>
      </c>
      <c r="R41" s="13" t="s">
        <v>159</v>
      </c>
      <c r="S41" s="11" t="s">
        <v>159</v>
      </c>
      <c r="T41" s="11" t="s">
        <v>203</v>
      </c>
      <c r="U41" s="11" t="s">
        <v>204</v>
      </c>
      <c r="V41" s="11" t="s">
        <v>159</v>
      </c>
      <c r="W41" s="11" t="s">
        <v>159</v>
      </c>
      <c r="X41" s="11" t="s">
        <v>159</v>
      </c>
      <c r="Y41" s="11" t="s">
        <v>159</v>
      </c>
      <c r="Z41" s="11" t="s">
        <v>159</v>
      </c>
      <c r="AA41" s="19" t="s">
        <v>240</v>
      </c>
      <c r="AB41" s="11">
        <v>2</v>
      </c>
      <c r="AC41" s="19" t="s">
        <v>241</v>
      </c>
      <c r="AD41" s="11">
        <v>4</v>
      </c>
      <c r="AE41" s="19" t="s">
        <v>241</v>
      </c>
      <c r="AF41" s="11">
        <v>4</v>
      </c>
      <c r="AG41" s="19" t="s">
        <v>5</v>
      </c>
      <c r="AH41" s="19">
        <v>10</v>
      </c>
      <c r="AI41" s="13" t="s">
        <v>159</v>
      </c>
      <c r="AJ41" s="11" t="s">
        <v>8</v>
      </c>
      <c r="AK41" s="11" t="s">
        <v>25</v>
      </c>
      <c r="AL41" s="11" t="s">
        <v>9</v>
      </c>
      <c r="AM41" s="11" t="s">
        <v>159</v>
      </c>
      <c r="AN41" s="11" t="s">
        <v>159</v>
      </c>
      <c r="AO41" s="11" t="s">
        <v>159</v>
      </c>
      <c r="AP41" s="11" t="s">
        <v>159</v>
      </c>
      <c r="AQ41" s="11" t="s">
        <v>159</v>
      </c>
      <c r="AR41" s="11" t="s">
        <v>159</v>
      </c>
      <c r="AS41" s="27">
        <v>42779</v>
      </c>
      <c r="AT41" s="11" t="s">
        <v>159</v>
      </c>
      <c r="AU41" s="13" t="s">
        <v>159</v>
      </c>
      <c r="AV41" s="11" t="s">
        <v>159</v>
      </c>
      <c r="AW41" s="11" t="s">
        <v>34</v>
      </c>
    </row>
    <row r="42" spans="1:49" ht="126" x14ac:dyDescent="0.15">
      <c r="A42" s="11">
        <v>35</v>
      </c>
      <c r="B42" s="11" t="s">
        <v>218</v>
      </c>
      <c r="C42" s="11" t="s">
        <v>159</v>
      </c>
      <c r="D42" s="11" t="s">
        <v>159</v>
      </c>
      <c r="E42" s="11" t="s">
        <v>264</v>
      </c>
      <c r="F42" s="60" t="s">
        <v>265</v>
      </c>
      <c r="G42" s="11" t="s">
        <v>159</v>
      </c>
      <c r="H42" s="11" t="s">
        <v>159</v>
      </c>
      <c r="I42" s="11" t="s">
        <v>28</v>
      </c>
      <c r="J42" s="10" t="s">
        <v>198</v>
      </c>
      <c r="K42" s="24" t="s">
        <v>222</v>
      </c>
      <c r="L42" s="11" t="s">
        <v>224</v>
      </c>
      <c r="M42" s="11" t="s">
        <v>266</v>
      </c>
      <c r="N42" s="11" t="s">
        <v>267</v>
      </c>
      <c r="O42" s="11" t="s">
        <v>159</v>
      </c>
      <c r="P42" s="11" t="s">
        <v>90</v>
      </c>
      <c r="Q42" s="27">
        <v>43685</v>
      </c>
      <c r="R42" s="11" t="s">
        <v>216</v>
      </c>
      <c r="S42" s="11" t="s">
        <v>217</v>
      </c>
      <c r="T42" s="11" t="s">
        <v>268</v>
      </c>
      <c r="U42" s="11" t="s">
        <v>268</v>
      </c>
      <c r="V42" s="11" t="s">
        <v>158</v>
      </c>
      <c r="W42" s="11" t="s">
        <v>159</v>
      </c>
      <c r="X42" s="11" t="s">
        <v>159</v>
      </c>
      <c r="Y42" s="11" t="s">
        <v>159</v>
      </c>
      <c r="Z42" s="11" t="s">
        <v>159</v>
      </c>
      <c r="AA42" s="19" t="s">
        <v>227</v>
      </c>
      <c r="AB42" s="11">
        <v>3</v>
      </c>
      <c r="AC42" s="19" t="s">
        <v>228</v>
      </c>
      <c r="AD42" s="11">
        <v>5</v>
      </c>
      <c r="AE42" s="19" t="s">
        <v>228</v>
      </c>
      <c r="AF42" s="11">
        <v>5</v>
      </c>
      <c r="AG42" s="19" t="s">
        <v>229</v>
      </c>
      <c r="AH42" s="19">
        <v>13</v>
      </c>
      <c r="AI42" s="13" t="s">
        <v>159</v>
      </c>
      <c r="AJ42" s="11" t="s">
        <v>8</v>
      </c>
      <c r="AK42" s="11" t="s">
        <v>29</v>
      </c>
      <c r="AL42" s="11" t="s">
        <v>9</v>
      </c>
      <c r="AM42" s="11" t="s">
        <v>159</v>
      </c>
      <c r="AN42" s="11" t="s">
        <v>159</v>
      </c>
      <c r="AO42" s="11" t="s">
        <v>159</v>
      </c>
      <c r="AP42" s="11" t="s">
        <v>159</v>
      </c>
      <c r="AQ42" s="11" t="s">
        <v>159</v>
      </c>
      <c r="AR42" s="11" t="s">
        <v>159</v>
      </c>
      <c r="AS42" s="27">
        <v>43685</v>
      </c>
      <c r="AT42" s="11" t="s">
        <v>159</v>
      </c>
      <c r="AU42" s="13" t="s">
        <v>159</v>
      </c>
      <c r="AV42" s="11" t="s">
        <v>159</v>
      </c>
      <c r="AW42" s="11" t="s">
        <v>34</v>
      </c>
    </row>
    <row r="43" spans="1:49" ht="126" x14ac:dyDescent="0.15">
      <c r="A43" s="11">
        <v>36</v>
      </c>
      <c r="B43" s="11" t="s">
        <v>218</v>
      </c>
      <c r="C43" s="11" t="s">
        <v>159</v>
      </c>
      <c r="D43" s="11" t="s">
        <v>159</v>
      </c>
      <c r="E43" s="11" t="s">
        <v>264</v>
      </c>
      <c r="F43" s="60" t="s">
        <v>265</v>
      </c>
      <c r="G43" s="11" t="s">
        <v>159</v>
      </c>
      <c r="H43" s="11" t="s">
        <v>159</v>
      </c>
      <c r="I43" s="11" t="s">
        <v>28</v>
      </c>
      <c r="J43" s="10" t="s">
        <v>198</v>
      </c>
      <c r="K43" s="24" t="s">
        <v>222</v>
      </c>
      <c r="L43" s="11" t="s">
        <v>224</v>
      </c>
      <c r="M43" s="11" t="s">
        <v>266</v>
      </c>
      <c r="N43" s="11" t="s">
        <v>267</v>
      </c>
      <c r="O43" s="11" t="s">
        <v>159</v>
      </c>
      <c r="P43" s="11" t="s">
        <v>90</v>
      </c>
      <c r="Q43" s="27">
        <v>43685</v>
      </c>
      <c r="R43" s="11" t="s">
        <v>216</v>
      </c>
      <c r="S43" s="11" t="s">
        <v>217</v>
      </c>
      <c r="T43" s="11" t="s">
        <v>268</v>
      </c>
      <c r="U43" s="11" t="s">
        <v>268</v>
      </c>
      <c r="V43" s="11" t="s">
        <v>158</v>
      </c>
      <c r="W43" s="11" t="s">
        <v>159</v>
      </c>
      <c r="X43" s="11" t="s">
        <v>159</v>
      </c>
      <c r="Y43" s="11" t="s">
        <v>159</v>
      </c>
      <c r="Z43" s="11" t="s">
        <v>159</v>
      </c>
      <c r="AA43" s="19" t="s">
        <v>227</v>
      </c>
      <c r="AB43" s="11">
        <v>3</v>
      </c>
      <c r="AC43" s="19" t="s">
        <v>228</v>
      </c>
      <c r="AD43" s="11">
        <v>4</v>
      </c>
      <c r="AE43" s="19" t="s">
        <v>228</v>
      </c>
      <c r="AF43" s="11">
        <v>4</v>
      </c>
      <c r="AG43" s="19" t="s">
        <v>229</v>
      </c>
      <c r="AH43" s="19">
        <v>13</v>
      </c>
      <c r="AI43" s="13" t="s">
        <v>159</v>
      </c>
      <c r="AJ43" s="11" t="s">
        <v>8</v>
      </c>
      <c r="AK43" s="11" t="s">
        <v>27</v>
      </c>
      <c r="AL43" s="11" t="s">
        <v>9</v>
      </c>
      <c r="AM43" s="11" t="s">
        <v>159</v>
      </c>
      <c r="AN43" s="11" t="s">
        <v>159</v>
      </c>
      <c r="AO43" s="11" t="s">
        <v>159</v>
      </c>
      <c r="AP43" s="11" t="s">
        <v>159</v>
      </c>
      <c r="AQ43" s="11" t="s">
        <v>159</v>
      </c>
      <c r="AR43" s="11" t="s">
        <v>159</v>
      </c>
      <c r="AS43" s="27">
        <v>43685</v>
      </c>
      <c r="AT43" s="11" t="s">
        <v>159</v>
      </c>
      <c r="AU43" s="11" t="s">
        <v>15</v>
      </c>
      <c r="AV43" s="11" t="s">
        <v>159</v>
      </c>
      <c r="AW43" s="11" t="s">
        <v>34</v>
      </c>
    </row>
    <row r="44" spans="1:49" ht="84" x14ac:dyDescent="0.15">
      <c r="A44" s="11">
        <v>37</v>
      </c>
      <c r="B44" s="11" t="s">
        <v>1293</v>
      </c>
      <c r="C44" s="11" t="s">
        <v>159</v>
      </c>
      <c r="D44" s="11" t="s">
        <v>159</v>
      </c>
      <c r="E44" s="11" t="s">
        <v>162</v>
      </c>
      <c r="F44" s="60" t="s">
        <v>1306</v>
      </c>
      <c r="G44" s="11" t="s">
        <v>159</v>
      </c>
      <c r="H44" s="11" t="s">
        <v>159</v>
      </c>
      <c r="I44" s="11" t="s">
        <v>3</v>
      </c>
      <c r="J44" s="10" t="s">
        <v>1296</v>
      </c>
      <c r="K44" s="24" t="s">
        <v>1160</v>
      </c>
      <c r="L44" s="11" t="s">
        <v>1161</v>
      </c>
      <c r="M44" s="11" t="s">
        <v>1164</v>
      </c>
      <c r="N44" s="11" t="s">
        <v>1165</v>
      </c>
      <c r="O44" s="11" t="s">
        <v>159</v>
      </c>
      <c r="P44" s="11" t="s">
        <v>90</v>
      </c>
      <c r="Q44" s="26" t="s">
        <v>159</v>
      </c>
      <c r="R44" s="11" t="s">
        <v>216</v>
      </c>
      <c r="S44" s="11" t="s">
        <v>159</v>
      </c>
      <c r="T44" s="11" t="s">
        <v>1294</v>
      </c>
      <c r="U44" s="11" t="s">
        <v>159</v>
      </c>
      <c r="V44" s="11" t="s">
        <v>159</v>
      </c>
      <c r="W44" s="11" t="s">
        <v>159</v>
      </c>
      <c r="X44" s="11" t="s">
        <v>159</v>
      </c>
      <c r="Y44" s="11" t="s">
        <v>159</v>
      </c>
      <c r="Z44" s="11" t="s">
        <v>159</v>
      </c>
      <c r="AA44" s="19" t="str">
        <f>IF(AB44=1,"Muy Baja",IF(AB44=2,"Baja",IF(AB44=3,"Media",IF(AB44=4,"Alta",IF(AB44=5,"Muy Alta", "N/A")))))</f>
        <v>Alta</v>
      </c>
      <c r="AB44" s="11">
        <v>4</v>
      </c>
      <c r="AC44" s="19" t="str">
        <f>IF(AD44=1,"Muy Baja",IF(AD44=2,"Baja",IF(AD44=3,"Media",IF(AD44=4,"Alta",IF(AD44=5,"Muy Alta", "N/A")))))</f>
        <v>Alta</v>
      </c>
      <c r="AD44" s="11">
        <v>4</v>
      </c>
      <c r="AE44" s="19" t="str">
        <f>IF(AF44=1,"Muy Baja",IF(AF44=2,"Baja",IF(AF44=3,"Media",IF(AF44=4,"Alta",IF(AF44=5,"Muy Alta", "N/A")))))</f>
        <v>Alta</v>
      </c>
      <c r="AF44" s="11">
        <v>4</v>
      </c>
      <c r="AG44" s="19" t="str">
        <f>IF(AND(AH44&gt;0,AH44&lt;4),"Muy Bajo",IF(AND(AH44&gt;=4,AH44&lt;7),"Bajo",IF(AND(AH44&gt;=7,AH44&lt;10),"Medio",IF(AND(AH44&gt;=10,AH44&lt;13),"Alto",IF(AND(AH44&gt;=13,AH44&lt;=15),"Muy Alto", "N/A")))))</f>
        <v>Alto</v>
      </c>
      <c r="AH44" s="19">
        <f>SUM(AB44,AD44,AF44)</f>
        <v>12</v>
      </c>
      <c r="AI44" s="11" t="s">
        <v>15</v>
      </c>
      <c r="AJ44" s="11" t="s">
        <v>8</v>
      </c>
      <c r="AK44" s="11" t="s">
        <v>27</v>
      </c>
      <c r="AL44" s="11" t="s">
        <v>9</v>
      </c>
      <c r="AM44" s="11" t="s">
        <v>8</v>
      </c>
      <c r="AN44" s="11" t="s">
        <v>15</v>
      </c>
      <c r="AO44" s="11" t="s">
        <v>8</v>
      </c>
      <c r="AP44" s="11" t="s">
        <v>93</v>
      </c>
      <c r="AQ44" s="11" t="s">
        <v>100</v>
      </c>
      <c r="AR44" s="11" t="s">
        <v>161</v>
      </c>
      <c r="AS44" s="27" t="s">
        <v>159</v>
      </c>
      <c r="AT44" s="11" t="s">
        <v>159</v>
      </c>
      <c r="AU44" s="11" t="s">
        <v>8</v>
      </c>
      <c r="AV44" s="11" t="s">
        <v>159</v>
      </c>
      <c r="AW44" s="11" t="s">
        <v>34</v>
      </c>
    </row>
    <row r="45" spans="1:49" ht="84" x14ac:dyDescent="0.15">
      <c r="A45" s="11">
        <v>38</v>
      </c>
      <c r="B45" s="11" t="s">
        <v>1293</v>
      </c>
      <c r="C45" s="11" t="s">
        <v>159</v>
      </c>
      <c r="D45" s="11" t="s">
        <v>159</v>
      </c>
      <c r="E45" s="11" t="s">
        <v>1219</v>
      </c>
      <c r="F45" s="60" t="s">
        <v>1307</v>
      </c>
      <c r="G45" s="11" t="s">
        <v>159</v>
      </c>
      <c r="H45" s="11" t="s">
        <v>159</v>
      </c>
      <c r="I45" s="11" t="s">
        <v>3</v>
      </c>
      <c r="J45" s="10" t="s">
        <v>1296</v>
      </c>
      <c r="K45" s="24" t="s">
        <v>1160</v>
      </c>
      <c r="L45" s="11" t="s">
        <v>1161</v>
      </c>
      <c r="M45" s="11" t="s">
        <v>1162</v>
      </c>
      <c r="N45" s="11" t="s">
        <v>157</v>
      </c>
      <c r="O45" s="11" t="s">
        <v>159</v>
      </c>
      <c r="P45" s="11" t="s">
        <v>90</v>
      </c>
      <c r="Q45" s="27" t="s">
        <v>159</v>
      </c>
      <c r="R45" s="11" t="s">
        <v>216</v>
      </c>
      <c r="S45" s="11" t="s">
        <v>217</v>
      </c>
      <c r="T45" s="11" t="s">
        <v>160</v>
      </c>
      <c r="U45" s="11" t="s">
        <v>160</v>
      </c>
      <c r="V45" s="11" t="s">
        <v>159</v>
      </c>
      <c r="W45" s="11" t="s">
        <v>159</v>
      </c>
      <c r="X45" s="11" t="s">
        <v>159</v>
      </c>
      <c r="Y45" s="11" t="s">
        <v>159</v>
      </c>
      <c r="Z45" s="11" t="s">
        <v>159</v>
      </c>
      <c r="AA45" s="37" t="str">
        <f t="shared" ref="AA45" si="13">IF(AB45=1,"Muy Baja",IF(AB45=2,"Baja",IF(AB45=3,"Media",IF(AB45=4,"Alta",IF(AB45=5,"Muy Alta", "N/A")))))</f>
        <v>Muy Baja</v>
      </c>
      <c r="AB45" s="11">
        <v>1</v>
      </c>
      <c r="AC45" s="11" t="str">
        <f>IF(AD45=1,"Muy Baja",IF(AD45=2,"Baja",IF(AD45=3,"Media",IF(AD45=4,"Alta",IF(AD45=5,"Muy Alta", "N/A")))))</f>
        <v>Muy Baja</v>
      </c>
      <c r="AD45" s="11">
        <v>1</v>
      </c>
      <c r="AE45" s="11" t="str">
        <f>IF(AF45=1,"Muy Baja",IF(AF45=2,"Baja",IF(AF45=3,"Media",IF(AF45=4,"Alta",IF(AF45=5,"Muy Alta", "N/A")))))</f>
        <v>Muy Baja</v>
      </c>
      <c r="AF45" s="11">
        <v>1</v>
      </c>
      <c r="AG45" s="11" t="str">
        <f>IF(AND(AH45&gt;0,AH45&lt;4),"Muy Bajo",IF(AND(AH45&gt;=4,AH45&lt;7),"Bajo",IF(AND(AH45&gt;=7,AH45&lt;10),"Medio",IF(AND(AH45&gt;=10,AH45&lt;13),"Alto",IF(AND(AH45&gt;=13,AH45&lt;=15),"Muy Alto", "N/A")))))</f>
        <v>Muy Bajo</v>
      </c>
      <c r="AH45" s="11">
        <f>SUM(AB45,AD45,AF45)</f>
        <v>3</v>
      </c>
      <c r="AI45" s="11" t="s">
        <v>15</v>
      </c>
      <c r="AJ45" s="11" t="s">
        <v>8</v>
      </c>
      <c r="AK45" s="41" t="s">
        <v>27</v>
      </c>
      <c r="AL45" s="11" t="s">
        <v>9</v>
      </c>
      <c r="AM45" s="11" t="s">
        <v>8</v>
      </c>
      <c r="AN45" s="11" t="s">
        <v>15</v>
      </c>
      <c r="AO45" s="11" t="s">
        <v>8</v>
      </c>
      <c r="AP45" s="11" t="s">
        <v>93</v>
      </c>
      <c r="AQ45" s="11" t="s">
        <v>100</v>
      </c>
      <c r="AR45" s="11" t="s">
        <v>161</v>
      </c>
      <c r="AS45" s="27" t="s">
        <v>159</v>
      </c>
      <c r="AT45" s="11" t="s">
        <v>159</v>
      </c>
      <c r="AU45" s="11" t="s">
        <v>8</v>
      </c>
      <c r="AV45" s="11" t="s">
        <v>159</v>
      </c>
      <c r="AW45" s="11" t="s">
        <v>34</v>
      </c>
    </row>
    <row r="46" spans="1:49" ht="98" x14ac:dyDescent="0.15">
      <c r="A46" s="11">
        <v>39</v>
      </c>
      <c r="B46" s="11" t="s">
        <v>1293</v>
      </c>
      <c r="C46" s="11" t="s">
        <v>159</v>
      </c>
      <c r="D46" s="11" t="s">
        <v>159</v>
      </c>
      <c r="E46" s="11" t="s">
        <v>164</v>
      </c>
      <c r="F46" s="60" t="s">
        <v>165</v>
      </c>
      <c r="G46" s="11" t="s">
        <v>159</v>
      </c>
      <c r="H46" s="11" t="s">
        <v>159</v>
      </c>
      <c r="I46" s="11" t="s">
        <v>3</v>
      </c>
      <c r="J46" s="10" t="s">
        <v>1296</v>
      </c>
      <c r="K46" s="24" t="s">
        <v>1160</v>
      </c>
      <c r="L46" s="11" t="s">
        <v>1161</v>
      </c>
      <c r="M46" s="11" t="s">
        <v>1168</v>
      </c>
      <c r="N46" s="11" t="s">
        <v>157</v>
      </c>
      <c r="O46" s="11" t="s">
        <v>159</v>
      </c>
      <c r="P46" s="11" t="s">
        <v>90</v>
      </c>
      <c r="Q46" s="26" t="s">
        <v>159</v>
      </c>
      <c r="R46" s="11" t="s">
        <v>216</v>
      </c>
      <c r="S46" s="11" t="s">
        <v>217</v>
      </c>
      <c r="T46" s="11" t="s">
        <v>166</v>
      </c>
      <c r="U46" s="11" t="s">
        <v>166</v>
      </c>
      <c r="V46" s="11" t="s">
        <v>1196</v>
      </c>
      <c r="W46" s="11" t="s">
        <v>159</v>
      </c>
      <c r="X46" s="11" t="s">
        <v>159</v>
      </c>
      <c r="Y46" s="11" t="s">
        <v>159</v>
      </c>
      <c r="Z46" s="11" t="s">
        <v>159</v>
      </c>
      <c r="AA46" s="19" t="str">
        <f>IF(AB46=1,"Muy Baja",IF(AB46=2,"Baja",IF(AB46=3,"Media",IF(AB46=4,"Alta",IF(AB46=5,"Muy Alta", "N/A")))))</f>
        <v>Alta</v>
      </c>
      <c r="AB46" s="11">
        <v>4</v>
      </c>
      <c r="AC46" s="19" t="str">
        <f>IF(AD46=1,"Muy Baja",IF(AD46=2,"Baja",IF(AD46=3,"Media",IF(AD46=4,"Alta",IF(AD46=5,"Muy Alta", "N/A")))))</f>
        <v>Alta</v>
      </c>
      <c r="AD46" s="11">
        <v>4</v>
      </c>
      <c r="AE46" s="19" t="str">
        <f>IF(AF46=1,"Muy Baja",IF(AF46=2,"Baja",IF(AF46=3,"Media",IF(AF46=4,"Alta",IF(AF46=5,"Muy Alta", "N/A")))))</f>
        <v>Alta</v>
      </c>
      <c r="AF46" s="11">
        <v>4</v>
      </c>
      <c r="AG46" s="19" t="str">
        <f>IF(AND(AH46&gt;0,AH46&lt;4),"Muy Bajo",IF(AND(AH46&gt;=4,AH46&lt;7),"Bajo",IF(AND(AH46&gt;=7,AH46&lt;10),"Medio",IF(AND(AH46&gt;=10,AH46&lt;13),"Alto",IF(AND(AH46&gt;=13,AH46&lt;=15),"Muy Alto", "N/A")))))</f>
        <v>Alto</v>
      </c>
      <c r="AH46" s="19">
        <f>SUM(AB46,AD46,AF46)</f>
        <v>12</v>
      </c>
      <c r="AI46" s="11" t="s">
        <v>15</v>
      </c>
      <c r="AJ46" s="11" t="s">
        <v>8</v>
      </c>
      <c r="AK46" s="11" t="s">
        <v>27</v>
      </c>
      <c r="AL46" s="11" t="s">
        <v>9</v>
      </c>
      <c r="AM46" s="11" t="s">
        <v>8</v>
      </c>
      <c r="AN46" s="11" t="s">
        <v>15</v>
      </c>
      <c r="AO46" s="11" t="s">
        <v>8</v>
      </c>
      <c r="AP46" s="11" t="s">
        <v>93</v>
      </c>
      <c r="AQ46" s="11" t="s">
        <v>100</v>
      </c>
      <c r="AR46" s="11" t="s">
        <v>166</v>
      </c>
      <c r="AS46" s="27" t="s">
        <v>159</v>
      </c>
      <c r="AT46" s="11" t="s">
        <v>159</v>
      </c>
      <c r="AU46" s="11" t="s">
        <v>8</v>
      </c>
      <c r="AV46" s="11" t="s">
        <v>159</v>
      </c>
      <c r="AW46" s="11" t="s">
        <v>34</v>
      </c>
    </row>
    <row r="47" spans="1:49" ht="84" x14ac:dyDescent="0.15">
      <c r="A47" s="11">
        <v>40</v>
      </c>
      <c r="B47" s="11" t="s">
        <v>1293</v>
      </c>
      <c r="C47" s="11" t="s">
        <v>159</v>
      </c>
      <c r="D47" s="11" t="s">
        <v>159</v>
      </c>
      <c r="E47" s="11" t="s">
        <v>1166</v>
      </c>
      <c r="F47" s="60" t="s">
        <v>1428</v>
      </c>
      <c r="G47" s="11" t="s">
        <v>159</v>
      </c>
      <c r="H47" s="11" t="s">
        <v>159</v>
      </c>
      <c r="I47" s="11" t="s">
        <v>3</v>
      </c>
      <c r="J47" s="10" t="s">
        <v>1296</v>
      </c>
      <c r="K47" s="24" t="s">
        <v>1160</v>
      </c>
      <c r="L47" s="11" t="s">
        <v>163</v>
      </c>
      <c r="M47" s="11" t="s">
        <v>1167</v>
      </c>
      <c r="N47" s="11" t="s">
        <v>1165</v>
      </c>
      <c r="O47" s="11" t="s">
        <v>159</v>
      </c>
      <c r="P47" s="11" t="s">
        <v>90</v>
      </c>
      <c r="Q47" s="26" t="s">
        <v>159</v>
      </c>
      <c r="R47" s="11" t="s">
        <v>216</v>
      </c>
      <c r="S47" s="11" t="s">
        <v>1163</v>
      </c>
      <c r="T47" s="11" t="s">
        <v>1294</v>
      </c>
      <c r="U47" s="11" t="s">
        <v>160</v>
      </c>
      <c r="V47" s="11" t="s">
        <v>159</v>
      </c>
      <c r="W47" s="11" t="s">
        <v>159</v>
      </c>
      <c r="X47" s="11" t="s">
        <v>159</v>
      </c>
      <c r="Y47" s="11" t="s">
        <v>159</v>
      </c>
      <c r="Z47" s="11" t="s">
        <v>159</v>
      </c>
      <c r="AA47" s="19" t="str">
        <f t="shared" ref="AA47" si="14">IF(AB47=1,"Muy Baja",IF(AB47=2,"Baja",IF(AB47=3,"Media",IF(AB47=4,"Alta",IF(AB47=5,"Muy Alta", "N/A")))))</f>
        <v>Baja</v>
      </c>
      <c r="AB47" s="11">
        <v>2</v>
      </c>
      <c r="AC47" s="19" t="str">
        <f t="shared" ref="AC47" si="15">IF(AD47=1,"Muy Baja",IF(AD47=2,"Baja",IF(AD47=3,"Media",IF(AD47=4,"Alta",IF(AD47=5,"Muy Alta", "N/A")))))</f>
        <v>Baja</v>
      </c>
      <c r="AD47" s="11">
        <v>2</v>
      </c>
      <c r="AE47" s="19" t="str">
        <f t="shared" ref="AE47" si="16">IF(AF47=1,"Muy Baja",IF(AF47=2,"Baja",IF(AF47=3,"Media",IF(AF47=4,"Alta",IF(AF47=5,"Muy Alta", "N/A")))))</f>
        <v>Muy Baja</v>
      </c>
      <c r="AF47" s="13">
        <v>1</v>
      </c>
      <c r="AG47" s="78" t="s">
        <v>240</v>
      </c>
      <c r="AH47" s="79">
        <v>2</v>
      </c>
      <c r="AI47" s="11" t="s">
        <v>15</v>
      </c>
      <c r="AJ47" s="11" t="s">
        <v>8</v>
      </c>
      <c r="AK47" s="11" t="s">
        <v>27</v>
      </c>
      <c r="AL47" s="11" t="s">
        <v>9</v>
      </c>
      <c r="AM47" s="11" t="s">
        <v>8</v>
      </c>
      <c r="AN47" s="11" t="s">
        <v>15</v>
      </c>
      <c r="AO47" s="11" t="s">
        <v>8</v>
      </c>
      <c r="AP47" s="11" t="s">
        <v>93</v>
      </c>
      <c r="AQ47" s="11" t="s">
        <v>100</v>
      </c>
      <c r="AR47" s="11" t="s">
        <v>161</v>
      </c>
      <c r="AS47" s="27" t="s">
        <v>159</v>
      </c>
      <c r="AT47" s="11" t="s">
        <v>159</v>
      </c>
      <c r="AU47" s="11" t="s">
        <v>8</v>
      </c>
      <c r="AV47" s="11" t="s">
        <v>159</v>
      </c>
      <c r="AW47" s="11" t="s">
        <v>34</v>
      </c>
    </row>
    <row r="48" spans="1:49" ht="134.25" customHeight="1" x14ac:dyDescent="0.15">
      <c r="A48" s="11">
        <v>41</v>
      </c>
      <c r="B48" s="15" t="s">
        <v>1384</v>
      </c>
      <c r="C48" s="11" t="s">
        <v>159</v>
      </c>
      <c r="D48" s="11" t="s">
        <v>159</v>
      </c>
      <c r="E48" s="15" t="s">
        <v>1355</v>
      </c>
      <c r="F48" s="23" t="s">
        <v>1356</v>
      </c>
      <c r="G48" s="13">
        <v>17</v>
      </c>
      <c r="H48" s="11" t="s">
        <v>159</v>
      </c>
      <c r="I48" s="20" t="s">
        <v>3</v>
      </c>
      <c r="J48" s="10" t="s">
        <v>1407</v>
      </c>
      <c r="K48" s="21" t="s">
        <v>1360</v>
      </c>
      <c r="L48" s="15" t="s">
        <v>1361</v>
      </c>
      <c r="M48" s="15" t="s">
        <v>1361</v>
      </c>
      <c r="N48" s="13" t="s">
        <v>183</v>
      </c>
      <c r="O48" s="11" t="s">
        <v>159</v>
      </c>
      <c r="P48" s="13" t="s">
        <v>90</v>
      </c>
      <c r="Q48" s="26" t="s">
        <v>159</v>
      </c>
      <c r="R48" s="11" t="s">
        <v>216</v>
      </c>
      <c r="S48" s="22" t="s">
        <v>216</v>
      </c>
      <c r="T48" s="15" t="s">
        <v>1362</v>
      </c>
      <c r="U48" s="15" t="s">
        <v>1362</v>
      </c>
      <c r="V48" s="15" t="s">
        <v>1005</v>
      </c>
      <c r="W48" s="13" t="s">
        <v>243</v>
      </c>
      <c r="X48" s="13" t="s">
        <v>243</v>
      </c>
      <c r="Y48" s="13" t="s">
        <v>209</v>
      </c>
      <c r="Z48" s="13" t="s">
        <v>159</v>
      </c>
      <c r="AA48" s="19" t="s">
        <v>227</v>
      </c>
      <c r="AB48" s="11">
        <v>3</v>
      </c>
      <c r="AC48" s="19" t="s">
        <v>227</v>
      </c>
      <c r="AD48" s="11">
        <v>3</v>
      </c>
      <c r="AE48" s="19" t="s">
        <v>240</v>
      </c>
      <c r="AF48" s="11">
        <v>2</v>
      </c>
      <c r="AG48" s="19" t="s">
        <v>12</v>
      </c>
      <c r="AH48" s="36">
        <v>8</v>
      </c>
      <c r="AI48" s="13" t="s">
        <v>15</v>
      </c>
      <c r="AJ48" s="13" t="s">
        <v>15</v>
      </c>
      <c r="AK48" s="13" t="s">
        <v>25</v>
      </c>
      <c r="AL48" s="15" t="s">
        <v>9</v>
      </c>
      <c r="AM48" s="11" t="s">
        <v>159</v>
      </c>
      <c r="AN48" s="11" t="s">
        <v>159</v>
      </c>
      <c r="AO48" s="13" t="s">
        <v>8</v>
      </c>
      <c r="AP48" s="13" t="s">
        <v>93</v>
      </c>
      <c r="AQ48" s="13" t="s">
        <v>1364</v>
      </c>
      <c r="AR48" s="15" t="s">
        <v>1365</v>
      </c>
      <c r="AS48" s="27" t="s">
        <v>159</v>
      </c>
      <c r="AT48" s="11" t="s">
        <v>159</v>
      </c>
      <c r="AU48" s="13" t="s">
        <v>159</v>
      </c>
      <c r="AV48" s="11" t="s">
        <v>159</v>
      </c>
      <c r="AW48" s="11" t="s">
        <v>34</v>
      </c>
    </row>
    <row r="49" spans="1:49" ht="84" x14ac:dyDescent="0.15">
      <c r="A49" s="11">
        <v>42</v>
      </c>
      <c r="B49" s="15" t="s">
        <v>1384</v>
      </c>
      <c r="C49" s="11" t="s">
        <v>159</v>
      </c>
      <c r="D49" s="11" t="s">
        <v>159</v>
      </c>
      <c r="E49" s="15" t="s">
        <v>1357</v>
      </c>
      <c r="F49" s="23" t="s">
        <v>1358</v>
      </c>
      <c r="G49" s="13">
        <v>5</v>
      </c>
      <c r="H49" s="11" t="s">
        <v>159</v>
      </c>
      <c r="I49" s="20" t="s">
        <v>3</v>
      </c>
      <c r="J49" s="10" t="s">
        <v>1407</v>
      </c>
      <c r="K49" s="21" t="s">
        <v>1360</v>
      </c>
      <c r="L49" s="15" t="s">
        <v>1361</v>
      </c>
      <c r="M49" s="15" t="s">
        <v>1361</v>
      </c>
      <c r="N49" s="13" t="s">
        <v>183</v>
      </c>
      <c r="O49" s="11" t="s">
        <v>159</v>
      </c>
      <c r="P49" s="13" t="s">
        <v>90</v>
      </c>
      <c r="Q49" s="26" t="s">
        <v>159</v>
      </c>
      <c r="R49" s="11" t="s">
        <v>216</v>
      </c>
      <c r="S49" s="22" t="s">
        <v>216</v>
      </c>
      <c r="T49" s="15" t="s">
        <v>1363</v>
      </c>
      <c r="U49" s="15" t="s">
        <v>1363</v>
      </c>
      <c r="V49" s="15" t="s">
        <v>1005</v>
      </c>
      <c r="W49" s="13" t="s">
        <v>243</v>
      </c>
      <c r="X49" s="13" t="s">
        <v>243</v>
      </c>
      <c r="Y49" s="13" t="s">
        <v>209</v>
      </c>
      <c r="Z49" s="13" t="s">
        <v>159</v>
      </c>
      <c r="AA49" s="19" t="s">
        <v>227</v>
      </c>
      <c r="AB49" s="11">
        <v>3</v>
      </c>
      <c r="AC49" s="19" t="s">
        <v>227</v>
      </c>
      <c r="AD49" s="11">
        <v>3</v>
      </c>
      <c r="AE49" s="19" t="s">
        <v>240</v>
      </c>
      <c r="AF49" s="11">
        <v>2</v>
      </c>
      <c r="AG49" s="19" t="s">
        <v>12</v>
      </c>
      <c r="AH49" s="36">
        <v>8</v>
      </c>
      <c r="AI49" s="13" t="s">
        <v>15</v>
      </c>
      <c r="AJ49" s="13" t="s">
        <v>15</v>
      </c>
      <c r="AK49" s="13" t="s">
        <v>25</v>
      </c>
      <c r="AL49" s="13" t="s">
        <v>9</v>
      </c>
      <c r="AM49" s="11" t="s">
        <v>159</v>
      </c>
      <c r="AN49" s="11" t="s">
        <v>159</v>
      </c>
      <c r="AO49" s="13" t="s">
        <v>8</v>
      </c>
      <c r="AP49" s="13" t="s">
        <v>93</v>
      </c>
      <c r="AQ49" s="13" t="s">
        <v>1364</v>
      </c>
      <c r="AR49" s="15" t="s">
        <v>1365</v>
      </c>
      <c r="AS49" s="27" t="s">
        <v>159</v>
      </c>
      <c r="AT49" s="11" t="s">
        <v>159</v>
      </c>
      <c r="AU49" s="13" t="s">
        <v>159</v>
      </c>
      <c r="AV49" s="11" t="s">
        <v>159</v>
      </c>
      <c r="AW49" s="13" t="s">
        <v>34</v>
      </c>
    </row>
    <row r="50" spans="1:49" ht="224" x14ac:dyDescent="0.15">
      <c r="A50" s="11">
        <v>43</v>
      </c>
      <c r="B50" s="15" t="s">
        <v>1384</v>
      </c>
      <c r="C50" s="11" t="s">
        <v>159</v>
      </c>
      <c r="D50" s="11" t="s">
        <v>159</v>
      </c>
      <c r="E50" s="15" t="s">
        <v>215</v>
      </c>
      <c r="F50" s="23" t="s">
        <v>1359</v>
      </c>
      <c r="G50" s="13">
        <v>46</v>
      </c>
      <c r="H50" s="11" t="s">
        <v>159</v>
      </c>
      <c r="I50" s="20" t="s">
        <v>3</v>
      </c>
      <c r="J50" s="10" t="s">
        <v>1407</v>
      </c>
      <c r="K50" s="21" t="s">
        <v>1360</v>
      </c>
      <c r="L50" s="15" t="s">
        <v>1361</v>
      </c>
      <c r="M50" s="15" t="s">
        <v>1361</v>
      </c>
      <c r="N50" s="13" t="s">
        <v>183</v>
      </c>
      <c r="O50" s="11" t="s">
        <v>159</v>
      </c>
      <c r="P50" s="13" t="s">
        <v>90</v>
      </c>
      <c r="Q50" s="26" t="s">
        <v>159</v>
      </c>
      <c r="R50" s="11" t="s">
        <v>216</v>
      </c>
      <c r="S50" s="22" t="s">
        <v>216</v>
      </c>
      <c r="T50" s="15" t="s">
        <v>1363</v>
      </c>
      <c r="U50" s="15" t="s">
        <v>1363</v>
      </c>
      <c r="V50" s="15" t="s">
        <v>1005</v>
      </c>
      <c r="W50" s="13" t="s">
        <v>209</v>
      </c>
      <c r="X50" s="13" t="s">
        <v>243</v>
      </c>
      <c r="Y50" s="13" t="s">
        <v>209</v>
      </c>
      <c r="Z50" s="13" t="s">
        <v>159</v>
      </c>
      <c r="AA50" s="37" t="str">
        <f t="shared" ref="AA50" si="17">IF(AB50=1,"Muy Baja",IF(AB50=2,"Baja",IF(AB50=3,"Media",IF(AB50=4,"Alta",IF(AB50=5,"Muy Alta", "N/A")))))</f>
        <v>Muy Baja</v>
      </c>
      <c r="AB50" s="11">
        <v>1</v>
      </c>
      <c r="AC50" s="19" t="s">
        <v>228</v>
      </c>
      <c r="AD50" s="11">
        <v>5</v>
      </c>
      <c r="AE50" s="19" t="s">
        <v>228</v>
      </c>
      <c r="AF50" s="11">
        <v>5</v>
      </c>
      <c r="AG50" s="19" t="str">
        <f>IF(AND(AH50&gt;0,AH50&lt;4),"Muy Bajo",IF(AND(AH50&gt;=4,AH50&lt;7),"Bajo",IF(AND(AH50&gt;=7,AH50&lt;10),"Medio",IF(AND(AH50&gt;=10,AH50&lt;13),"Alto",IF(AND(AH50&gt;=13,AH50&lt;=15),"Muy Alto", "N/A")))))</f>
        <v>Alto</v>
      </c>
      <c r="AH50" s="36">
        <v>11</v>
      </c>
      <c r="AI50" s="13" t="s">
        <v>15</v>
      </c>
      <c r="AJ50" s="13" t="s">
        <v>15</v>
      </c>
      <c r="AK50" s="13" t="s">
        <v>29</v>
      </c>
      <c r="AL50" s="13" t="s">
        <v>9</v>
      </c>
      <c r="AM50" s="11" t="s">
        <v>159</v>
      </c>
      <c r="AN50" s="11" t="s">
        <v>159</v>
      </c>
      <c r="AO50" s="13" t="s">
        <v>8</v>
      </c>
      <c r="AP50" s="13" t="s">
        <v>93</v>
      </c>
      <c r="AQ50" s="13" t="s">
        <v>1364</v>
      </c>
      <c r="AR50" s="15" t="s">
        <v>1365</v>
      </c>
      <c r="AS50" s="27" t="s">
        <v>159</v>
      </c>
      <c r="AT50" s="11" t="s">
        <v>159</v>
      </c>
      <c r="AU50" s="13" t="s">
        <v>159</v>
      </c>
      <c r="AV50" s="11" t="s">
        <v>159</v>
      </c>
      <c r="AW50" s="13" t="s">
        <v>34</v>
      </c>
    </row>
    <row r="51" spans="1:49" ht="84" x14ac:dyDescent="0.15">
      <c r="A51" s="11">
        <v>44</v>
      </c>
      <c r="B51" s="11" t="s">
        <v>1295</v>
      </c>
      <c r="C51" s="11" t="s">
        <v>1143</v>
      </c>
      <c r="D51" s="11" t="s">
        <v>159</v>
      </c>
      <c r="E51" s="11" t="s">
        <v>445</v>
      </c>
      <c r="F51" s="60" t="s">
        <v>446</v>
      </c>
      <c r="G51" s="11">
        <v>23</v>
      </c>
      <c r="H51" s="11">
        <v>16</v>
      </c>
      <c r="I51" s="11" t="s">
        <v>3</v>
      </c>
      <c r="J51" s="10" t="s">
        <v>387</v>
      </c>
      <c r="K51" s="24" t="s">
        <v>393</v>
      </c>
      <c r="L51" s="11" t="s">
        <v>388</v>
      </c>
      <c r="M51" s="11" t="s">
        <v>394</v>
      </c>
      <c r="N51" s="11" t="s">
        <v>401</v>
      </c>
      <c r="O51" s="11" t="s">
        <v>411</v>
      </c>
      <c r="P51" s="11" t="s">
        <v>90</v>
      </c>
      <c r="Q51" s="27">
        <v>41762</v>
      </c>
      <c r="R51" s="11" t="s">
        <v>447</v>
      </c>
      <c r="S51" s="11" t="s">
        <v>447</v>
      </c>
      <c r="T51" s="11" t="s">
        <v>153</v>
      </c>
      <c r="U51" s="11" t="s">
        <v>389</v>
      </c>
      <c r="V51" s="11" t="s">
        <v>159</v>
      </c>
      <c r="W51" s="11" t="s">
        <v>398</v>
      </c>
      <c r="X51" s="11" t="s">
        <v>159</v>
      </c>
      <c r="Y51" s="11" t="s">
        <v>159</v>
      </c>
      <c r="Z51" s="11" t="s">
        <v>159</v>
      </c>
      <c r="AA51" s="37" t="str">
        <f t="shared" ref="AA51:AA56" si="18">IF(AB51=1,"Muy Baja",IF(AB51=2,"Baja",IF(AB51=3,"Media",IF(AB51=4,"Alta",IF(AB51=5,"Muy Alta", "N/A")))))</f>
        <v>Muy Baja</v>
      </c>
      <c r="AB51" s="11">
        <v>1</v>
      </c>
      <c r="AC51" s="19" t="str">
        <f>IF(AD51=1,"Muy Baja",IF(AD51=2,"Baja",IF(AD51=3,"Media",IF(AD51=4,"Alta",IF(AD51=5,"Muy Alta", "N/A")))))</f>
        <v>Alta</v>
      </c>
      <c r="AD51" s="11">
        <v>4</v>
      </c>
      <c r="AE51" s="11" t="s">
        <v>228</v>
      </c>
      <c r="AF51" s="11">
        <v>5</v>
      </c>
      <c r="AG51" s="19" t="str">
        <f>IF(AND(AH51&gt;0,AH51&lt;4),"Muy Bajo",IF(AND(AH51&gt;=4,AH51&lt;7),"Bajo",IF(AND(AH51&gt;=7,AH51&lt;10),"Medio",IF(AND(AH51&gt;=10,AH51&lt;13),"Alto",IF(AND(AH51&gt;=13,AH51&lt;=15),"Muy Alto", "N/A")))))</f>
        <v>Alto</v>
      </c>
      <c r="AH51" s="11">
        <v>10</v>
      </c>
      <c r="AI51" s="11" t="s">
        <v>15</v>
      </c>
      <c r="AJ51" s="11" t="s">
        <v>8</v>
      </c>
      <c r="AK51" s="11" t="s">
        <v>25</v>
      </c>
      <c r="AL51" s="11" t="s">
        <v>159</v>
      </c>
      <c r="AM51" s="11" t="s">
        <v>159</v>
      </c>
      <c r="AN51" s="11" t="s">
        <v>159</v>
      </c>
      <c r="AO51" s="11" t="s">
        <v>15</v>
      </c>
      <c r="AP51" s="11" t="s">
        <v>159</v>
      </c>
      <c r="AQ51" s="11" t="s">
        <v>159</v>
      </c>
      <c r="AR51" s="11" t="s">
        <v>159</v>
      </c>
      <c r="AS51" s="27">
        <v>41762</v>
      </c>
      <c r="AT51" s="11" t="s">
        <v>159</v>
      </c>
      <c r="AU51" s="13" t="s">
        <v>159</v>
      </c>
      <c r="AV51" s="11" t="s">
        <v>159</v>
      </c>
      <c r="AW51" s="11" t="s">
        <v>34</v>
      </c>
    </row>
    <row r="52" spans="1:49" ht="210" x14ac:dyDescent="0.15">
      <c r="A52" s="11">
        <v>45</v>
      </c>
      <c r="B52" s="11" t="s">
        <v>1295</v>
      </c>
      <c r="C52" s="11" t="s">
        <v>159</v>
      </c>
      <c r="D52" s="11" t="s">
        <v>159</v>
      </c>
      <c r="E52" s="11" t="s">
        <v>377</v>
      </c>
      <c r="F52" s="60" t="s">
        <v>378</v>
      </c>
      <c r="G52" s="11" t="s">
        <v>379</v>
      </c>
      <c r="H52" s="11">
        <v>27</v>
      </c>
      <c r="I52" s="11" t="s">
        <v>3</v>
      </c>
      <c r="J52" s="10" t="s">
        <v>380</v>
      </c>
      <c r="K52" s="24" t="s">
        <v>381</v>
      </c>
      <c r="L52" s="11" t="s">
        <v>382</v>
      </c>
      <c r="M52" s="11" t="s">
        <v>381</v>
      </c>
      <c r="N52" s="11" t="s">
        <v>1245</v>
      </c>
      <c r="O52" s="11" t="s">
        <v>159</v>
      </c>
      <c r="P52" s="11" t="s">
        <v>90</v>
      </c>
      <c r="Q52" s="27">
        <v>43466</v>
      </c>
      <c r="R52" s="11" t="s">
        <v>749</v>
      </c>
      <c r="S52" s="11" t="s">
        <v>159</v>
      </c>
      <c r="T52" s="11" t="s">
        <v>383</v>
      </c>
      <c r="U52" s="11" t="s">
        <v>384</v>
      </c>
      <c r="V52" s="11" t="s">
        <v>159</v>
      </c>
      <c r="W52" s="11" t="s">
        <v>159</v>
      </c>
      <c r="X52" s="11" t="s">
        <v>159</v>
      </c>
      <c r="Y52" s="11" t="s">
        <v>159</v>
      </c>
      <c r="Z52" s="11" t="s">
        <v>159</v>
      </c>
      <c r="AA52" s="37" t="str">
        <f t="shared" si="18"/>
        <v>Muy Baja</v>
      </c>
      <c r="AB52" s="11">
        <v>1</v>
      </c>
      <c r="AC52" s="19" t="s">
        <v>228</v>
      </c>
      <c r="AD52" s="11">
        <v>5</v>
      </c>
      <c r="AE52" s="19" t="s">
        <v>228</v>
      </c>
      <c r="AF52" s="11">
        <v>5</v>
      </c>
      <c r="AG52" s="19" t="str">
        <f>IF(AND(AH52&gt;0,AH52&lt;4),"Muy Bajo",IF(AND(AH52&gt;=4,AH52&lt;7),"Bajo",IF(AND(AH52&gt;=7,AH52&lt;10),"Medio",IF(AND(AH52&gt;=10,AH52&lt;13),"Alto",IF(AND(AH52&gt;=13,AH52&lt;=15),"Muy Alto", "N/A")))))</f>
        <v>Alto</v>
      </c>
      <c r="AH52" s="11">
        <v>10</v>
      </c>
      <c r="AI52" s="13" t="s">
        <v>159</v>
      </c>
      <c r="AJ52" s="13" t="s">
        <v>159</v>
      </c>
      <c r="AK52" s="11" t="s">
        <v>159</v>
      </c>
      <c r="AL52" s="11" t="s">
        <v>159</v>
      </c>
      <c r="AM52" s="11" t="s">
        <v>159</v>
      </c>
      <c r="AN52" s="11" t="s">
        <v>159</v>
      </c>
      <c r="AO52" s="11" t="s">
        <v>159</v>
      </c>
      <c r="AP52" s="11" t="s">
        <v>159</v>
      </c>
      <c r="AQ52" s="11" t="s">
        <v>159</v>
      </c>
      <c r="AR52" s="11" t="s">
        <v>159</v>
      </c>
      <c r="AS52" s="27">
        <v>43466</v>
      </c>
      <c r="AT52" s="11" t="s">
        <v>159</v>
      </c>
      <c r="AU52" s="13" t="s">
        <v>159</v>
      </c>
      <c r="AV52" s="11" t="s">
        <v>159</v>
      </c>
      <c r="AW52" s="11" t="s">
        <v>34</v>
      </c>
    </row>
    <row r="53" spans="1:49" ht="252" x14ac:dyDescent="0.15">
      <c r="A53" s="11">
        <v>46</v>
      </c>
      <c r="B53" s="11" t="s">
        <v>1295</v>
      </c>
      <c r="C53" s="11" t="s">
        <v>159</v>
      </c>
      <c r="D53" s="11" t="s">
        <v>159</v>
      </c>
      <c r="E53" s="11" t="s">
        <v>386</v>
      </c>
      <c r="F53" s="60" t="s">
        <v>1225</v>
      </c>
      <c r="G53" s="11" t="s">
        <v>379</v>
      </c>
      <c r="H53" s="11">
        <v>32</v>
      </c>
      <c r="I53" s="11" t="s">
        <v>3</v>
      </c>
      <c r="J53" s="10" t="s">
        <v>380</v>
      </c>
      <c r="K53" s="24" t="s">
        <v>381</v>
      </c>
      <c r="L53" s="11" t="s">
        <v>382</v>
      </c>
      <c r="M53" s="11" t="s">
        <v>381</v>
      </c>
      <c r="N53" s="11" t="s">
        <v>1245</v>
      </c>
      <c r="O53" s="11" t="s">
        <v>159</v>
      </c>
      <c r="P53" s="11" t="s">
        <v>90</v>
      </c>
      <c r="Q53" s="27">
        <v>43466</v>
      </c>
      <c r="R53" s="11" t="s">
        <v>749</v>
      </c>
      <c r="S53" s="11" t="s">
        <v>159</v>
      </c>
      <c r="T53" s="11" t="s">
        <v>383</v>
      </c>
      <c r="U53" s="11" t="s">
        <v>384</v>
      </c>
      <c r="V53" s="11" t="s">
        <v>159</v>
      </c>
      <c r="W53" s="11" t="s">
        <v>159</v>
      </c>
      <c r="X53" s="11" t="s">
        <v>159</v>
      </c>
      <c r="Y53" s="11" t="s">
        <v>159</v>
      </c>
      <c r="Z53" s="11" t="s">
        <v>159</v>
      </c>
      <c r="AA53" s="37" t="str">
        <f t="shared" si="18"/>
        <v>Muy Baja</v>
      </c>
      <c r="AB53" s="11">
        <v>1</v>
      </c>
      <c r="AC53" s="19" t="s">
        <v>228</v>
      </c>
      <c r="AD53" s="11">
        <v>5</v>
      </c>
      <c r="AE53" s="19" t="s">
        <v>228</v>
      </c>
      <c r="AF53" s="11">
        <v>5</v>
      </c>
      <c r="AG53" s="19" t="str">
        <f>IF(AND(AH53&gt;0,AH53&lt;4),"Muy Bajo",IF(AND(AH53&gt;=4,AH53&lt;7),"Bajo",IF(AND(AH53&gt;=7,AH53&lt;10),"Medio",IF(AND(AH53&gt;=10,AH53&lt;13),"Alto",IF(AND(AH53&gt;=13,AH53&lt;=15),"Muy Alto", "N/A")))))</f>
        <v>Alto</v>
      </c>
      <c r="AH53" s="11">
        <v>10</v>
      </c>
      <c r="AI53" s="13" t="s">
        <v>159</v>
      </c>
      <c r="AJ53" s="13" t="s">
        <v>159</v>
      </c>
      <c r="AK53" s="11" t="s">
        <v>159</v>
      </c>
      <c r="AL53" s="11" t="s">
        <v>159</v>
      </c>
      <c r="AM53" s="11" t="s">
        <v>159</v>
      </c>
      <c r="AN53" s="11" t="s">
        <v>159</v>
      </c>
      <c r="AO53" s="11" t="s">
        <v>159</v>
      </c>
      <c r="AP53" s="11" t="s">
        <v>159</v>
      </c>
      <c r="AQ53" s="11" t="s">
        <v>159</v>
      </c>
      <c r="AR53" s="11" t="s">
        <v>159</v>
      </c>
      <c r="AS53" s="27">
        <v>43466</v>
      </c>
      <c r="AT53" s="11" t="s">
        <v>159</v>
      </c>
      <c r="AU53" s="13" t="s">
        <v>159</v>
      </c>
      <c r="AV53" s="11" t="s">
        <v>159</v>
      </c>
      <c r="AW53" s="11" t="s">
        <v>34</v>
      </c>
    </row>
    <row r="54" spans="1:49" ht="84" x14ac:dyDescent="0.15">
      <c r="A54" s="11">
        <v>47</v>
      </c>
      <c r="B54" s="11" t="s">
        <v>1295</v>
      </c>
      <c r="C54" s="11" t="s">
        <v>409</v>
      </c>
      <c r="D54" s="11" t="s">
        <v>1138</v>
      </c>
      <c r="E54" s="11" t="s">
        <v>410</v>
      </c>
      <c r="F54" s="60" t="s">
        <v>1226</v>
      </c>
      <c r="G54" s="11" t="s">
        <v>159</v>
      </c>
      <c r="H54" s="11" t="s">
        <v>159</v>
      </c>
      <c r="I54" s="11" t="s">
        <v>3</v>
      </c>
      <c r="J54" s="10" t="s">
        <v>387</v>
      </c>
      <c r="K54" s="24" t="s">
        <v>393</v>
      </c>
      <c r="L54" s="11" t="s">
        <v>388</v>
      </c>
      <c r="M54" s="11" t="s">
        <v>394</v>
      </c>
      <c r="N54" s="11" t="s">
        <v>401</v>
      </c>
      <c r="O54" s="11" t="s">
        <v>411</v>
      </c>
      <c r="P54" s="11" t="s">
        <v>90</v>
      </c>
      <c r="Q54" s="27">
        <v>44708</v>
      </c>
      <c r="R54" s="11" t="s">
        <v>100</v>
      </c>
      <c r="S54" s="11" t="s">
        <v>100</v>
      </c>
      <c r="T54" s="11" t="s">
        <v>550</v>
      </c>
      <c r="U54" s="11" t="s">
        <v>389</v>
      </c>
      <c r="V54" s="11" t="s">
        <v>159</v>
      </c>
      <c r="W54" s="11" t="s">
        <v>159</v>
      </c>
      <c r="X54" s="11" t="s">
        <v>159</v>
      </c>
      <c r="Y54" s="11" t="s">
        <v>159</v>
      </c>
      <c r="Z54" s="11" t="s">
        <v>159</v>
      </c>
      <c r="AA54" s="37" t="str">
        <f t="shared" si="18"/>
        <v>Muy Baja</v>
      </c>
      <c r="AB54" s="11">
        <v>1</v>
      </c>
      <c r="AC54" s="37" t="str">
        <f t="shared" ref="AC54" si="19">IF(AD54=1,"Muy Baja",IF(AD54=2,"Baja",IF(AD54=3,"Media",IF(AD54=4,"Alta",IF(AD54=5,"Muy Alta", "N/A")))))</f>
        <v>Muy Baja</v>
      </c>
      <c r="AD54" s="11">
        <v>1</v>
      </c>
      <c r="AE54" s="11" t="s">
        <v>228</v>
      </c>
      <c r="AF54" s="11">
        <v>5</v>
      </c>
      <c r="AG54" s="19" t="str">
        <f>IF(AND(AH54&gt;0,AH54&lt;4),"Muy Bajo",IF(AND(AH54&gt;=4,AH54&lt;7),"Bajo",IF(AND(AH54&gt;=7,AH54&lt;10),"Medio",IF(AND(AH54&gt;=10,AH54&lt;13),"Alto",IF(AND(AH54&gt;=13,AH54&lt;=15),"Muy Alto", "N/A")))))</f>
        <v>Alto</v>
      </c>
      <c r="AH54" s="11">
        <v>10</v>
      </c>
      <c r="AI54" s="11" t="s">
        <v>15</v>
      </c>
      <c r="AJ54" s="11" t="s">
        <v>15</v>
      </c>
      <c r="AK54" s="11" t="s">
        <v>159</v>
      </c>
      <c r="AL54" s="11" t="s">
        <v>159</v>
      </c>
      <c r="AM54" s="11" t="s">
        <v>159</v>
      </c>
      <c r="AN54" s="11" t="s">
        <v>159</v>
      </c>
      <c r="AO54" s="11" t="s">
        <v>15</v>
      </c>
      <c r="AP54" s="11" t="s">
        <v>93</v>
      </c>
      <c r="AQ54" s="11" t="s">
        <v>100</v>
      </c>
      <c r="AR54" s="11" t="s">
        <v>159</v>
      </c>
      <c r="AS54" s="27">
        <v>44708</v>
      </c>
      <c r="AT54" s="11" t="s">
        <v>159</v>
      </c>
      <c r="AU54" s="13" t="s">
        <v>159</v>
      </c>
      <c r="AV54" s="11" t="s">
        <v>408</v>
      </c>
      <c r="AW54" s="11" t="s">
        <v>34</v>
      </c>
    </row>
    <row r="55" spans="1:49" ht="140" x14ac:dyDescent="0.15">
      <c r="A55" s="11">
        <v>48</v>
      </c>
      <c r="B55" s="11" t="s">
        <v>1295</v>
      </c>
      <c r="C55" s="11" t="s">
        <v>159</v>
      </c>
      <c r="D55" s="11" t="s">
        <v>159</v>
      </c>
      <c r="E55" s="11" t="s">
        <v>1134</v>
      </c>
      <c r="F55" s="60" t="s">
        <v>385</v>
      </c>
      <c r="G55" s="11" t="s">
        <v>379</v>
      </c>
      <c r="H55" s="11">
        <v>31</v>
      </c>
      <c r="I55" s="11" t="s">
        <v>3</v>
      </c>
      <c r="J55" s="10" t="s">
        <v>387</v>
      </c>
      <c r="K55" s="24" t="s">
        <v>393</v>
      </c>
      <c r="L55" s="11" t="s">
        <v>388</v>
      </c>
      <c r="M55" s="11" t="s">
        <v>394</v>
      </c>
      <c r="N55" s="11" t="s">
        <v>1245</v>
      </c>
      <c r="O55" s="11" t="s">
        <v>159</v>
      </c>
      <c r="P55" s="11" t="s">
        <v>90</v>
      </c>
      <c r="Q55" s="27">
        <v>43466</v>
      </c>
      <c r="R55" s="11" t="s">
        <v>749</v>
      </c>
      <c r="S55" s="11" t="s">
        <v>159</v>
      </c>
      <c r="T55" s="11" t="s">
        <v>383</v>
      </c>
      <c r="U55" s="11" t="s">
        <v>384</v>
      </c>
      <c r="V55" s="11" t="s">
        <v>159</v>
      </c>
      <c r="W55" s="11" t="s">
        <v>159</v>
      </c>
      <c r="X55" s="11" t="s">
        <v>159</v>
      </c>
      <c r="Y55" s="11" t="s">
        <v>159</v>
      </c>
      <c r="Z55" s="11" t="s">
        <v>159</v>
      </c>
      <c r="AA55" s="37" t="str">
        <f t="shared" si="18"/>
        <v>Muy Baja</v>
      </c>
      <c r="AB55" s="11">
        <v>1</v>
      </c>
      <c r="AC55" s="11" t="s">
        <v>228</v>
      </c>
      <c r="AD55" s="11">
        <v>5</v>
      </c>
      <c r="AE55" s="11" t="s">
        <v>228</v>
      </c>
      <c r="AF55" s="11">
        <v>5</v>
      </c>
      <c r="AG55" s="19" t="str">
        <f>IF(AND(AH55&gt;0,AH55&lt;4),"Muy Bajo",IF(AND(AH55&gt;=4,AH55&lt;7),"Bajo",IF(AND(AH55&gt;=7,AH55&lt;10),"Medio",IF(AND(AH55&gt;=10,AH55&lt;13),"Alto",IF(AND(AH55&gt;=13,AH55&lt;=15),"Muy Alto", "N/A")))))</f>
        <v>Alto</v>
      </c>
      <c r="AH55" s="11">
        <v>11</v>
      </c>
      <c r="AI55" s="13" t="s">
        <v>159</v>
      </c>
      <c r="AJ55" s="13" t="s">
        <v>159</v>
      </c>
      <c r="AK55" s="11" t="s">
        <v>159</v>
      </c>
      <c r="AL55" s="11" t="s">
        <v>159</v>
      </c>
      <c r="AM55" s="11" t="s">
        <v>159</v>
      </c>
      <c r="AN55" s="11" t="s">
        <v>159</v>
      </c>
      <c r="AO55" s="11" t="s">
        <v>159</v>
      </c>
      <c r="AP55" s="11" t="s">
        <v>159</v>
      </c>
      <c r="AQ55" s="11" t="s">
        <v>159</v>
      </c>
      <c r="AR55" s="11" t="s">
        <v>159</v>
      </c>
      <c r="AS55" s="27">
        <v>43466</v>
      </c>
      <c r="AT55" s="11" t="s">
        <v>159</v>
      </c>
      <c r="AU55" s="13" t="s">
        <v>159</v>
      </c>
      <c r="AV55" s="11" t="s">
        <v>159</v>
      </c>
      <c r="AW55" s="11" t="s">
        <v>34</v>
      </c>
    </row>
    <row r="56" spans="1:49" ht="84" x14ac:dyDescent="0.15">
      <c r="A56" s="11">
        <v>49</v>
      </c>
      <c r="B56" s="11" t="s">
        <v>1295</v>
      </c>
      <c r="C56" s="11" t="s">
        <v>159</v>
      </c>
      <c r="D56" s="11" t="s">
        <v>159</v>
      </c>
      <c r="E56" s="11" t="s">
        <v>463</v>
      </c>
      <c r="F56" s="60" t="s">
        <v>464</v>
      </c>
      <c r="G56" s="11" t="s">
        <v>159</v>
      </c>
      <c r="H56" s="11" t="s">
        <v>159</v>
      </c>
      <c r="I56" s="11" t="s">
        <v>3</v>
      </c>
      <c r="J56" s="10" t="s">
        <v>387</v>
      </c>
      <c r="K56" s="24" t="s">
        <v>393</v>
      </c>
      <c r="L56" s="11" t="s">
        <v>388</v>
      </c>
      <c r="M56" s="11" t="s">
        <v>1243</v>
      </c>
      <c r="N56" s="11" t="s">
        <v>1245</v>
      </c>
      <c r="O56" s="11" t="s">
        <v>159</v>
      </c>
      <c r="P56" s="11" t="s">
        <v>90</v>
      </c>
      <c r="Q56" s="27">
        <v>42900</v>
      </c>
      <c r="R56" s="11" t="s">
        <v>749</v>
      </c>
      <c r="S56" s="11" t="s">
        <v>159</v>
      </c>
      <c r="T56" s="11" t="s">
        <v>465</v>
      </c>
      <c r="U56" s="11" t="s">
        <v>389</v>
      </c>
      <c r="V56" s="11" t="s">
        <v>159</v>
      </c>
      <c r="W56" s="11" t="s">
        <v>159</v>
      </c>
      <c r="X56" s="11" t="s">
        <v>159</v>
      </c>
      <c r="Y56" s="11" t="s">
        <v>159</v>
      </c>
      <c r="Z56" s="11" t="s">
        <v>159</v>
      </c>
      <c r="AA56" s="37" t="str">
        <f t="shared" si="18"/>
        <v>Muy Baja</v>
      </c>
      <c r="AB56" s="11">
        <v>1</v>
      </c>
      <c r="AC56" s="19" t="s">
        <v>227</v>
      </c>
      <c r="AD56" s="11">
        <v>3</v>
      </c>
      <c r="AE56" s="11" t="s">
        <v>228</v>
      </c>
      <c r="AF56" s="11">
        <v>5</v>
      </c>
      <c r="AG56" s="19" t="s">
        <v>12</v>
      </c>
      <c r="AH56" s="36">
        <v>8</v>
      </c>
      <c r="AI56" s="13" t="s">
        <v>159</v>
      </c>
      <c r="AJ56" s="13" t="s">
        <v>159</v>
      </c>
      <c r="AK56" s="11" t="s">
        <v>159</v>
      </c>
      <c r="AL56" s="11" t="s">
        <v>159</v>
      </c>
      <c r="AM56" s="11" t="s">
        <v>159</v>
      </c>
      <c r="AN56" s="11" t="s">
        <v>159</v>
      </c>
      <c r="AO56" s="11" t="s">
        <v>159</v>
      </c>
      <c r="AP56" s="11" t="s">
        <v>159</v>
      </c>
      <c r="AQ56" s="11" t="s">
        <v>159</v>
      </c>
      <c r="AR56" s="11" t="s">
        <v>159</v>
      </c>
      <c r="AS56" s="27">
        <v>42900</v>
      </c>
      <c r="AT56" s="27">
        <v>44484</v>
      </c>
      <c r="AU56" s="13" t="s">
        <v>159</v>
      </c>
      <c r="AV56" s="11" t="s">
        <v>159</v>
      </c>
      <c r="AW56" s="11" t="s">
        <v>34</v>
      </c>
    </row>
    <row r="57" spans="1:49" ht="84" x14ac:dyDescent="0.15">
      <c r="A57" s="11">
        <v>50</v>
      </c>
      <c r="B57" s="11" t="s">
        <v>1295</v>
      </c>
      <c r="C57" s="11" t="s">
        <v>390</v>
      </c>
      <c r="D57" s="11" t="s">
        <v>159</v>
      </c>
      <c r="E57" s="11" t="s">
        <v>391</v>
      </c>
      <c r="F57" s="60" t="s">
        <v>392</v>
      </c>
      <c r="G57" s="11">
        <v>23</v>
      </c>
      <c r="H57" s="11">
        <v>15</v>
      </c>
      <c r="I57" s="11" t="s">
        <v>3</v>
      </c>
      <c r="J57" s="10" t="s">
        <v>387</v>
      </c>
      <c r="K57" s="24" t="s">
        <v>393</v>
      </c>
      <c r="L57" s="11" t="s">
        <v>388</v>
      </c>
      <c r="M57" s="11" t="s">
        <v>394</v>
      </c>
      <c r="N57" s="11" t="s">
        <v>395</v>
      </c>
      <c r="O57" s="11" t="s">
        <v>396</v>
      </c>
      <c r="P57" s="11" t="s">
        <v>90</v>
      </c>
      <c r="Q57" s="27">
        <v>41754</v>
      </c>
      <c r="R57" s="11" t="s">
        <v>1436</v>
      </c>
      <c r="S57" s="11" t="s">
        <v>1255</v>
      </c>
      <c r="T57" s="11" t="s">
        <v>397</v>
      </c>
      <c r="U57" s="11" t="s">
        <v>389</v>
      </c>
      <c r="V57" s="11" t="s">
        <v>159</v>
      </c>
      <c r="W57" s="11" t="s">
        <v>398</v>
      </c>
      <c r="X57" s="11" t="s">
        <v>159</v>
      </c>
      <c r="Y57" s="11" t="s">
        <v>159</v>
      </c>
      <c r="Z57" s="11" t="s">
        <v>159</v>
      </c>
      <c r="AA57" s="11" t="s">
        <v>113</v>
      </c>
      <c r="AB57" s="11">
        <v>1</v>
      </c>
      <c r="AC57" s="11" t="s">
        <v>241</v>
      </c>
      <c r="AD57" s="11">
        <v>4</v>
      </c>
      <c r="AE57" s="11" t="s">
        <v>228</v>
      </c>
      <c r="AF57" s="11">
        <v>5</v>
      </c>
      <c r="AG57" s="11" t="s">
        <v>5</v>
      </c>
      <c r="AH57" s="11">
        <v>10</v>
      </c>
      <c r="AI57" s="13" t="s">
        <v>159</v>
      </c>
      <c r="AJ57" s="13" t="s">
        <v>159</v>
      </c>
      <c r="AK57" s="11" t="s">
        <v>159</v>
      </c>
      <c r="AL57" s="11" t="s">
        <v>159</v>
      </c>
      <c r="AM57" s="11" t="s">
        <v>159</v>
      </c>
      <c r="AN57" s="11" t="s">
        <v>159</v>
      </c>
      <c r="AO57" s="11" t="s">
        <v>8</v>
      </c>
      <c r="AP57" s="11" t="s">
        <v>93</v>
      </c>
      <c r="AQ57" s="11" t="s">
        <v>96</v>
      </c>
      <c r="AR57" s="11" t="s">
        <v>159</v>
      </c>
      <c r="AS57" s="27">
        <v>41754</v>
      </c>
      <c r="AT57" s="11" t="s">
        <v>159</v>
      </c>
      <c r="AU57" s="11" t="s">
        <v>8</v>
      </c>
      <c r="AV57" s="11" t="s">
        <v>1419</v>
      </c>
      <c r="AW57" s="11" t="s">
        <v>34</v>
      </c>
    </row>
    <row r="58" spans="1:49" ht="84" x14ac:dyDescent="0.15">
      <c r="A58" s="11">
        <v>51</v>
      </c>
      <c r="B58" s="11" t="s">
        <v>1295</v>
      </c>
      <c r="C58" s="11" t="s">
        <v>1135</v>
      </c>
      <c r="D58" s="11" t="s">
        <v>1136</v>
      </c>
      <c r="E58" s="11" t="s">
        <v>399</v>
      </c>
      <c r="F58" s="60" t="s">
        <v>1137</v>
      </c>
      <c r="G58" s="11" t="s">
        <v>159</v>
      </c>
      <c r="H58" s="11" t="s">
        <v>159</v>
      </c>
      <c r="I58" s="11" t="s">
        <v>3</v>
      </c>
      <c r="J58" s="10" t="s">
        <v>387</v>
      </c>
      <c r="K58" s="24" t="s">
        <v>393</v>
      </c>
      <c r="L58" s="11" t="s">
        <v>400</v>
      </c>
      <c r="M58" s="11" t="s">
        <v>394</v>
      </c>
      <c r="N58" s="11" t="s">
        <v>401</v>
      </c>
      <c r="O58" s="11" t="s">
        <v>159</v>
      </c>
      <c r="P58" s="11" t="s">
        <v>90</v>
      </c>
      <c r="Q58" s="27">
        <v>41756</v>
      </c>
      <c r="R58" s="11" t="s">
        <v>96</v>
      </c>
      <c r="S58" s="11" t="s">
        <v>96</v>
      </c>
      <c r="T58" s="11" t="s">
        <v>550</v>
      </c>
      <c r="U58" s="11" t="s">
        <v>389</v>
      </c>
      <c r="V58" s="11" t="s">
        <v>159</v>
      </c>
      <c r="W58" s="11" t="s">
        <v>159</v>
      </c>
      <c r="X58" s="11" t="s">
        <v>159</v>
      </c>
      <c r="Y58" s="11" t="s">
        <v>159</v>
      </c>
      <c r="Z58" s="11" t="s">
        <v>159</v>
      </c>
      <c r="AA58" s="11" t="s">
        <v>113</v>
      </c>
      <c r="AB58" s="11">
        <v>1</v>
      </c>
      <c r="AC58" s="11" t="s">
        <v>241</v>
      </c>
      <c r="AD58" s="11">
        <v>4</v>
      </c>
      <c r="AE58" s="11" t="s">
        <v>228</v>
      </c>
      <c r="AF58" s="11">
        <v>5</v>
      </c>
      <c r="AG58" s="11" t="s">
        <v>5</v>
      </c>
      <c r="AH58" s="11">
        <v>10</v>
      </c>
      <c r="AI58" s="11" t="s">
        <v>15</v>
      </c>
      <c r="AJ58" s="11" t="s">
        <v>15</v>
      </c>
      <c r="AK58" s="11" t="s">
        <v>159</v>
      </c>
      <c r="AL58" s="11" t="s">
        <v>159</v>
      </c>
      <c r="AM58" s="11" t="s">
        <v>159</v>
      </c>
      <c r="AN58" s="11" t="s">
        <v>159</v>
      </c>
      <c r="AO58" s="11" t="s">
        <v>15</v>
      </c>
      <c r="AP58" s="11" t="s">
        <v>93</v>
      </c>
      <c r="AQ58" s="11" t="s">
        <v>91</v>
      </c>
      <c r="AR58" s="11" t="s">
        <v>159</v>
      </c>
      <c r="AS58" s="27">
        <v>41756</v>
      </c>
      <c r="AT58" s="11" t="s">
        <v>159</v>
      </c>
      <c r="AU58" s="13" t="s">
        <v>159</v>
      </c>
      <c r="AV58" s="11" t="s">
        <v>159</v>
      </c>
      <c r="AW58" s="11" t="s">
        <v>34</v>
      </c>
    </row>
    <row r="59" spans="1:49" ht="182" x14ac:dyDescent="0.15">
      <c r="A59" s="11">
        <v>52</v>
      </c>
      <c r="B59" s="11" t="s">
        <v>1295</v>
      </c>
      <c r="C59" s="11" t="s">
        <v>159</v>
      </c>
      <c r="D59" s="11" t="s">
        <v>159</v>
      </c>
      <c r="E59" s="11" t="s">
        <v>480</v>
      </c>
      <c r="F59" s="60" t="s">
        <v>481</v>
      </c>
      <c r="G59" s="11" t="s">
        <v>159</v>
      </c>
      <c r="H59" s="11" t="s">
        <v>159</v>
      </c>
      <c r="I59" s="11" t="s">
        <v>28</v>
      </c>
      <c r="J59" s="10" t="s">
        <v>468</v>
      </c>
      <c r="K59" s="24" t="s">
        <v>387</v>
      </c>
      <c r="L59" s="11" t="s">
        <v>469</v>
      </c>
      <c r="M59" s="11" t="s">
        <v>470</v>
      </c>
      <c r="N59" s="11" t="s">
        <v>470</v>
      </c>
      <c r="O59" s="11" t="s">
        <v>159</v>
      </c>
      <c r="P59" s="11" t="s">
        <v>90</v>
      </c>
      <c r="Q59" s="26" t="s">
        <v>159</v>
      </c>
      <c r="R59" s="13" t="s">
        <v>159</v>
      </c>
      <c r="S59" s="11" t="s">
        <v>159</v>
      </c>
      <c r="T59" s="11" t="s">
        <v>268</v>
      </c>
      <c r="U59" s="11" t="s">
        <v>268</v>
      </c>
      <c r="V59" s="11" t="s">
        <v>158</v>
      </c>
      <c r="W59" s="11" t="s">
        <v>471</v>
      </c>
      <c r="X59" s="11" t="s">
        <v>471</v>
      </c>
      <c r="Y59" s="11" t="s">
        <v>471</v>
      </c>
      <c r="Z59" s="11" t="s">
        <v>471</v>
      </c>
      <c r="AA59" s="11" t="s">
        <v>113</v>
      </c>
      <c r="AB59" s="11">
        <v>1</v>
      </c>
      <c r="AC59" s="11" t="s">
        <v>241</v>
      </c>
      <c r="AD59" s="11">
        <v>4</v>
      </c>
      <c r="AE59" s="11" t="s">
        <v>228</v>
      </c>
      <c r="AF59" s="11">
        <v>5</v>
      </c>
      <c r="AG59" s="11" t="s">
        <v>5</v>
      </c>
      <c r="AH59" s="11">
        <v>10</v>
      </c>
      <c r="AI59" s="11" t="s">
        <v>15</v>
      </c>
      <c r="AJ59" s="11" t="s">
        <v>15</v>
      </c>
      <c r="AK59" s="11" t="s">
        <v>25</v>
      </c>
      <c r="AL59" s="11" t="s">
        <v>159</v>
      </c>
      <c r="AM59" s="11" t="s">
        <v>159</v>
      </c>
      <c r="AN59" s="11" t="s">
        <v>159</v>
      </c>
      <c r="AO59" s="11" t="s">
        <v>15</v>
      </c>
      <c r="AP59" s="11" t="s">
        <v>159</v>
      </c>
      <c r="AQ59" s="11" t="s">
        <v>159</v>
      </c>
      <c r="AR59" s="11" t="s">
        <v>159</v>
      </c>
      <c r="AS59" s="27">
        <v>44484</v>
      </c>
      <c r="AT59" s="11" t="s">
        <v>159</v>
      </c>
      <c r="AU59" s="13" t="s">
        <v>159</v>
      </c>
      <c r="AV59" s="11" t="s">
        <v>159</v>
      </c>
      <c r="AW59" s="11" t="s">
        <v>34</v>
      </c>
    </row>
    <row r="60" spans="1:49" ht="84" x14ac:dyDescent="0.15">
      <c r="A60" s="11">
        <v>53</v>
      </c>
      <c r="B60" s="11" t="s">
        <v>1295</v>
      </c>
      <c r="C60" s="11" t="s">
        <v>159</v>
      </c>
      <c r="D60" s="11" t="s">
        <v>159</v>
      </c>
      <c r="E60" s="11" t="s">
        <v>441</v>
      </c>
      <c r="F60" s="60" t="s">
        <v>1208</v>
      </c>
      <c r="G60" s="11" t="s">
        <v>159</v>
      </c>
      <c r="H60" s="11" t="s">
        <v>159</v>
      </c>
      <c r="I60" s="11" t="s">
        <v>3</v>
      </c>
      <c r="J60" s="10" t="s">
        <v>387</v>
      </c>
      <c r="K60" s="24" t="s">
        <v>393</v>
      </c>
      <c r="L60" s="11" t="s">
        <v>388</v>
      </c>
      <c r="M60" s="11" t="s">
        <v>442</v>
      </c>
      <c r="N60" s="11" t="s">
        <v>395</v>
      </c>
      <c r="O60" s="11" t="s">
        <v>159</v>
      </c>
      <c r="P60" s="11" t="s">
        <v>90</v>
      </c>
      <c r="Q60" s="27">
        <v>41762</v>
      </c>
      <c r="R60" s="11" t="s">
        <v>100</v>
      </c>
      <c r="S60" s="11" t="s">
        <v>1252</v>
      </c>
      <c r="T60" s="11" t="s">
        <v>153</v>
      </c>
      <c r="U60" s="11" t="s">
        <v>389</v>
      </c>
      <c r="V60" s="11" t="s">
        <v>159</v>
      </c>
      <c r="W60" s="11" t="s">
        <v>159</v>
      </c>
      <c r="X60" s="11" t="s">
        <v>159</v>
      </c>
      <c r="Y60" s="11" t="s">
        <v>159</v>
      </c>
      <c r="Z60" s="11" t="s">
        <v>159</v>
      </c>
      <c r="AA60" s="11" t="s">
        <v>113</v>
      </c>
      <c r="AB60" s="11">
        <v>1</v>
      </c>
      <c r="AC60" s="11" t="s">
        <v>241</v>
      </c>
      <c r="AD60" s="11">
        <v>4</v>
      </c>
      <c r="AE60" s="11" t="s">
        <v>241</v>
      </c>
      <c r="AF60" s="11">
        <v>4</v>
      </c>
      <c r="AG60" s="11" t="s">
        <v>12</v>
      </c>
      <c r="AH60" s="11">
        <v>9</v>
      </c>
      <c r="AI60" s="11" t="s">
        <v>15</v>
      </c>
      <c r="AJ60" s="11" t="s">
        <v>15</v>
      </c>
      <c r="AK60" s="11" t="s">
        <v>159</v>
      </c>
      <c r="AL60" s="11" t="s">
        <v>159</v>
      </c>
      <c r="AM60" s="11" t="s">
        <v>159</v>
      </c>
      <c r="AN60" s="11" t="s">
        <v>159</v>
      </c>
      <c r="AO60" s="11" t="s">
        <v>15</v>
      </c>
      <c r="AP60" s="11" t="s">
        <v>159</v>
      </c>
      <c r="AQ60" s="11" t="s">
        <v>159</v>
      </c>
      <c r="AR60" s="11" t="s">
        <v>159</v>
      </c>
      <c r="AS60" s="27">
        <v>41762</v>
      </c>
      <c r="AT60" s="11" t="s">
        <v>159</v>
      </c>
      <c r="AU60" s="11" t="s">
        <v>8</v>
      </c>
      <c r="AV60" s="11" t="s">
        <v>1419</v>
      </c>
      <c r="AW60" s="11" t="s">
        <v>34</v>
      </c>
    </row>
    <row r="61" spans="1:49" ht="84" x14ac:dyDescent="0.15">
      <c r="A61" s="11">
        <v>54</v>
      </c>
      <c r="B61" s="11" t="s">
        <v>1295</v>
      </c>
      <c r="C61" s="11" t="s">
        <v>419</v>
      </c>
      <c r="D61" s="11" t="s">
        <v>420</v>
      </c>
      <c r="E61" s="11" t="s">
        <v>421</v>
      </c>
      <c r="F61" s="60" t="s">
        <v>422</v>
      </c>
      <c r="G61" s="11">
        <v>36</v>
      </c>
      <c r="H61" s="11">
        <v>3</v>
      </c>
      <c r="I61" s="11" t="s">
        <v>3</v>
      </c>
      <c r="J61" s="10" t="s">
        <v>387</v>
      </c>
      <c r="K61" s="24" t="s">
        <v>393</v>
      </c>
      <c r="L61" s="11" t="s">
        <v>388</v>
      </c>
      <c r="M61" s="11" t="s">
        <v>394</v>
      </c>
      <c r="N61" s="11" t="s">
        <v>401</v>
      </c>
      <c r="O61" s="11" t="s">
        <v>423</v>
      </c>
      <c r="P61" s="11" t="s">
        <v>90</v>
      </c>
      <c r="Q61" s="27">
        <v>41759</v>
      </c>
      <c r="R61" s="11" t="s">
        <v>424</v>
      </c>
      <c r="S61" s="11" t="s">
        <v>424</v>
      </c>
      <c r="T61" s="11" t="s">
        <v>425</v>
      </c>
      <c r="U61" s="11" t="s">
        <v>389</v>
      </c>
      <c r="V61" s="11" t="s">
        <v>159</v>
      </c>
      <c r="W61" s="11" t="s">
        <v>398</v>
      </c>
      <c r="X61" s="11" t="s">
        <v>159</v>
      </c>
      <c r="Y61" s="11" t="s">
        <v>159</v>
      </c>
      <c r="Z61" s="11" t="s">
        <v>159</v>
      </c>
      <c r="AA61" s="11" t="s">
        <v>113</v>
      </c>
      <c r="AB61" s="11">
        <v>1</v>
      </c>
      <c r="AC61" s="11" t="s">
        <v>241</v>
      </c>
      <c r="AD61" s="11">
        <v>4</v>
      </c>
      <c r="AE61" s="11" t="s">
        <v>228</v>
      </c>
      <c r="AF61" s="11">
        <v>5</v>
      </c>
      <c r="AG61" s="11" t="s">
        <v>5</v>
      </c>
      <c r="AH61" s="11">
        <v>10</v>
      </c>
      <c r="AI61" s="11" t="s">
        <v>15</v>
      </c>
      <c r="AJ61" s="11" t="s">
        <v>15</v>
      </c>
      <c r="AK61" s="11" t="s">
        <v>159</v>
      </c>
      <c r="AL61" s="11" t="s">
        <v>159</v>
      </c>
      <c r="AM61" s="11" t="s">
        <v>159</v>
      </c>
      <c r="AN61" s="11" t="s">
        <v>159</v>
      </c>
      <c r="AO61" s="11" t="s">
        <v>15</v>
      </c>
      <c r="AP61" s="11" t="s">
        <v>159</v>
      </c>
      <c r="AQ61" s="11" t="s">
        <v>159</v>
      </c>
      <c r="AR61" s="11" t="s">
        <v>159</v>
      </c>
      <c r="AS61" s="27">
        <v>41759</v>
      </c>
      <c r="AT61" s="11" t="s">
        <v>159</v>
      </c>
      <c r="AU61" s="13" t="s">
        <v>159</v>
      </c>
      <c r="AV61" s="11" t="s">
        <v>159</v>
      </c>
      <c r="AW61" s="11" t="s">
        <v>34</v>
      </c>
    </row>
    <row r="62" spans="1:49" ht="98" x14ac:dyDescent="0.15">
      <c r="A62" s="11">
        <v>55</v>
      </c>
      <c r="B62" s="11" t="s">
        <v>1295</v>
      </c>
      <c r="C62" s="24" t="s">
        <v>426</v>
      </c>
      <c r="D62" s="11" t="s">
        <v>159</v>
      </c>
      <c r="E62" s="24" t="s">
        <v>427</v>
      </c>
      <c r="F62" s="62" t="s">
        <v>428</v>
      </c>
      <c r="G62" s="24">
        <v>36</v>
      </c>
      <c r="H62" s="24">
        <v>4</v>
      </c>
      <c r="I62" s="24" t="s">
        <v>3</v>
      </c>
      <c r="J62" s="10" t="s">
        <v>387</v>
      </c>
      <c r="K62" s="24" t="s">
        <v>393</v>
      </c>
      <c r="L62" s="11" t="s">
        <v>388</v>
      </c>
      <c r="M62" s="11" t="s">
        <v>394</v>
      </c>
      <c r="N62" s="11" t="s">
        <v>401</v>
      </c>
      <c r="O62" s="24" t="s">
        <v>429</v>
      </c>
      <c r="P62" s="24" t="s">
        <v>90</v>
      </c>
      <c r="Q62" s="42">
        <v>41760</v>
      </c>
      <c r="R62" s="13" t="s">
        <v>159</v>
      </c>
      <c r="S62" s="11" t="s">
        <v>159</v>
      </c>
      <c r="T62" s="11" t="s">
        <v>397</v>
      </c>
      <c r="U62" s="24" t="s">
        <v>389</v>
      </c>
      <c r="V62" s="24" t="s">
        <v>159</v>
      </c>
      <c r="W62" s="24" t="s">
        <v>398</v>
      </c>
      <c r="X62" s="24" t="s">
        <v>159</v>
      </c>
      <c r="Y62" s="24" t="s">
        <v>159</v>
      </c>
      <c r="Z62" s="24" t="s">
        <v>159</v>
      </c>
      <c r="AA62" s="11" t="s">
        <v>113</v>
      </c>
      <c r="AB62" s="11">
        <v>1</v>
      </c>
      <c r="AC62" s="11" t="s">
        <v>241</v>
      </c>
      <c r="AD62" s="11">
        <v>4</v>
      </c>
      <c r="AE62" s="11" t="s">
        <v>228</v>
      </c>
      <c r="AF62" s="11">
        <v>5</v>
      </c>
      <c r="AG62" s="11" t="s">
        <v>5</v>
      </c>
      <c r="AH62" s="11">
        <v>10</v>
      </c>
      <c r="AI62" s="24" t="s">
        <v>15</v>
      </c>
      <c r="AJ62" s="24" t="s">
        <v>15</v>
      </c>
      <c r="AK62" s="11" t="s">
        <v>159</v>
      </c>
      <c r="AL62" s="11" t="s">
        <v>159</v>
      </c>
      <c r="AM62" s="11" t="s">
        <v>159</v>
      </c>
      <c r="AN62" s="11" t="s">
        <v>159</v>
      </c>
      <c r="AO62" s="24" t="s">
        <v>15</v>
      </c>
      <c r="AP62" s="24" t="s">
        <v>159</v>
      </c>
      <c r="AQ62" s="24" t="s">
        <v>159</v>
      </c>
      <c r="AR62" s="11" t="s">
        <v>159</v>
      </c>
      <c r="AS62" s="42">
        <v>41760</v>
      </c>
      <c r="AT62" s="11" t="s">
        <v>159</v>
      </c>
      <c r="AU62" s="13" t="s">
        <v>159</v>
      </c>
      <c r="AV62" s="11" t="s">
        <v>159</v>
      </c>
      <c r="AW62" s="11" t="s">
        <v>34</v>
      </c>
    </row>
    <row r="63" spans="1:49" ht="84" x14ac:dyDescent="0.15">
      <c r="A63" s="11">
        <v>56</v>
      </c>
      <c r="B63" s="11" t="s">
        <v>1295</v>
      </c>
      <c r="C63" s="24" t="s">
        <v>430</v>
      </c>
      <c r="D63" s="11" t="s">
        <v>159</v>
      </c>
      <c r="E63" s="24" t="s">
        <v>431</v>
      </c>
      <c r="F63" s="62" t="s">
        <v>432</v>
      </c>
      <c r="G63" s="24">
        <v>36</v>
      </c>
      <c r="H63" s="24">
        <v>7</v>
      </c>
      <c r="I63" s="24" t="s">
        <v>3</v>
      </c>
      <c r="J63" s="10" t="s">
        <v>387</v>
      </c>
      <c r="K63" s="24" t="s">
        <v>393</v>
      </c>
      <c r="L63" s="11" t="s">
        <v>388</v>
      </c>
      <c r="M63" s="11" t="s">
        <v>404</v>
      </c>
      <c r="N63" s="11" t="s">
        <v>395</v>
      </c>
      <c r="O63" s="24" t="s">
        <v>433</v>
      </c>
      <c r="P63" s="24" t="s">
        <v>90</v>
      </c>
      <c r="Q63" s="27">
        <v>41761</v>
      </c>
      <c r="R63" s="11" t="s">
        <v>434</v>
      </c>
      <c r="S63" s="11" t="s">
        <v>1252</v>
      </c>
      <c r="T63" s="11" t="s">
        <v>397</v>
      </c>
      <c r="U63" s="24" t="s">
        <v>389</v>
      </c>
      <c r="V63" s="24" t="s">
        <v>159</v>
      </c>
      <c r="W63" s="24" t="s">
        <v>398</v>
      </c>
      <c r="X63" s="24" t="s">
        <v>159</v>
      </c>
      <c r="Y63" s="24" t="s">
        <v>159</v>
      </c>
      <c r="Z63" s="24" t="s">
        <v>159</v>
      </c>
      <c r="AA63" s="11" t="s">
        <v>113</v>
      </c>
      <c r="AB63" s="11">
        <v>1</v>
      </c>
      <c r="AC63" s="11" t="s">
        <v>241</v>
      </c>
      <c r="AD63" s="11">
        <v>4</v>
      </c>
      <c r="AE63" s="11" t="s">
        <v>228</v>
      </c>
      <c r="AF63" s="11">
        <v>5</v>
      </c>
      <c r="AG63" s="11" t="s">
        <v>5</v>
      </c>
      <c r="AH63" s="11">
        <v>10</v>
      </c>
      <c r="AI63" s="24" t="s">
        <v>15</v>
      </c>
      <c r="AJ63" s="24" t="s">
        <v>15</v>
      </c>
      <c r="AK63" s="11" t="s">
        <v>159</v>
      </c>
      <c r="AL63" s="11" t="s">
        <v>159</v>
      </c>
      <c r="AM63" s="11" t="s">
        <v>159</v>
      </c>
      <c r="AN63" s="11" t="s">
        <v>159</v>
      </c>
      <c r="AO63" s="24" t="s">
        <v>8</v>
      </c>
      <c r="AP63" s="24" t="s">
        <v>93</v>
      </c>
      <c r="AQ63" s="24" t="s">
        <v>96</v>
      </c>
      <c r="AR63" s="11" t="s">
        <v>159</v>
      </c>
      <c r="AS63" s="42">
        <v>41761</v>
      </c>
      <c r="AT63" s="11" t="s">
        <v>159</v>
      </c>
      <c r="AU63" s="24" t="s">
        <v>8</v>
      </c>
      <c r="AV63" s="11" t="s">
        <v>1419</v>
      </c>
      <c r="AW63" s="11" t="s">
        <v>34</v>
      </c>
    </row>
    <row r="64" spans="1:49" ht="168" x14ac:dyDescent="0.15">
      <c r="A64" s="11">
        <v>57</v>
      </c>
      <c r="B64" s="11" t="s">
        <v>1295</v>
      </c>
      <c r="C64" s="24" t="s">
        <v>1141</v>
      </c>
      <c r="D64" s="24" t="s">
        <v>1142</v>
      </c>
      <c r="E64" s="24" t="s">
        <v>443</v>
      </c>
      <c r="F64" s="62" t="s">
        <v>1227</v>
      </c>
      <c r="G64" s="24">
        <v>43</v>
      </c>
      <c r="H64" s="24">
        <v>1</v>
      </c>
      <c r="I64" s="11" t="s">
        <v>3</v>
      </c>
      <c r="J64" s="10" t="s">
        <v>387</v>
      </c>
      <c r="K64" s="24" t="s">
        <v>393</v>
      </c>
      <c r="L64" s="11" t="s">
        <v>388</v>
      </c>
      <c r="M64" s="11" t="s">
        <v>394</v>
      </c>
      <c r="N64" s="24" t="s">
        <v>401</v>
      </c>
      <c r="O64" s="24" t="s">
        <v>444</v>
      </c>
      <c r="P64" s="24" t="s">
        <v>90</v>
      </c>
      <c r="Q64" s="27">
        <v>41762</v>
      </c>
      <c r="R64" s="13" t="s">
        <v>159</v>
      </c>
      <c r="S64" s="11" t="s">
        <v>159</v>
      </c>
      <c r="T64" s="24" t="s">
        <v>153</v>
      </c>
      <c r="U64" s="24" t="s">
        <v>389</v>
      </c>
      <c r="V64" s="24" t="s">
        <v>159</v>
      </c>
      <c r="W64" s="24" t="s">
        <v>398</v>
      </c>
      <c r="X64" s="24" t="s">
        <v>159</v>
      </c>
      <c r="Y64" s="24" t="s">
        <v>159</v>
      </c>
      <c r="Z64" s="11" t="s">
        <v>159</v>
      </c>
      <c r="AA64" s="19" t="s">
        <v>113</v>
      </c>
      <c r="AB64" s="11">
        <v>1</v>
      </c>
      <c r="AC64" s="19" t="s">
        <v>241</v>
      </c>
      <c r="AD64" s="11">
        <v>4</v>
      </c>
      <c r="AE64" s="19" t="s">
        <v>228</v>
      </c>
      <c r="AF64" s="11">
        <v>5</v>
      </c>
      <c r="AG64" s="19" t="s">
        <v>5</v>
      </c>
      <c r="AH64" s="19">
        <v>10</v>
      </c>
      <c r="AI64" s="24" t="s">
        <v>15</v>
      </c>
      <c r="AJ64" s="24" t="s">
        <v>15</v>
      </c>
      <c r="AK64" s="11" t="s">
        <v>159</v>
      </c>
      <c r="AL64" s="11" t="s">
        <v>159</v>
      </c>
      <c r="AM64" s="11" t="s">
        <v>159</v>
      </c>
      <c r="AN64" s="11" t="s">
        <v>159</v>
      </c>
      <c r="AO64" s="11" t="s">
        <v>15</v>
      </c>
      <c r="AP64" s="11" t="s">
        <v>159</v>
      </c>
      <c r="AQ64" s="11" t="s">
        <v>159</v>
      </c>
      <c r="AR64" s="11" t="s">
        <v>159</v>
      </c>
      <c r="AS64" s="27">
        <v>41762</v>
      </c>
      <c r="AT64" s="11" t="s">
        <v>159</v>
      </c>
      <c r="AU64" s="13" t="s">
        <v>159</v>
      </c>
      <c r="AV64" s="11" t="s">
        <v>412</v>
      </c>
      <c r="AW64" s="11" t="s">
        <v>34</v>
      </c>
    </row>
    <row r="65" spans="1:49" ht="84" x14ac:dyDescent="0.15">
      <c r="A65" s="11">
        <v>58</v>
      </c>
      <c r="B65" s="11" t="s">
        <v>1295</v>
      </c>
      <c r="C65" s="24" t="s">
        <v>1139</v>
      </c>
      <c r="D65" s="24" t="s">
        <v>1140</v>
      </c>
      <c r="E65" s="24" t="s">
        <v>439</v>
      </c>
      <c r="F65" s="62" t="s">
        <v>440</v>
      </c>
      <c r="G65" s="11" t="s">
        <v>159</v>
      </c>
      <c r="H65" s="11" t="s">
        <v>159</v>
      </c>
      <c r="I65" s="11" t="s">
        <v>3</v>
      </c>
      <c r="J65" s="10" t="s">
        <v>387</v>
      </c>
      <c r="K65" s="24" t="s">
        <v>393</v>
      </c>
      <c r="L65" s="11" t="s">
        <v>388</v>
      </c>
      <c r="M65" s="11" t="s">
        <v>394</v>
      </c>
      <c r="N65" s="24" t="s">
        <v>401</v>
      </c>
      <c r="O65" s="11" t="s">
        <v>159</v>
      </c>
      <c r="P65" s="24" t="s">
        <v>90</v>
      </c>
      <c r="Q65" s="27">
        <v>44708</v>
      </c>
      <c r="R65" s="11" t="s">
        <v>749</v>
      </c>
      <c r="S65" s="11" t="s">
        <v>159</v>
      </c>
      <c r="T65" s="24" t="s">
        <v>550</v>
      </c>
      <c r="U65" s="24" t="s">
        <v>389</v>
      </c>
      <c r="V65" s="24" t="s">
        <v>159</v>
      </c>
      <c r="W65" s="24" t="s">
        <v>159</v>
      </c>
      <c r="X65" s="24" t="s">
        <v>159</v>
      </c>
      <c r="Y65" s="24" t="s">
        <v>159</v>
      </c>
      <c r="Z65" s="11" t="s">
        <v>159</v>
      </c>
      <c r="AA65" s="19" t="s">
        <v>113</v>
      </c>
      <c r="AB65" s="11">
        <v>1</v>
      </c>
      <c r="AC65" s="19" t="s">
        <v>241</v>
      </c>
      <c r="AD65" s="11">
        <v>4</v>
      </c>
      <c r="AE65" s="19" t="s">
        <v>228</v>
      </c>
      <c r="AF65" s="11">
        <v>5</v>
      </c>
      <c r="AG65" s="19" t="s">
        <v>5</v>
      </c>
      <c r="AH65" s="19">
        <v>10</v>
      </c>
      <c r="AI65" s="13" t="s">
        <v>159</v>
      </c>
      <c r="AJ65" s="13" t="s">
        <v>159</v>
      </c>
      <c r="AK65" s="11" t="s">
        <v>159</v>
      </c>
      <c r="AL65" s="11" t="s">
        <v>159</v>
      </c>
      <c r="AM65" s="11" t="s">
        <v>159</v>
      </c>
      <c r="AN65" s="11" t="s">
        <v>159</v>
      </c>
      <c r="AO65" s="11" t="s">
        <v>159</v>
      </c>
      <c r="AP65" s="11" t="s">
        <v>159</v>
      </c>
      <c r="AQ65" s="11" t="s">
        <v>159</v>
      </c>
      <c r="AR65" s="11" t="s">
        <v>159</v>
      </c>
      <c r="AS65" s="27">
        <v>44708</v>
      </c>
      <c r="AT65" s="11" t="s">
        <v>159</v>
      </c>
      <c r="AU65" s="13" t="s">
        <v>159</v>
      </c>
      <c r="AV65" s="11" t="s">
        <v>159</v>
      </c>
      <c r="AW65" s="11" t="s">
        <v>34</v>
      </c>
    </row>
    <row r="66" spans="1:49" ht="154" x14ac:dyDescent="0.15">
      <c r="A66" s="11">
        <v>59</v>
      </c>
      <c r="B66" s="11" t="s">
        <v>1295</v>
      </c>
      <c r="C66" s="11" t="s">
        <v>159</v>
      </c>
      <c r="D66" s="11" t="s">
        <v>159</v>
      </c>
      <c r="E66" s="11" t="s">
        <v>466</v>
      </c>
      <c r="F66" s="60" t="s">
        <v>467</v>
      </c>
      <c r="G66" s="11" t="s">
        <v>159</v>
      </c>
      <c r="H66" s="11" t="s">
        <v>159</v>
      </c>
      <c r="I66" s="11" t="s">
        <v>28</v>
      </c>
      <c r="J66" s="10" t="s">
        <v>468</v>
      </c>
      <c r="K66" s="24" t="s">
        <v>387</v>
      </c>
      <c r="L66" s="11" t="s">
        <v>469</v>
      </c>
      <c r="M66" s="11" t="s">
        <v>470</v>
      </c>
      <c r="N66" s="11" t="s">
        <v>470</v>
      </c>
      <c r="O66" s="11" t="s">
        <v>159</v>
      </c>
      <c r="P66" s="11" t="s">
        <v>90</v>
      </c>
      <c r="Q66" s="26" t="s">
        <v>159</v>
      </c>
      <c r="R66" s="13" t="s">
        <v>159</v>
      </c>
      <c r="S66" s="11" t="s">
        <v>159</v>
      </c>
      <c r="T66" s="11" t="s">
        <v>268</v>
      </c>
      <c r="U66" s="11" t="s">
        <v>268</v>
      </c>
      <c r="V66" s="24" t="s">
        <v>158</v>
      </c>
      <c r="W66" s="24" t="s">
        <v>471</v>
      </c>
      <c r="X66" s="24" t="s">
        <v>471</v>
      </c>
      <c r="Y66" s="24" t="s">
        <v>471</v>
      </c>
      <c r="Z66" s="11" t="s">
        <v>471</v>
      </c>
      <c r="AA66" s="19" t="s">
        <v>113</v>
      </c>
      <c r="AB66" s="11">
        <v>1</v>
      </c>
      <c r="AC66" s="19" t="s">
        <v>241</v>
      </c>
      <c r="AD66" s="11">
        <v>4</v>
      </c>
      <c r="AE66" s="19" t="s">
        <v>228</v>
      </c>
      <c r="AF66" s="11">
        <v>5</v>
      </c>
      <c r="AG66" s="19" t="s">
        <v>5</v>
      </c>
      <c r="AH66" s="19">
        <v>10</v>
      </c>
      <c r="AI66" s="11" t="s">
        <v>15</v>
      </c>
      <c r="AJ66" s="11" t="s">
        <v>15</v>
      </c>
      <c r="AK66" s="11" t="s">
        <v>25</v>
      </c>
      <c r="AL66" s="11" t="s">
        <v>159</v>
      </c>
      <c r="AM66" s="11" t="s">
        <v>159</v>
      </c>
      <c r="AN66" s="11" t="s">
        <v>159</v>
      </c>
      <c r="AO66" s="11" t="s">
        <v>15</v>
      </c>
      <c r="AP66" s="11" t="s">
        <v>159</v>
      </c>
      <c r="AQ66" s="11" t="s">
        <v>159</v>
      </c>
      <c r="AR66" s="11" t="s">
        <v>159</v>
      </c>
      <c r="AS66" s="27">
        <v>42849</v>
      </c>
      <c r="AT66" s="11" t="s">
        <v>159</v>
      </c>
      <c r="AU66" s="13" t="s">
        <v>159</v>
      </c>
      <c r="AV66" s="11" t="s">
        <v>159</v>
      </c>
      <c r="AW66" s="11" t="s">
        <v>34</v>
      </c>
    </row>
    <row r="67" spans="1:49" ht="182" x14ac:dyDescent="0.15">
      <c r="A67" s="11">
        <v>60</v>
      </c>
      <c r="B67" s="15" t="s">
        <v>373</v>
      </c>
      <c r="C67" s="11" t="s">
        <v>159</v>
      </c>
      <c r="D67" s="11" t="s">
        <v>159</v>
      </c>
      <c r="E67" s="23" t="s">
        <v>1316</v>
      </c>
      <c r="F67" s="43" t="s">
        <v>1430</v>
      </c>
      <c r="G67" s="11" t="s">
        <v>159</v>
      </c>
      <c r="H67" s="11" t="s">
        <v>159</v>
      </c>
      <c r="I67" s="20" t="s">
        <v>3</v>
      </c>
      <c r="J67" s="10" t="s">
        <v>1299</v>
      </c>
      <c r="K67" s="21" t="s">
        <v>1289</v>
      </c>
      <c r="L67" s="15" t="s">
        <v>1289</v>
      </c>
      <c r="M67" s="15" t="s">
        <v>1001</v>
      </c>
      <c r="N67" s="43" t="s">
        <v>1002</v>
      </c>
      <c r="O67" s="11" t="s">
        <v>159</v>
      </c>
      <c r="P67" s="13" t="s">
        <v>90</v>
      </c>
      <c r="Q67" s="26" t="s">
        <v>159</v>
      </c>
      <c r="R67" s="45" t="s">
        <v>1008</v>
      </c>
      <c r="S67" s="22" t="s">
        <v>375</v>
      </c>
      <c r="T67" s="15" t="s">
        <v>1004</v>
      </c>
      <c r="U67" s="15" t="s">
        <v>1005</v>
      </c>
      <c r="V67" s="21" t="s">
        <v>1006</v>
      </c>
      <c r="W67" s="44" t="s">
        <v>159</v>
      </c>
      <c r="X67" s="44" t="s">
        <v>159</v>
      </c>
      <c r="Y67" s="44" t="s">
        <v>8</v>
      </c>
      <c r="Z67" s="13" t="s">
        <v>159</v>
      </c>
      <c r="AA67" s="37" t="str">
        <f t="shared" ref="AA67:AA73" si="20">IF(AB67=1,"Muy Baja",IF(AB67=2,"Baja",IF(AB67=3,"Media",IF(AB67=4,"Alta",IF(AB67=5,"Muy Alta", "No Aplica")))))</f>
        <v>Muy Baja</v>
      </c>
      <c r="AB67" s="13">
        <v>1</v>
      </c>
      <c r="AC67" s="37" t="str">
        <f t="shared" ref="AC67:AC72" si="21">IF(AD67=1,"Muy Baja",IF(AD67=2,"Baja",IF(AD67=3,"Media",IF(AD67=4,"Alta",IF(AD67=5,"Muy Alta", "No Aplica")))))</f>
        <v>Media</v>
      </c>
      <c r="AD67" s="13">
        <v>3</v>
      </c>
      <c r="AE67" s="37" t="str">
        <f t="shared" ref="AE67:AE72" si="22">IF(AF67=1,"Muy Baja",IF(AF67=2,"Baja",IF(AF67=3,"Media",IF(AF67=4,"Alta",IF(AF67=5,"Muy Alta", "No Aplica")))))</f>
        <v>Media</v>
      </c>
      <c r="AF67" s="13">
        <v>3</v>
      </c>
      <c r="AG67" s="17" t="str">
        <f t="shared" ref="AG67:AG72" si="23">IF(AND(AH67&gt;0,AH67&lt;4),"Muy Bajo",IF(AND(AH67&gt;=4,AH67&lt;7),"Bajo",IF(AND(AH67&gt;=7,AH67&lt;10),"Medio",IF(AND(AH67&gt;=10,AH67&lt;13),"Alto",IF(AND(AH67&gt;=13,AH67&lt;=15),"Muy Alto", "No Aplica")))))</f>
        <v>Medio</v>
      </c>
      <c r="AH67" s="37">
        <f t="shared" ref="AH67:AH91" si="24">SUM(AB67,AD67,AF67)</f>
        <v>7</v>
      </c>
      <c r="AI67" s="13" t="s">
        <v>159</v>
      </c>
      <c r="AJ67" s="13" t="s">
        <v>15</v>
      </c>
      <c r="AK67" s="11" t="s">
        <v>159</v>
      </c>
      <c r="AL67" s="15" t="s">
        <v>9</v>
      </c>
      <c r="AM67" s="11" t="s">
        <v>159</v>
      </c>
      <c r="AN67" s="11" t="s">
        <v>159</v>
      </c>
      <c r="AO67" s="13" t="s">
        <v>1315</v>
      </c>
      <c r="AP67" s="13" t="s">
        <v>93</v>
      </c>
      <c r="AQ67" s="13" t="s">
        <v>96</v>
      </c>
      <c r="AR67" s="25" t="s">
        <v>1007</v>
      </c>
      <c r="AS67" s="26">
        <v>44809</v>
      </c>
      <c r="AT67" s="11" t="s">
        <v>159</v>
      </c>
      <c r="AU67" s="13" t="s">
        <v>8</v>
      </c>
      <c r="AV67" s="15" t="s">
        <v>376</v>
      </c>
      <c r="AW67" s="13" t="s">
        <v>34</v>
      </c>
    </row>
    <row r="68" spans="1:49" ht="84" x14ac:dyDescent="0.15">
      <c r="A68" s="11">
        <v>61</v>
      </c>
      <c r="B68" s="15" t="s">
        <v>373</v>
      </c>
      <c r="C68" s="15" t="s">
        <v>458</v>
      </c>
      <c r="D68" s="11" t="s">
        <v>159</v>
      </c>
      <c r="E68" s="23" t="s">
        <v>1317</v>
      </c>
      <c r="F68" s="23" t="s">
        <v>1292</v>
      </c>
      <c r="G68" s="15">
        <v>15</v>
      </c>
      <c r="H68" s="15">
        <v>4</v>
      </c>
      <c r="I68" s="20" t="s">
        <v>3</v>
      </c>
      <c r="J68" s="10" t="s">
        <v>1299</v>
      </c>
      <c r="K68" s="21" t="s">
        <v>1289</v>
      </c>
      <c r="L68" s="15" t="s">
        <v>1289</v>
      </c>
      <c r="M68" s="15" t="s">
        <v>1001</v>
      </c>
      <c r="N68" s="20" t="s">
        <v>1002</v>
      </c>
      <c r="O68" s="46" t="s">
        <v>1009</v>
      </c>
      <c r="P68" s="44" t="s">
        <v>90</v>
      </c>
      <c r="Q68" s="26" t="s">
        <v>159</v>
      </c>
      <c r="R68" s="45" t="s">
        <v>1008</v>
      </c>
      <c r="S68" s="22" t="s">
        <v>375</v>
      </c>
      <c r="T68" s="15" t="s">
        <v>1004</v>
      </c>
      <c r="U68" s="15" t="s">
        <v>1005</v>
      </c>
      <c r="V68" s="21" t="s">
        <v>1006</v>
      </c>
      <c r="W68" s="44" t="s">
        <v>159</v>
      </c>
      <c r="X68" s="44" t="s">
        <v>159</v>
      </c>
      <c r="Y68" s="44" t="s">
        <v>8</v>
      </c>
      <c r="Z68" s="13" t="s">
        <v>159</v>
      </c>
      <c r="AA68" s="37" t="str">
        <f t="shared" si="20"/>
        <v>Muy Baja</v>
      </c>
      <c r="AB68" s="13">
        <v>1</v>
      </c>
      <c r="AC68" s="37" t="str">
        <f t="shared" si="21"/>
        <v>Muy Alta</v>
      </c>
      <c r="AD68" s="13">
        <v>5</v>
      </c>
      <c r="AE68" s="37" t="str">
        <f t="shared" si="22"/>
        <v>Alta</v>
      </c>
      <c r="AF68" s="13">
        <v>4</v>
      </c>
      <c r="AG68" s="17" t="str">
        <f t="shared" si="23"/>
        <v>Alto</v>
      </c>
      <c r="AH68" s="37">
        <f t="shared" si="24"/>
        <v>10</v>
      </c>
      <c r="AI68" s="13" t="s">
        <v>15</v>
      </c>
      <c r="AJ68" s="13" t="s">
        <v>15</v>
      </c>
      <c r="AK68" s="13" t="s">
        <v>25</v>
      </c>
      <c r="AL68" s="11" t="s">
        <v>159</v>
      </c>
      <c r="AM68" s="11" t="s">
        <v>159</v>
      </c>
      <c r="AN68" s="13" t="s">
        <v>15</v>
      </c>
      <c r="AO68" s="13" t="s">
        <v>1315</v>
      </c>
      <c r="AP68" s="13" t="s">
        <v>93</v>
      </c>
      <c r="AQ68" s="13" t="s">
        <v>96</v>
      </c>
      <c r="AR68" s="25" t="s">
        <v>1007</v>
      </c>
      <c r="AS68" s="26">
        <v>44809</v>
      </c>
      <c r="AT68" s="11" t="s">
        <v>159</v>
      </c>
      <c r="AU68" s="13" t="s">
        <v>8</v>
      </c>
      <c r="AV68" s="15" t="s">
        <v>376</v>
      </c>
      <c r="AW68" s="13" t="s">
        <v>34</v>
      </c>
    </row>
    <row r="69" spans="1:49" ht="182" x14ac:dyDescent="0.15">
      <c r="A69" s="11">
        <v>62</v>
      </c>
      <c r="B69" s="15" t="s">
        <v>373</v>
      </c>
      <c r="C69" s="15" t="s">
        <v>374</v>
      </c>
      <c r="D69" s="15" t="s">
        <v>1010</v>
      </c>
      <c r="E69" s="23" t="s">
        <v>1318</v>
      </c>
      <c r="F69" s="23" t="s">
        <v>1431</v>
      </c>
      <c r="G69" s="15">
        <v>24</v>
      </c>
      <c r="H69" s="15">
        <v>2</v>
      </c>
      <c r="I69" s="20" t="s">
        <v>3</v>
      </c>
      <c r="J69" s="10" t="s">
        <v>1299</v>
      </c>
      <c r="K69" s="21" t="s">
        <v>1000</v>
      </c>
      <c r="L69" s="15" t="s">
        <v>1000</v>
      </c>
      <c r="M69" s="25" t="s">
        <v>1001</v>
      </c>
      <c r="N69" s="43" t="s">
        <v>1002</v>
      </c>
      <c r="O69" s="11" t="s">
        <v>159</v>
      </c>
      <c r="P69" s="13" t="s">
        <v>90</v>
      </c>
      <c r="Q69" s="22">
        <v>44590</v>
      </c>
      <c r="R69" s="22" t="s">
        <v>100</v>
      </c>
      <c r="S69" s="22" t="s">
        <v>375</v>
      </c>
      <c r="T69" s="15" t="s">
        <v>1011</v>
      </c>
      <c r="U69" s="15" t="s">
        <v>1012</v>
      </c>
      <c r="V69" s="25" t="s">
        <v>1197</v>
      </c>
      <c r="W69" s="46" t="s">
        <v>8</v>
      </c>
      <c r="X69" s="13" t="s">
        <v>159</v>
      </c>
      <c r="Y69" s="13" t="s">
        <v>8</v>
      </c>
      <c r="Z69" s="13" t="s">
        <v>159</v>
      </c>
      <c r="AA69" s="37" t="str">
        <f t="shared" si="20"/>
        <v>Muy Baja</v>
      </c>
      <c r="AB69" s="13">
        <v>1</v>
      </c>
      <c r="AC69" s="37" t="str">
        <f t="shared" si="21"/>
        <v>Alta</v>
      </c>
      <c r="AD69" s="13">
        <v>4</v>
      </c>
      <c r="AE69" s="37" t="str">
        <f t="shared" si="22"/>
        <v>Muy Alta</v>
      </c>
      <c r="AF69" s="13">
        <v>5</v>
      </c>
      <c r="AG69" s="17" t="str">
        <f t="shared" si="23"/>
        <v>Alto</v>
      </c>
      <c r="AH69" s="37">
        <f t="shared" si="24"/>
        <v>10</v>
      </c>
      <c r="AI69" s="13" t="s">
        <v>15</v>
      </c>
      <c r="AJ69" s="13" t="s">
        <v>15</v>
      </c>
      <c r="AK69" s="13" t="s">
        <v>25</v>
      </c>
      <c r="AL69" s="11" t="s">
        <v>159</v>
      </c>
      <c r="AM69" s="11" t="s">
        <v>159</v>
      </c>
      <c r="AN69" s="13" t="s">
        <v>15</v>
      </c>
      <c r="AO69" s="13" t="s">
        <v>1315</v>
      </c>
      <c r="AP69" s="13" t="s">
        <v>93</v>
      </c>
      <c r="AQ69" s="13" t="s">
        <v>96</v>
      </c>
      <c r="AR69" s="25" t="s">
        <v>1007</v>
      </c>
      <c r="AS69" s="26">
        <v>44809</v>
      </c>
      <c r="AT69" s="11" t="s">
        <v>159</v>
      </c>
      <c r="AU69" s="13" t="s">
        <v>8</v>
      </c>
      <c r="AV69" s="15" t="s">
        <v>376</v>
      </c>
      <c r="AW69" s="13" t="s">
        <v>34</v>
      </c>
    </row>
    <row r="70" spans="1:49" ht="409.5" customHeight="1" x14ac:dyDescent="0.15">
      <c r="A70" s="11">
        <v>63</v>
      </c>
      <c r="B70" s="15" t="s">
        <v>373</v>
      </c>
      <c r="C70" s="25" t="s">
        <v>1013</v>
      </c>
      <c r="D70" s="15" t="s">
        <v>1014</v>
      </c>
      <c r="E70" s="43" t="s">
        <v>1319</v>
      </c>
      <c r="F70" s="23" t="s">
        <v>1290</v>
      </c>
      <c r="G70" s="15">
        <v>15</v>
      </c>
      <c r="H70" s="15">
        <v>4</v>
      </c>
      <c r="I70" s="20" t="s">
        <v>3</v>
      </c>
      <c r="J70" s="10" t="s">
        <v>1299</v>
      </c>
      <c r="K70" s="21" t="s">
        <v>1289</v>
      </c>
      <c r="L70" s="15" t="s">
        <v>1289</v>
      </c>
      <c r="M70" s="15" t="s">
        <v>1001</v>
      </c>
      <c r="N70" s="20" t="s">
        <v>1002</v>
      </c>
      <c r="O70" s="13" t="s">
        <v>1009</v>
      </c>
      <c r="P70" s="13" t="s">
        <v>90</v>
      </c>
      <c r="Q70" s="26" t="s">
        <v>159</v>
      </c>
      <c r="R70" s="22" t="s">
        <v>1008</v>
      </c>
      <c r="S70" s="22" t="s">
        <v>375</v>
      </c>
      <c r="T70" s="15" t="s">
        <v>1004</v>
      </c>
      <c r="U70" s="15" t="s">
        <v>1005</v>
      </c>
      <c r="V70" s="15" t="s">
        <v>1006</v>
      </c>
      <c r="W70" s="13" t="s">
        <v>8</v>
      </c>
      <c r="X70" s="13" t="s">
        <v>159</v>
      </c>
      <c r="Y70" s="13" t="s">
        <v>8</v>
      </c>
      <c r="Z70" s="13" t="s">
        <v>159</v>
      </c>
      <c r="AA70" s="36" t="str">
        <f t="shared" si="20"/>
        <v>Muy Baja</v>
      </c>
      <c r="AB70" s="13">
        <v>1</v>
      </c>
      <c r="AC70" s="36" t="str">
        <f t="shared" si="21"/>
        <v>Muy Alta</v>
      </c>
      <c r="AD70" s="13">
        <v>5</v>
      </c>
      <c r="AE70" s="36" t="str">
        <f t="shared" si="22"/>
        <v>Muy Alta</v>
      </c>
      <c r="AF70" s="13">
        <v>5</v>
      </c>
      <c r="AG70" s="14" t="str">
        <f t="shared" si="23"/>
        <v>Alto</v>
      </c>
      <c r="AH70" s="36">
        <f t="shared" si="24"/>
        <v>11</v>
      </c>
      <c r="AI70" s="13" t="s">
        <v>15</v>
      </c>
      <c r="AJ70" s="13" t="s">
        <v>15</v>
      </c>
      <c r="AK70" s="13" t="s">
        <v>25</v>
      </c>
      <c r="AL70" s="11" t="s">
        <v>159</v>
      </c>
      <c r="AM70" s="11" t="s">
        <v>159</v>
      </c>
      <c r="AN70" s="13" t="s">
        <v>15</v>
      </c>
      <c r="AO70" s="13" t="s">
        <v>8</v>
      </c>
      <c r="AP70" s="13" t="s">
        <v>93</v>
      </c>
      <c r="AQ70" s="13" t="s">
        <v>96</v>
      </c>
      <c r="AR70" s="25" t="s">
        <v>1007</v>
      </c>
      <c r="AS70" s="26">
        <v>44809</v>
      </c>
      <c r="AT70" s="11" t="s">
        <v>159</v>
      </c>
      <c r="AU70" s="13" t="s">
        <v>8</v>
      </c>
      <c r="AV70" s="15" t="s">
        <v>376</v>
      </c>
      <c r="AW70" s="13" t="s">
        <v>34</v>
      </c>
    </row>
    <row r="71" spans="1:49" ht="256.5" customHeight="1" x14ac:dyDescent="0.15">
      <c r="A71" s="11">
        <v>64</v>
      </c>
      <c r="B71" s="15" t="s">
        <v>373</v>
      </c>
      <c r="C71" s="11" t="s">
        <v>159</v>
      </c>
      <c r="D71" s="11" t="s">
        <v>159</v>
      </c>
      <c r="E71" s="23" t="s">
        <v>1320</v>
      </c>
      <c r="F71" s="23" t="s">
        <v>1432</v>
      </c>
      <c r="G71" s="15">
        <v>2</v>
      </c>
      <c r="H71" s="15">
        <v>13</v>
      </c>
      <c r="I71" s="20" t="s">
        <v>3</v>
      </c>
      <c r="J71" s="10" t="s">
        <v>1299</v>
      </c>
      <c r="K71" s="21" t="s">
        <v>1289</v>
      </c>
      <c r="L71" s="15" t="s">
        <v>1289</v>
      </c>
      <c r="M71" s="25" t="s">
        <v>1001</v>
      </c>
      <c r="N71" s="43" t="s">
        <v>1002</v>
      </c>
      <c r="O71" s="13" t="s">
        <v>1003</v>
      </c>
      <c r="P71" s="13" t="s">
        <v>90</v>
      </c>
      <c r="Q71" s="22">
        <v>44590</v>
      </c>
      <c r="R71" s="22" t="s">
        <v>375</v>
      </c>
      <c r="S71" s="22" t="s">
        <v>375</v>
      </c>
      <c r="T71" s="15" t="s">
        <v>1004</v>
      </c>
      <c r="U71" s="15" t="s">
        <v>1005</v>
      </c>
      <c r="V71" s="15" t="s">
        <v>1006</v>
      </c>
      <c r="W71" s="13" t="s">
        <v>159</v>
      </c>
      <c r="X71" s="13" t="s">
        <v>159</v>
      </c>
      <c r="Y71" s="13" t="s">
        <v>8</v>
      </c>
      <c r="Z71" s="13" t="s">
        <v>159</v>
      </c>
      <c r="AA71" s="36" t="str">
        <f t="shared" si="20"/>
        <v>Muy Baja</v>
      </c>
      <c r="AB71" s="13">
        <v>1</v>
      </c>
      <c r="AC71" s="36" t="str">
        <f t="shared" si="21"/>
        <v>Alta</v>
      </c>
      <c r="AD71" s="13">
        <v>4</v>
      </c>
      <c r="AE71" s="36" t="str">
        <f t="shared" si="22"/>
        <v>Alta</v>
      </c>
      <c r="AF71" s="13">
        <v>4</v>
      </c>
      <c r="AG71" s="14" t="str">
        <f t="shared" si="23"/>
        <v>Medio</v>
      </c>
      <c r="AH71" s="36">
        <f t="shared" si="24"/>
        <v>9</v>
      </c>
      <c r="AI71" s="13" t="s">
        <v>15</v>
      </c>
      <c r="AJ71" s="13" t="s">
        <v>15</v>
      </c>
      <c r="AK71" s="13" t="s">
        <v>25</v>
      </c>
      <c r="AL71" s="11" t="s">
        <v>159</v>
      </c>
      <c r="AM71" s="11" t="s">
        <v>159</v>
      </c>
      <c r="AN71" s="13" t="s">
        <v>15</v>
      </c>
      <c r="AO71" s="13" t="s">
        <v>1315</v>
      </c>
      <c r="AP71" s="13" t="s">
        <v>93</v>
      </c>
      <c r="AQ71" s="13" t="s">
        <v>96</v>
      </c>
      <c r="AR71" s="25" t="s">
        <v>1007</v>
      </c>
      <c r="AS71" s="26">
        <v>44809</v>
      </c>
      <c r="AT71" s="11" t="s">
        <v>159</v>
      </c>
      <c r="AU71" s="13" t="s">
        <v>8</v>
      </c>
      <c r="AV71" s="15" t="s">
        <v>376</v>
      </c>
      <c r="AW71" s="13" t="s">
        <v>34</v>
      </c>
    </row>
    <row r="72" spans="1:49" ht="175.5" customHeight="1" x14ac:dyDescent="0.15">
      <c r="A72" s="11">
        <v>65</v>
      </c>
      <c r="B72" s="15" t="s">
        <v>373</v>
      </c>
      <c r="C72" s="11" t="s">
        <v>159</v>
      </c>
      <c r="D72" s="11" t="s">
        <v>159</v>
      </c>
      <c r="E72" s="23" t="s">
        <v>1321</v>
      </c>
      <c r="F72" s="23" t="s">
        <v>1291</v>
      </c>
      <c r="G72" s="15">
        <v>15</v>
      </c>
      <c r="H72" s="15">
        <v>2</v>
      </c>
      <c r="I72" s="20" t="s">
        <v>3</v>
      </c>
      <c r="J72" s="10" t="s">
        <v>1299</v>
      </c>
      <c r="K72" s="21" t="s">
        <v>1289</v>
      </c>
      <c r="L72" s="15" t="s">
        <v>1289</v>
      </c>
      <c r="M72" s="15" t="s">
        <v>1001</v>
      </c>
      <c r="N72" s="20" t="s">
        <v>1002</v>
      </c>
      <c r="O72" s="13" t="s">
        <v>1015</v>
      </c>
      <c r="P72" s="13" t="s">
        <v>90</v>
      </c>
      <c r="Q72" s="26" t="s">
        <v>159</v>
      </c>
      <c r="R72" s="22" t="s">
        <v>375</v>
      </c>
      <c r="S72" s="22" t="s">
        <v>375</v>
      </c>
      <c r="T72" s="15" t="s">
        <v>1004</v>
      </c>
      <c r="U72" s="15" t="s">
        <v>1005</v>
      </c>
      <c r="V72" s="25" t="s">
        <v>1016</v>
      </c>
      <c r="W72" s="13" t="s">
        <v>8</v>
      </c>
      <c r="X72" s="13" t="s">
        <v>159</v>
      </c>
      <c r="Y72" s="13" t="s">
        <v>8</v>
      </c>
      <c r="Z72" s="13" t="s">
        <v>159</v>
      </c>
      <c r="AA72" s="36" t="str">
        <f t="shared" si="20"/>
        <v>Muy Baja</v>
      </c>
      <c r="AB72" s="13">
        <v>1</v>
      </c>
      <c r="AC72" s="36" t="str">
        <f t="shared" si="21"/>
        <v>Muy Alta</v>
      </c>
      <c r="AD72" s="13">
        <v>5</v>
      </c>
      <c r="AE72" s="36" t="str">
        <f t="shared" si="22"/>
        <v>Muy Alta</v>
      </c>
      <c r="AF72" s="13">
        <v>5</v>
      </c>
      <c r="AG72" s="14" t="str">
        <f t="shared" si="23"/>
        <v>Alto</v>
      </c>
      <c r="AH72" s="36">
        <f t="shared" si="24"/>
        <v>11</v>
      </c>
      <c r="AI72" s="13" t="s">
        <v>15</v>
      </c>
      <c r="AJ72" s="13" t="s">
        <v>15</v>
      </c>
      <c r="AK72" s="13" t="s">
        <v>25</v>
      </c>
      <c r="AL72" s="11" t="s">
        <v>159</v>
      </c>
      <c r="AM72" s="11" t="s">
        <v>159</v>
      </c>
      <c r="AN72" s="13" t="s">
        <v>15</v>
      </c>
      <c r="AO72" s="13" t="s">
        <v>1315</v>
      </c>
      <c r="AP72" s="13" t="s">
        <v>93</v>
      </c>
      <c r="AQ72" s="13" t="s">
        <v>96</v>
      </c>
      <c r="AR72" s="25" t="s">
        <v>1007</v>
      </c>
      <c r="AS72" s="26">
        <v>44809</v>
      </c>
      <c r="AT72" s="11" t="s">
        <v>159</v>
      </c>
      <c r="AU72" s="13" t="s">
        <v>8</v>
      </c>
      <c r="AV72" s="15" t="s">
        <v>376</v>
      </c>
      <c r="AW72" s="13" t="s">
        <v>34</v>
      </c>
    </row>
    <row r="73" spans="1:49" ht="324" customHeight="1" x14ac:dyDescent="0.15">
      <c r="A73" s="11">
        <v>66</v>
      </c>
      <c r="B73" s="11" t="s">
        <v>278</v>
      </c>
      <c r="C73" s="11" t="s">
        <v>159</v>
      </c>
      <c r="D73" s="11" t="s">
        <v>159</v>
      </c>
      <c r="E73" s="11" t="s">
        <v>279</v>
      </c>
      <c r="F73" s="60" t="s">
        <v>280</v>
      </c>
      <c r="G73" s="11" t="s">
        <v>281</v>
      </c>
      <c r="H73" s="11" t="s">
        <v>282</v>
      </c>
      <c r="I73" s="11" t="s">
        <v>3</v>
      </c>
      <c r="J73" s="10" t="s">
        <v>283</v>
      </c>
      <c r="K73" s="24" t="s">
        <v>283</v>
      </c>
      <c r="L73" s="11" t="s">
        <v>285</v>
      </c>
      <c r="M73" s="11" t="s">
        <v>159</v>
      </c>
      <c r="N73" s="11" t="s">
        <v>159</v>
      </c>
      <c r="O73" s="11" t="s">
        <v>159</v>
      </c>
      <c r="P73" s="11" t="s">
        <v>90</v>
      </c>
      <c r="Q73" s="27">
        <v>42797</v>
      </c>
      <c r="R73" s="11" t="s">
        <v>286</v>
      </c>
      <c r="S73" s="11" t="s">
        <v>286</v>
      </c>
      <c r="T73" s="11" t="s">
        <v>287</v>
      </c>
      <c r="U73" s="11" t="s">
        <v>288</v>
      </c>
      <c r="V73" s="11" t="s">
        <v>159</v>
      </c>
      <c r="W73" s="11" t="s">
        <v>159</v>
      </c>
      <c r="X73" s="11" t="s">
        <v>159</v>
      </c>
      <c r="Y73" s="11" t="s">
        <v>159</v>
      </c>
      <c r="Z73" s="11" t="s">
        <v>159</v>
      </c>
      <c r="AA73" s="36" t="str">
        <f t="shared" si="20"/>
        <v>Muy Baja</v>
      </c>
      <c r="AB73" s="11">
        <v>1</v>
      </c>
      <c r="AC73" s="11" t="s">
        <v>289</v>
      </c>
      <c r="AD73" s="11">
        <v>5</v>
      </c>
      <c r="AE73" s="11" t="s">
        <v>290</v>
      </c>
      <c r="AF73" s="11">
        <v>5</v>
      </c>
      <c r="AG73" s="11" t="str">
        <f t="shared" ref="AG73:AG91" si="25">IF(AND(AH73&gt;0,AH73&lt;4),"Muy Bajo",IF(AND(AH73&gt;=4,AH73&lt;7),"Bajo",IF(AND(AH73&gt;=7,AH73&lt;10),"Medio",IF(AND(AH73&gt;=10,AH73&lt;13),"Alto",IF(AND(AH73&gt;=13,AH73&lt;=15),"Muy Alto", "N/A")))))</f>
        <v>Alto</v>
      </c>
      <c r="AH73" s="11">
        <f t="shared" si="24"/>
        <v>11</v>
      </c>
      <c r="AI73" s="13" t="s">
        <v>15</v>
      </c>
      <c r="AJ73" s="13" t="s">
        <v>15</v>
      </c>
      <c r="AK73" s="13" t="s">
        <v>25</v>
      </c>
      <c r="AL73" s="11" t="s">
        <v>159</v>
      </c>
      <c r="AM73" s="11" t="s">
        <v>159</v>
      </c>
      <c r="AN73" s="13" t="s">
        <v>15</v>
      </c>
      <c r="AO73" s="11" t="s">
        <v>159</v>
      </c>
      <c r="AP73" s="11" t="s">
        <v>159</v>
      </c>
      <c r="AQ73" s="11" t="s">
        <v>159</v>
      </c>
      <c r="AR73" s="11" t="s">
        <v>291</v>
      </c>
      <c r="AS73" s="27">
        <v>42797</v>
      </c>
      <c r="AT73" s="11" t="s">
        <v>159</v>
      </c>
      <c r="AU73" s="13" t="s">
        <v>159</v>
      </c>
      <c r="AV73" s="11" t="s">
        <v>159</v>
      </c>
      <c r="AW73" s="11" t="s">
        <v>34</v>
      </c>
    </row>
    <row r="74" spans="1:49" ht="229.5" customHeight="1" x14ac:dyDescent="0.15">
      <c r="A74" s="11">
        <v>67</v>
      </c>
      <c r="B74" s="11" t="s">
        <v>278</v>
      </c>
      <c r="C74" s="11" t="s">
        <v>292</v>
      </c>
      <c r="D74" s="11" t="s">
        <v>159</v>
      </c>
      <c r="E74" s="11" t="s">
        <v>293</v>
      </c>
      <c r="F74" s="60" t="s">
        <v>294</v>
      </c>
      <c r="G74" s="11" t="s">
        <v>295</v>
      </c>
      <c r="H74" s="11" t="s">
        <v>296</v>
      </c>
      <c r="I74" s="11" t="s">
        <v>3</v>
      </c>
      <c r="J74" s="10" t="s">
        <v>283</v>
      </c>
      <c r="K74" s="24" t="s">
        <v>283</v>
      </c>
      <c r="L74" s="11" t="s">
        <v>285</v>
      </c>
      <c r="M74" s="11" t="s">
        <v>159</v>
      </c>
      <c r="N74" s="11" t="s">
        <v>159</v>
      </c>
      <c r="O74" s="11" t="s">
        <v>159</v>
      </c>
      <c r="P74" s="11" t="s">
        <v>90</v>
      </c>
      <c r="Q74" s="27">
        <v>42797</v>
      </c>
      <c r="R74" s="11" t="s">
        <v>286</v>
      </c>
      <c r="S74" s="11" t="s">
        <v>286</v>
      </c>
      <c r="T74" s="11" t="s">
        <v>287</v>
      </c>
      <c r="U74" s="11" t="s">
        <v>288</v>
      </c>
      <c r="V74" s="11" t="s">
        <v>159</v>
      </c>
      <c r="W74" s="11" t="s">
        <v>297</v>
      </c>
      <c r="X74" s="11" t="s">
        <v>159</v>
      </c>
      <c r="Y74" s="11" t="s">
        <v>298</v>
      </c>
      <c r="Z74" s="11" t="s">
        <v>159</v>
      </c>
      <c r="AA74" s="11" t="s">
        <v>113</v>
      </c>
      <c r="AB74" s="11">
        <v>1</v>
      </c>
      <c r="AC74" s="11" t="s">
        <v>228</v>
      </c>
      <c r="AD74" s="11">
        <v>5</v>
      </c>
      <c r="AE74" s="11" t="s">
        <v>290</v>
      </c>
      <c r="AF74" s="11">
        <v>5</v>
      </c>
      <c r="AG74" s="11" t="str">
        <f t="shared" si="25"/>
        <v>Alto</v>
      </c>
      <c r="AH74" s="11">
        <f t="shared" si="24"/>
        <v>11</v>
      </c>
      <c r="AI74" s="11" t="s">
        <v>8</v>
      </c>
      <c r="AJ74" s="11" t="s">
        <v>8</v>
      </c>
      <c r="AK74" s="11" t="s">
        <v>25</v>
      </c>
      <c r="AL74" s="11" t="s">
        <v>9</v>
      </c>
      <c r="AM74" s="11" t="s">
        <v>159</v>
      </c>
      <c r="AN74" s="11" t="s">
        <v>159</v>
      </c>
      <c r="AO74" s="11" t="s">
        <v>159</v>
      </c>
      <c r="AP74" s="11" t="s">
        <v>159</v>
      </c>
      <c r="AQ74" s="11" t="s">
        <v>159</v>
      </c>
      <c r="AR74" s="11" t="s">
        <v>297</v>
      </c>
      <c r="AS74" s="27">
        <v>42797</v>
      </c>
      <c r="AT74" s="11" t="s">
        <v>159</v>
      </c>
      <c r="AU74" s="13" t="s">
        <v>159</v>
      </c>
      <c r="AV74" s="11" t="s">
        <v>159</v>
      </c>
      <c r="AW74" s="11" t="s">
        <v>34</v>
      </c>
    </row>
    <row r="75" spans="1:49" ht="148.5" customHeight="1" x14ac:dyDescent="0.15">
      <c r="A75" s="11">
        <v>68</v>
      </c>
      <c r="B75" s="11" t="s">
        <v>278</v>
      </c>
      <c r="C75" s="11" t="s">
        <v>292</v>
      </c>
      <c r="D75" s="11" t="s">
        <v>159</v>
      </c>
      <c r="E75" s="11" t="s">
        <v>299</v>
      </c>
      <c r="F75" s="60" t="s">
        <v>1228</v>
      </c>
      <c r="G75" s="11" t="s">
        <v>295</v>
      </c>
      <c r="H75" s="11" t="s">
        <v>300</v>
      </c>
      <c r="I75" s="11" t="s">
        <v>3</v>
      </c>
      <c r="J75" s="10" t="s">
        <v>283</v>
      </c>
      <c r="K75" s="24" t="s">
        <v>283</v>
      </c>
      <c r="L75" s="11" t="s">
        <v>285</v>
      </c>
      <c r="M75" s="11" t="s">
        <v>159</v>
      </c>
      <c r="N75" s="11" t="s">
        <v>159</v>
      </c>
      <c r="O75" s="11" t="s">
        <v>159</v>
      </c>
      <c r="P75" s="11" t="s">
        <v>90</v>
      </c>
      <c r="Q75" s="27">
        <v>42797</v>
      </c>
      <c r="R75" s="11" t="s">
        <v>286</v>
      </c>
      <c r="S75" s="11" t="s">
        <v>286</v>
      </c>
      <c r="T75" s="11" t="s">
        <v>287</v>
      </c>
      <c r="U75" s="11" t="s">
        <v>288</v>
      </c>
      <c r="V75" s="11" t="s">
        <v>159</v>
      </c>
      <c r="W75" s="11" t="s">
        <v>297</v>
      </c>
      <c r="X75" s="11" t="s">
        <v>159</v>
      </c>
      <c r="Y75" s="11" t="s">
        <v>298</v>
      </c>
      <c r="Z75" s="11" t="s">
        <v>159</v>
      </c>
      <c r="AA75" s="11" t="s">
        <v>113</v>
      </c>
      <c r="AB75" s="11">
        <v>1</v>
      </c>
      <c r="AC75" s="11" t="s">
        <v>228</v>
      </c>
      <c r="AD75" s="11">
        <v>5</v>
      </c>
      <c r="AE75" s="11" t="s">
        <v>290</v>
      </c>
      <c r="AF75" s="11">
        <v>5</v>
      </c>
      <c r="AG75" s="11" t="str">
        <f t="shared" si="25"/>
        <v>Alto</v>
      </c>
      <c r="AH75" s="11">
        <f t="shared" si="24"/>
        <v>11</v>
      </c>
      <c r="AI75" s="11" t="s">
        <v>15</v>
      </c>
      <c r="AJ75" s="13" t="s">
        <v>159</v>
      </c>
      <c r="AK75" s="11" t="s">
        <v>25</v>
      </c>
      <c r="AL75" s="11" t="s">
        <v>9</v>
      </c>
      <c r="AM75" s="11" t="s">
        <v>159</v>
      </c>
      <c r="AN75" s="11" t="s">
        <v>159</v>
      </c>
      <c r="AO75" s="11" t="s">
        <v>159</v>
      </c>
      <c r="AP75" s="11" t="s">
        <v>159</v>
      </c>
      <c r="AQ75" s="11" t="s">
        <v>159</v>
      </c>
      <c r="AR75" s="11" t="s">
        <v>297</v>
      </c>
      <c r="AS75" s="27">
        <v>42797</v>
      </c>
      <c r="AT75" s="11" t="s">
        <v>159</v>
      </c>
      <c r="AU75" s="13" t="s">
        <v>159</v>
      </c>
      <c r="AV75" s="11" t="s">
        <v>159</v>
      </c>
      <c r="AW75" s="11" t="s">
        <v>34</v>
      </c>
    </row>
    <row r="76" spans="1:49" ht="216" customHeight="1" x14ac:dyDescent="0.15">
      <c r="A76" s="11">
        <v>69</v>
      </c>
      <c r="B76" s="11" t="s">
        <v>278</v>
      </c>
      <c r="C76" s="11" t="s">
        <v>292</v>
      </c>
      <c r="D76" s="11" t="s">
        <v>301</v>
      </c>
      <c r="E76" s="11" t="s">
        <v>301</v>
      </c>
      <c r="F76" s="60" t="s">
        <v>1209</v>
      </c>
      <c r="G76" s="11" t="s">
        <v>302</v>
      </c>
      <c r="H76" s="11" t="s">
        <v>301</v>
      </c>
      <c r="I76" s="11" t="s">
        <v>3</v>
      </c>
      <c r="J76" s="10" t="s">
        <v>283</v>
      </c>
      <c r="K76" s="24" t="s">
        <v>283</v>
      </c>
      <c r="L76" s="11" t="s">
        <v>285</v>
      </c>
      <c r="M76" s="11" t="s">
        <v>159</v>
      </c>
      <c r="N76" s="11" t="s">
        <v>159</v>
      </c>
      <c r="O76" s="11" t="s">
        <v>159</v>
      </c>
      <c r="P76" s="11" t="s">
        <v>90</v>
      </c>
      <c r="Q76" s="27">
        <v>42797</v>
      </c>
      <c r="R76" s="11" t="s">
        <v>286</v>
      </c>
      <c r="S76" s="11" t="s">
        <v>286</v>
      </c>
      <c r="T76" s="11" t="s">
        <v>303</v>
      </c>
      <c r="U76" s="11" t="s">
        <v>288</v>
      </c>
      <c r="V76" s="11" t="s">
        <v>304</v>
      </c>
      <c r="W76" s="11" t="s">
        <v>297</v>
      </c>
      <c r="X76" s="11" t="s">
        <v>159</v>
      </c>
      <c r="Y76" s="11" t="s">
        <v>159</v>
      </c>
      <c r="Z76" s="11" t="s">
        <v>159</v>
      </c>
      <c r="AA76" s="11" t="s">
        <v>113</v>
      </c>
      <c r="AB76" s="11">
        <v>1</v>
      </c>
      <c r="AC76" s="11" t="s">
        <v>228</v>
      </c>
      <c r="AD76" s="11">
        <v>5</v>
      </c>
      <c r="AE76" s="11" t="s">
        <v>290</v>
      </c>
      <c r="AF76" s="11">
        <v>5</v>
      </c>
      <c r="AG76" s="11" t="str">
        <f t="shared" si="25"/>
        <v>Alto</v>
      </c>
      <c r="AH76" s="11">
        <f t="shared" si="24"/>
        <v>11</v>
      </c>
      <c r="AI76" s="11" t="s">
        <v>15</v>
      </c>
      <c r="AJ76" s="11" t="s">
        <v>15</v>
      </c>
      <c r="AK76" s="11" t="s">
        <v>25</v>
      </c>
      <c r="AL76" s="11" t="s">
        <v>9</v>
      </c>
      <c r="AM76" s="11" t="s">
        <v>159</v>
      </c>
      <c r="AN76" s="11" t="s">
        <v>159</v>
      </c>
      <c r="AO76" s="11" t="s">
        <v>159</v>
      </c>
      <c r="AP76" s="11" t="s">
        <v>159</v>
      </c>
      <c r="AQ76" s="11" t="s">
        <v>159</v>
      </c>
      <c r="AR76" s="11" t="s">
        <v>297</v>
      </c>
      <c r="AS76" s="27">
        <v>42797</v>
      </c>
      <c r="AT76" s="11" t="s">
        <v>159</v>
      </c>
      <c r="AU76" s="13" t="s">
        <v>159</v>
      </c>
      <c r="AV76" s="11" t="s">
        <v>159</v>
      </c>
      <c r="AW76" s="11" t="s">
        <v>34</v>
      </c>
    </row>
    <row r="77" spans="1:49" ht="148.5" customHeight="1" x14ac:dyDescent="0.15">
      <c r="A77" s="11">
        <v>70</v>
      </c>
      <c r="B77" s="11" t="s">
        <v>482</v>
      </c>
      <c r="C77" s="11" t="s">
        <v>159</v>
      </c>
      <c r="D77" s="11" t="s">
        <v>159</v>
      </c>
      <c r="E77" s="11" t="s">
        <v>483</v>
      </c>
      <c r="F77" s="60" t="s">
        <v>484</v>
      </c>
      <c r="G77" s="11">
        <v>1</v>
      </c>
      <c r="H77" s="11">
        <v>22</v>
      </c>
      <c r="I77" s="11" t="s">
        <v>3</v>
      </c>
      <c r="J77" s="10" t="s">
        <v>283</v>
      </c>
      <c r="K77" s="24" t="s">
        <v>485</v>
      </c>
      <c r="L77" s="11" t="s">
        <v>485</v>
      </c>
      <c r="M77" s="11" t="s">
        <v>470</v>
      </c>
      <c r="N77" s="11" t="s">
        <v>470</v>
      </c>
      <c r="O77" s="11" t="s">
        <v>159</v>
      </c>
      <c r="P77" s="11" t="s">
        <v>90</v>
      </c>
      <c r="Q77" s="27">
        <v>44329</v>
      </c>
      <c r="R77" s="11" t="s">
        <v>486</v>
      </c>
      <c r="S77" s="11" t="s">
        <v>486</v>
      </c>
      <c r="T77" s="11" t="s">
        <v>487</v>
      </c>
      <c r="U77" s="11" t="s">
        <v>488</v>
      </c>
      <c r="V77" s="11" t="s">
        <v>159</v>
      </c>
      <c r="W77" s="11" t="s">
        <v>159</v>
      </c>
      <c r="X77" s="11" t="s">
        <v>159</v>
      </c>
      <c r="Y77" s="11" t="s">
        <v>159</v>
      </c>
      <c r="Z77" s="11" t="s">
        <v>159</v>
      </c>
      <c r="AA77" s="11" t="str">
        <f t="shared" ref="AA77:AA91" si="26">IF(AB77=1,"Muy Baja",IF(AB77=2,"Baja",IF(AB77=3,"Media",IF(AB77=4,"Alta",IF(AB77=5,"Muy Alta", "N/A")))))</f>
        <v>Media</v>
      </c>
      <c r="AB77" s="11">
        <v>3</v>
      </c>
      <c r="AC77" s="11" t="str">
        <f t="shared" ref="AC77:AC91" si="27">IF(AD77=1,"Muy Baja",IF(AD77=2,"Baja",IF(AD77=3,"Media",IF(AD77=4,"Alta",IF(AD77=5,"Muy Alta", "N/A")))))</f>
        <v>Media</v>
      </c>
      <c r="AD77" s="11">
        <v>3</v>
      </c>
      <c r="AE77" s="11" t="str">
        <f t="shared" ref="AE77:AE91" si="28">IF(AF77=1,"Muy Baja",IF(AF77=2,"Baja",IF(AF77=3,"Media",IF(AF77=4,"Alta",IF(AF77=5,"Muy Alta", "N/A")))))</f>
        <v>Media</v>
      </c>
      <c r="AF77" s="11">
        <v>3</v>
      </c>
      <c r="AG77" s="11" t="str">
        <f t="shared" si="25"/>
        <v>Medio</v>
      </c>
      <c r="AH77" s="11">
        <f t="shared" si="24"/>
        <v>9</v>
      </c>
      <c r="AI77" s="11" t="s">
        <v>15</v>
      </c>
      <c r="AJ77" s="11" t="s">
        <v>8</v>
      </c>
      <c r="AK77" s="11" t="s">
        <v>25</v>
      </c>
      <c r="AL77" s="11" t="s">
        <v>9</v>
      </c>
      <c r="AM77" s="11" t="s">
        <v>15</v>
      </c>
      <c r="AN77" s="11" t="s">
        <v>159</v>
      </c>
      <c r="AO77" s="11" t="s">
        <v>8</v>
      </c>
      <c r="AP77" s="11" t="s">
        <v>93</v>
      </c>
      <c r="AQ77" s="11" t="s">
        <v>96</v>
      </c>
      <c r="AR77" s="11" t="s">
        <v>488</v>
      </c>
      <c r="AS77" s="27">
        <v>42797</v>
      </c>
      <c r="AT77" s="11" t="s">
        <v>159</v>
      </c>
      <c r="AU77" s="11" t="s">
        <v>159</v>
      </c>
      <c r="AV77" s="11" t="s">
        <v>159</v>
      </c>
      <c r="AW77" s="11" t="s">
        <v>34</v>
      </c>
    </row>
    <row r="78" spans="1:49" ht="148.5" customHeight="1" x14ac:dyDescent="0.15">
      <c r="A78" s="11">
        <v>71</v>
      </c>
      <c r="B78" s="11" t="s">
        <v>482</v>
      </c>
      <c r="C78" s="11" t="s">
        <v>489</v>
      </c>
      <c r="D78" s="11" t="s">
        <v>159</v>
      </c>
      <c r="E78" s="11" t="s">
        <v>490</v>
      </c>
      <c r="F78" s="60" t="s">
        <v>491</v>
      </c>
      <c r="G78" s="11" t="s">
        <v>159</v>
      </c>
      <c r="H78" s="11" t="s">
        <v>159</v>
      </c>
      <c r="I78" s="11" t="s">
        <v>3</v>
      </c>
      <c r="J78" s="10" t="s">
        <v>283</v>
      </c>
      <c r="K78" s="24" t="s">
        <v>485</v>
      </c>
      <c r="L78" s="11" t="s">
        <v>485</v>
      </c>
      <c r="M78" s="11" t="s">
        <v>470</v>
      </c>
      <c r="N78" s="11" t="s">
        <v>470</v>
      </c>
      <c r="O78" s="11" t="s">
        <v>489</v>
      </c>
      <c r="P78" s="11" t="s">
        <v>90</v>
      </c>
      <c r="Q78" s="27">
        <v>44089</v>
      </c>
      <c r="R78" s="11" t="s">
        <v>486</v>
      </c>
      <c r="S78" s="11" t="s">
        <v>486</v>
      </c>
      <c r="T78" s="11" t="s">
        <v>487</v>
      </c>
      <c r="U78" s="11" t="s">
        <v>488</v>
      </c>
      <c r="V78" s="11" t="s">
        <v>159</v>
      </c>
      <c r="W78" s="11" t="s">
        <v>159</v>
      </c>
      <c r="X78" s="11" t="s">
        <v>159</v>
      </c>
      <c r="Y78" s="11" t="s">
        <v>159</v>
      </c>
      <c r="Z78" s="11" t="s">
        <v>159</v>
      </c>
      <c r="AA78" s="11" t="str">
        <f t="shared" si="26"/>
        <v>Muy Baja</v>
      </c>
      <c r="AB78" s="11">
        <v>1</v>
      </c>
      <c r="AC78" s="11" t="str">
        <f t="shared" si="27"/>
        <v>Media</v>
      </c>
      <c r="AD78" s="11">
        <v>3</v>
      </c>
      <c r="AE78" s="11" t="str">
        <f t="shared" si="28"/>
        <v>Media</v>
      </c>
      <c r="AF78" s="11">
        <v>3</v>
      </c>
      <c r="AG78" s="11" t="str">
        <f t="shared" si="25"/>
        <v>Medio</v>
      </c>
      <c r="AH78" s="11">
        <f t="shared" si="24"/>
        <v>7</v>
      </c>
      <c r="AI78" s="11" t="s">
        <v>15</v>
      </c>
      <c r="AJ78" s="11" t="s">
        <v>8</v>
      </c>
      <c r="AK78" s="11" t="s">
        <v>25</v>
      </c>
      <c r="AL78" s="11" t="s">
        <v>9</v>
      </c>
      <c r="AM78" s="11" t="s">
        <v>8</v>
      </c>
      <c r="AN78" s="11" t="s">
        <v>159</v>
      </c>
      <c r="AO78" s="11" t="s">
        <v>8</v>
      </c>
      <c r="AP78" s="11" t="s">
        <v>93</v>
      </c>
      <c r="AQ78" s="11" t="s">
        <v>96</v>
      </c>
      <c r="AR78" s="11" t="s">
        <v>488</v>
      </c>
      <c r="AS78" s="27">
        <v>42797</v>
      </c>
      <c r="AT78" s="11" t="s">
        <v>159</v>
      </c>
      <c r="AU78" s="11" t="s">
        <v>159</v>
      </c>
      <c r="AV78" s="11" t="s">
        <v>159</v>
      </c>
      <c r="AW78" s="11" t="s">
        <v>34</v>
      </c>
    </row>
    <row r="79" spans="1:49" ht="148.5" customHeight="1" x14ac:dyDescent="0.15">
      <c r="A79" s="11">
        <v>72</v>
      </c>
      <c r="B79" s="11" t="s">
        <v>482</v>
      </c>
      <c r="C79" s="11" t="s">
        <v>506</v>
      </c>
      <c r="D79" s="11" t="s">
        <v>159</v>
      </c>
      <c r="E79" s="11" t="s">
        <v>507</v>
      </c>
      <c r="F79" s="60" t="s">
        <v>508</v>
      </c>
      <c r="G79" s="11">
        <v>33</v>
      </c>
      <c r="H79" s="11">
        <v>1</v>
      </c>
      <c r="I79" s="20" t="s">
        <v>1376</v>
      </c>
      <c r="J79" s="10" t="s">
        <v>283</v>
      </c>
      <c r="K79" s="24" t="s">
        <v>485</v>
      </c>
      <c r="L79" s="11" t="s">
        <v>485</v>
      </c>
      <c r="M79" s="11" t="s">
        <v>470</v>
      </c>
      <c r="N79" s="11" t="s">
        <v>470</v>
      </c>
      <c r="O79" s="11" t="s">
        <v>504</v>
      </c>
      <c r="P79" s="11" t="s">
        <v>90</v>
      </c>
      <c r="Q79" s="26" t="s">
        <v>159</v>
      </c>
      <c r="R79" s="13" t="s">
        <v>159</v>
      </c>
      <c r="S79" s="11" t="s">
        <v>159</v>
      </c>
      <c r="T79" s="11" t="s">
        <v>238</v>
      </c>
      <c r="U79" s="11" t="s">
        <v>505</v>
      </c>
      <c r="V79" s="11" t="s">
        <v>159</v>
      </c>
      <c r="W79" s="11" t="s">
        <v>159</v>
      </c>
      <c r="X79" s="11" t="s">
        <v>159</v>
      </c>
      <c r="Y79" s="11" t="s">
        <v>159</v>
      </c>
      <c r="Z79" s="11" t="s">
        <v>159</v>
      </c>
      <c r="AA79" s="19" t="str">
        <f t="shared" si="26"/>
        <v>Muy Baja</v>
      </c>
      <c r="AB79" s="11">
        <v>1</v>
      </c>
      <c r="AC79" s="19" t="str">
        <f t="shared" si="27"/>
        <v>Media</v>
      </c>
      <c r="AD79" s="11">
        <v>3</v>
      </c>
      <c r="AE79" s="19" t="str">
        <f t="shared" si="28"/>
        <v>Media</v>
      </c>
      <c r="AF79" s="11">
        <v>3</v>
      </c>
      <c r="AG79" s="19" t="str">
        <f t="shared" si="25"/>
        <v>Medio</v>
      </c>
      <c r="AH79" s="19">
        <f t="shared" si="24"/>
        <v>7</v>
      </c>
      <c r="AI79" s="11" t="s">
        <v>15</v>
      </c>
      <c r="AJ79" s="11" t="s">
        <v>8</v>
      </c>
      <c r="AK79" s="11" t="s">
        <v>25</v>
      </c>
      <c r="AL79" s="11" t="s">
        <v>9</v>
      </c>
      <c r="AM79" s="11" t="s">
        <v>15</v>
      </c>
      <c r="AN79" s="11" t="s">
        <v>159</v>
      </c>
      <c r="AO79" s="11" t="s">
        <v>8</v>
      </c>
      <c r="AP79" s="11" t="s">
        <v>93</v>
      </c>
      <c r="AQ79" s="11" t="s">
        <v>96</v>
      </c>
      <c r="AR79" s="11" t="s">
        <v>505</v>
      </c>
      <c r="AS79" s="27" t="s">
        <v>159</v>
      </c>
      <c r="AT79" s="11" t="s">
        <v>159</v>
      </c>
      <c r="AU79" s="11" t="s">
        <v>159</v>
      </c>
      <c r="AV79" s="11" t="s">
        <v>159</v>
      </c>
      <c r="AW79" s="11" t="s">
        <v>34</v>
      </c>
    </row>
    <row r="80" spans="1:49" ht="202.5" customHeight="1" x14ac:dyDescent="0.15">
      <c r="A80" s="11">
        <v>73</v>
      </c>
      <c r="B80" s="11" t="s">
        <v>482</v>
      </c>
      <c r="C80" s="11" t="s">
        <v>509</v>
      </c>
      <c r="D80" s="11" t="s">
        <v>159</v>
      </c>
      <c r="E80" s="11" t="s">
        <v>510</v>
      </c>
      <c r="F80" s="60" t="s">
        <v>511</v>
      </c>
      <c r="G80" s="11">
        <v>33</v>
      </c>
      <c r="H80" s="11">
        <v>2</v>
      </c>
      <c r="I80" s="20" t="s">
        <v>1376</v>
      </c>
      <c r="J80" s="10" t="s">
        <v>283</v>
      </c>
      <c r="K80" s="24" t="s">
        <v>485</v>
      </c>
      <c r="L80" s="11" t="s">
        <v>485</v>
      </c>
      <c r="M80" s="11" t="s">
        <v>470</v>
      </c>
      <c r="N80" s="11" t="s">
        <v>470</v>
      </c>
      <c r="O80" s="11" t="s">
        <v>504</v>
      </c>
      <c r="P80" s="11" t="s">
        <v>90</v>
      </c>
      <c r="Q80" s="26" t="s">
        <v>159</v>
      </c>
      <c r="R80" s="13" t="s">
        <v>159</v>
      </c>
      <c r="S80" s="11" t="s">
        <v>159</v>
      </c>
      <c r="T80" s="11" t="s">
        <v>238</v>
      </c>
      <c r="U80" s="11" t="s">
        <v>505</v>
      </c>
      <c r="V80" s="11" t="s">
        <v>159</v>
      </c>
      <c r="W80" s="11" t="s">
        <v>159</v>
      </c>
      <c r="X80" s="11" t="s">
        <v>159</v>
      </c>
      <c r="Y80" s="11" t="s">
        <v>159</v>
      </c>
      <c r="Z80" s="11" t="s">
        <v>159</v>
      </c>
      <c r="AA80" s="19" t="str">
        <f t="shared" si="26"/>
        <v>Muy Baja</v>
      </c>
      <c r="AB80" s="11">
        <v>1</v>
      </c>
      <c r="AC80" s="19" t="str">
        <f t="shared" si="27"/>
        <v>Media</v>
      </c>
      <c r="AD80" s="11">
        <v>3</v>
      </c>
      <c r="AE80" s="19" t="str">
        <f t="shared" si="28"/>
        <v>Media</v>
      </c>
      <c r="AF80" s="11">
        <v>3</v>
      </c>
      <c r="AG80" s="19" t="str">
        <f t="shared" si="25"/>
        <v>Medio</v>
      </c>
      <c r="AH80" s="19">
        <f t="shared" si="24"/>
        <v>7</v>
      </c>
      <c r="AI80" s="11" t="s">
        <v>15</v>
      </c>
      <c r="AJ80" s="11" t="s">
        <v>8</v>
      </c>
      <c r="AK80" s="11" t="s">
        <v>25</v>
      </c>
      <c r="AL80" s="11" t="s">
        <v>9</v>
      </c>
      <c r="AM80" s="11" t="s">
        <v>15</v>
      </c>
      <c r="AN80" s="11" t="s">
        <v>159</v>
      </c>
      <c r="AO80" s="11" t="s">
        <v>8</v>
      </c>
      <c r="AP80" s="11" t="s">
        <v>93</v>
      </c>
      <c r="AQ80" s="11" t="s">
        <v>96</v>
      </c>
      <c r="AR80" s="11" t="s">
        <v>505</v>
      </c>
      <c r="AS80" s="27" t="s">
        <v>159</v>
      </c>
      <c r="AT80" s="11" t="s">
        <v>159</v>
      </c>
      <c r="AU80" s="11" t="s">
        <v>159</v>
      </c>
      <c r="AV80" s="11" t="s">
        <v>159</v>
      </c>
      <c r="AW80" s="11" t="s">
        <v>34</v>
      </c>
    </row>
    <row r="81" spans="1:49" ht="148.5" customHeight="1" x14ac:dyDescent="0.15">
      <c r="A81" s="11">
        <v>74</v>
      </c>
      <c r="B81" s="11" t="s">
        <v>482</v>
      </c>
      <c r="C81" s="11" t="s">
        <v>509</v>
      </c>
      <c r="D81" s="11" t="s">
        <v>159</v>
      </c>
      <c r="E81" s="11" t="s">
        <v>512</v>
      </c>
      <c r="F81" s="60" t="s">
        <v>513</v>
      </c>
      <c r="G81" s="11">
        <v>33</v>
      </c>
      <c r="H81" s="11">
        <v>3</v>
      </c>
      <c r="I81" s="11" t="s">
        <v>3</v>
      </c>
      <c r="J81" s="10" t="s">
        <v>283</v>
      </c>
      <c r="K81" s="24" t="s">
        <v>485</v>
      </c>
      <c r="L81" s="11" t="s">
        <v>485</v>
      </c>
      <c r="M81" s="11" t="s">
        <v>470</v>
      </c>
      <c r="N81" s="11" t="s">
        <v>470</v>
      </c>
      <c r="O81" s="11" t="s">
        <v>159</v>
      </c>
      <c r="P81" s="11" t="s">
        <v>90</v>
      </c>
      <c r="Q81" s="27" t="s">
        <v>159</v>
      </c>
      <c r="R81" s="11" t="s">
        <v>486</v>
      </c>
      <c r="S81" s="11" t="s">
        <v>487</v>
      </c>
      <c r="T81" s="11" t="s">
        <v>488</v>
      </c>
      <c r="U81" s="11" t="s">
        <v>159</v>
      </c>
      <c r="V81" s="11" t="s">
        <v>159</v>
      </c>
      <c r="W81" s="11" t="s">
        <v>159</v>
      </c>
      <c r="X81" s="11" t="s">
        <v>159</v>
      </c>
      <c r="Y81" s="11" t="s">
        <v>159</v>
      </c>
      <c r="Z81" s="11" t="s">
        <v>112</v>
      </c>
      <c r="AA81" s="19" t="str">
        <f t="shared" si="26"/>
        <v>Muy Baja</v>
      </c>
      <c r="AB81" s="11">
        <v>1</v>
      </c>
      <c r="AC81" s="19" t="str">
        <f t="shared" si="27"/>
        <v>Media</v>
      </c>
      <c r="AD81" s="11">
        <v>3</v>
      </c>
      <c r="AE81" s="19" t="str">
        <f t="shared" si="28"/>
        <v>Media</v>
      </c>
      <c r="AF81" s="11">
        <v>3</v>
      </c>
      <c r="AG81" s="19" t="str">
        <f t="shared" si="25"/>
        <v>Medio</v>
      </c>
      <c r="AH81" s="19">
        <f t="shared" si="24"/>
        <v>7</v>
      </c>
      <c r="AI81" s="11" t="s">
        <v>15</v>
      </c>
      <c r="AJ81" s="11" t="s">
        <v>8</v>
      </c>
      <c r="AK81" s="11" t="s">
        <v>25</v>
      </c>
      <c r="AL81" s="11" t="s">
        <v>9</v>
      </c>
      <c r="AM81" s="11" t="s">
        <v>8</v>
      </c>
      <c r="AN81" s="11" t="s">
        <v>159</v>
      </c>
      <c r="AO81" s="11" t="s">
        <v>8</v>
      </c>
      <c r="AP81" s="11" t="s">
        <v>93</v>
      </c>
      <c r="AQ81" s="11" t="s">
        <v>96</v>
      </c>
      <c r="AR81" s="11" t="s">
        <v>488</v>
      </c>
      <c r="AS81" s="27">
        <v>42797</v>
      </c>
      <c r="AT81" s="11" t="s">
        <v>159</v>
      </c>
      <c r="AU81" s="11" t="s">
        <v>159</v>
      </c>
      <c r="AV81" s="11" t="s">
        <v>159</v>
      </c>
      <c r="AW81" s="11" t="s">
        <v>34</v>
      </c>
    </row>
    <row r="82" spans="1:49" ht="154" x14ac:dyDescent="0.15">
      <c r="A82" s="11">
        <v>75</v>
      </c>
      <c r="B82" s="11" t="s">
        <v>482</v>
      </c>
      <c r="C82" s="11" t="s">
        <v>492</v>
      </c>
      <c r="D82" s="11" t="s">
        <v>493</v>
      </c>
      <c r="E82" s="11" t="s">
        <v>494</v>
      </c>
      <c r="F82" s="60" t="s">
        <v>495</v>
      </c>
      <c r="G82" s="11" t="s">
        <v>159</v>
      </c>
      <c r="H82" s="11">
        <v>9</v>
      </c>
      <c r="I82" s="11" t="s">
        <v>3</v>
      </c>
      <c r="J82" s="10" t="s">
        <v>283</v>
      </c>
      <c r="K82" s="24" t="s">
        <v>485</v>
      </c>
      <c r="L82" s="11" t="s">
        <v>485</v>
      </c>
      <c r="M82" s="11" t="s">
        <v>470</v>
      </c>
      <c r="N82" s="11" t="s">
        <v>470</v>
      </c>
      <c r="O82" s="11" t="s">
        <v>493</v>
      </c>
      <c r="P82" s="11" t="s">
        <v>90</v>
      </c>
      <c r="Q82" s="27">
        <v>42797</v>
      </c>
      <c r="R82" s="11" t="s">
        <v>109</v>
      </c>
      <c r="S82" s="11" t="s">
        <v>109</v>
      </c>
      <c r="T82" s="11" t="s">
        <v>487</v>
      </c>
      <c r="U82" s="11" t="s">
        <v>488</v>
      </c>
      <c r="V82" s="11" t="s">
        <v>159</v>
      </c>
      <c r="W82" s="11" t="s">
        <v>159</v>
      </c>
      <c r="X82" s="11" t="s">
        <v>159</v>
      </c>
      <c r="Y82" s="11" t="s">
        <v>159</v>
      </c>
      <c r="Z82" s="11" t="s">
        <v>159</v>
      </c>
      <c r="AA82" s="19" t="str">
        <f t="shared" si="26"/>
        <v>Muy Baja</v>
      </c>
      <c r="AB82" s="11">
        <v>1</v>
      </c>
      <c r="AC82" s="19" t="str">
        <f t="shared" si="27"/>
        <v>Baja</v>
      </c>
      <c r="AD82" s="11">
        <v>2</v>
      </c>
      <c r="AE82" s="19" t="str">
        <f t="shared" si="28"/>
        <v>Baja</v>
      </c>
      <c r="AF82" s="11">
        <v>2</v>
      </c>
      <c r="AG82" s="19" t="str">
        <f t="shared" si="25"/>
        <v>Bajo</v>
      </c>
      <c r="AH82" s="19">
        <f t="shared" si="24"/>
        <v>5</v>
      </c>
      <c r="AI82" s="11" t="s">
        <v>15</v>
      </c>
      <c r="AJ82" s="11" t="s">
        <v>8</v>
      </c>
      <c r="AK82" s="11" t="s">
        <v>25</v>
      </c>
      <c r="AL82" s="11" t="s">
        <v>9</v>
      </c>
      <c r="AM82" s="11" t="s">
        <v>8</v>
      </c>
      <c r="AN82" s="11" t="s">
        <v>159</v>
      </c>
      <c r="AO82" s="11" t="s">
        <v>8</v>
      </c>
      <c r="AP82" s="11" t="s">
        <v>93</v>
      </c>
      <c r="AQ82" s="11" t="s">
        <v>96</v>
      </c>
      <c r="AR82" s="11" t="s">
        <v>488</v>
      </c>
      <c r="AS82" s="27">
        <v>42797</v>
      </c>
      <c r="AT82" s="11" t="s">
        <v>159</v>
      </c>
      <c r="AU82" s="11" t="s">
        <v>159</v>
      </c>
      <c r="AV82" s="11" t="s">
        <v>159</v>
      </c>
      <c r="AW82" s="11" t="s">
        <v>34</v>
      </c>
    </row>
    <row r="83" spans="1:49" ht="154" x14ac:dyDescent="0.15">
      <c r="A83" s="11">
        <v>76</v>
      </c>
      <c r="B83" s="11" t="s">
        <v>482</v>
      </c>
      <c r="C83" s="11" t="s">
        <v>496</v>
      </c>
      <c r="D83" s="11" t="s">
        <v>496</v>
      </c>
      <c r="E83" s="11" t="s">
        <v>497</v>
      </c>
      <c r="F83" s="60" t="s">
        <v>498</v>
      </c>
      <c r="G83" s="11">
        <v>18</v>
      </c>
      <c r="H83" s="11" t="s">
        <v>159</v>
      </c>
      <c r="I83" s="11" t="s">
        <v>3</v>
      </c>
      <c r="J83" s="10" t="s">
        <v>283</v>
      </c>
      <c r="K83" s="24" t="s">
        <v>485</v>
      </c>
      <c r="L83" s="11" t="s">
        <v>485</v>
      </c>
      <c r="M83" s="11" t="s">
        <v>470</v>
      </c>
      <c r="N83" s="11" t="s">
        <v>470</v>
      </c>
      <c r="O83" s="11" t="s">
        <v>496</v>
      </c>
      <c r="P83" s="11" t="s">
        <v>90</v>
      </c>
      <c r="Q83" s="27">
        <v>42797</v>
      </c>
      <c r="R83" s="11" t="s">
        <v>109</v>
      </c>
      <c r="S83" s="11" t="s">
        <v>109</v>
      </c>
      <c r="T83" s="11" t="s">
        <v>487</v>
      </c>
      <c r="U83" s="11" t="s">
        <v>488</v>
      </c>
      <c r="V83" s="11" t="s">
        <v>159</v>
      </c>
      <c r="W83" s="11" t="s">
        <v>159</v>
      </c>
      <c r="X83" s="11" t="s">
        <v>159</v>
      </c>
      <c r="Y83" s="11" t="s">
        <v>159</v>
      </c>
      <c r="Z83" s="11" t="s">
        <v>159</v>
      </c>
      <c r="AA83" s="19" t="str">
        <f t="shared" si="26"/>
        <v>Muy Baja</v>
      </c>
      <c r="AB83" s="11">
        <v>1</v>
      </c>
      <c r="AC83" s="19" t="str">
        <f t="shared" si="27"/>
        <v>Media</v>
      </c>
      <c r="AD83" s="11">
        <v>3</v>
      </c>
      <c r="AE83" s="19" t="str">
        <f t="shared" si="28"/>
        <v>Baja</v>
      </c>
      <c r="AF83" s="11">
        <v>2</v>
      </c>
      <c r="AG83" s="19" t="str">
        <f t="shared" si="25"/>
        <v>Bajo</v>
      </c>
      <c r="AH83" s="19">
        <f t="shared" si="24"/>
        <v>6</v>
      </c>
      <c r="AI83" s="11" t="s">
        <v>15</v>
      </c>
      <c r="AJ83" s="11" t="s">
        <v>8</v>
      </c>
      <c r="AK83" s="11" t="s">
        <v>25</v>
      </c>
      <c r="AL83" s="11" t="s">
        <v>9</v>
      </c>
      <c r="AM83" s="11" t="s">
        <v>8</v>
      </c>
      <c r="AN83" s="11" t="s">
        <v>159</v>
      </c>
      <c r="AO83" s="11" t="s">
        <v>8</v>
      </c>
      <c r="AP83" s="11" t="s">
        <v>93</v>
      </c>
      <c r="AQ83" s="11" t="s">
        <v>96</v>
      </c>
      <c r="AR83" s="11" t="s">
        <v>488</v>
      </c>
      <c r="AS83" s="27">
        <v>42797</v>
      </c>
      <c r="AT83" s="11" t="s">
        <v>159</v>
      </c>
      <c r="AU83" s="11" t="s">
        <v>159</v>
      </c>
      <c r="AV83" s="11" t="s">
        <v>159</v>
      </c>
      <c r="AW83" s="11" t="s">
        <v>34</v>
      </c>
    </row>
    <row r="84" spans="1:49" ht="154" x14ac:dyDescent="0.15">
      <c r="A84" s="11">
        <v>77</v>
      </c>
      <c r="B84" s="11" t="s">
        <v>482</v>
      </c>
      <c r="C84" s="11" t="s">
        <v>499</v>
      </c>
      <c r="D84" s="11" t="s">
        <v>159</v>
      </c>
      <c r="E84" s="11" t="s">
        <v>500</v>
      </c>
      <c r="F84" s="60" t="s">
        <v>1210</v>
      </c>
      <c r="G84" s="11">
        <v>23</v>
      </c>
      <c r="H84" s="11">
        <v>3</v>
      </c>
      <c r="I84" s="11" t="s">
        <v>3</v>
      </c>
      <c r="J84" s="10" t="s">
        <v>283</v>
      </c>
      <c r="K84" s="24" t="s">
        <v>485</v>
      </c>
      <c r="L84" s="11" t="s">
        <v>485</v>
      </c>
      <c r="M84" s="11" t="s">
        <v>470</v>
      </c>
      <c r="N84" s="11" t="s">
        <v>470</v>
      </c>
      <c r="O84" s="11" t="s">
        <v>499</v>
      </c>
      <c r="P84" s="11" t="s">
        <v>90</v>
      </c>
      <c r="Q84" s="27">
        <v>42797</v>
      </c>
      <c r="R84" s="11" t="s">
        <v>109</v>
      </c>
      <c r="S84" s="11" t="s">
        <v>109</v>
      </c>
      <c r="T84" s="11" t="s">
        <v>487</v>
      </c>
      <c r="U84" s="11" t="s">
        <v>488</v>
      </c>
      <c r="V84" s="11" t="s">
        <v>159</v>
      </c>
      <c r="W84" s="11" t="s">
        <v>159</v>
      </c>
      <c r="X84" s="11" t="s">
        <v>159</v>
      </c>
      <c r="Y84" s="11" t="s">
        <v>159</v>
      </c>
      <c r="Z84" s="11" t="s">
        <v>159</v>
      </c>
      <c r="AA84" s="19" t="str">
        <f t="shared" si="26"/>
        <v>Baja</v>
      </c>
      <c r="AB84" s="11">
        <v>2</v>
      </c>
      <c r="AC84" s="19" t="str">
        <f t="shared" si="27"/>
        <v>Baja</v>
      </c>
      <c r="AD84" s="11">
        <v>2</v>
      </c>
      <c r="AE84" s="19" t="str">
        <f t="shared" si="28"/>
        <v>Baja</v>
      </c>
      <c r="AF84" s="11">
        <v>2</v>
      </c>
      <c r="AG84" s="19" t="str">
        <f t="shared" si="25"/>
        <v>Bajo</v>
      </c>
      <c r="AH84" s="19">
        <f t="shared" si="24"/>
        <v>6</v>
      </c>
      <c r="AI84" s="11" t="s">
        <v>15</v>
      </c>
      <c r="AJ84" s="11" t="s">
        <v>8</v>
      </c>
      <c r="AK84" s="11" t="s">
        <v>25</v>
      </c>
      <c r="AL84" s="11" t="s">
        <v>9</v>
      </c>
      <c r="AM84" s="11" t="s">
        <v>8</v>
      </c>
      <c r="AN84" s="11" t="s">
        <v>159</v>
      </c>
      <c r="AO84" s="11" t="s">
        <v>8</v>
      </c>
      <c r="AP84" s="11" t="s">
        <v>93</v>
      </c>
      <c r="AQ84" s="11" t="s">
        <v>96</v>
      </c>
      <c r="AR84" s="11" t="s">
        <v>488</v>
      </c>
      <c r="AS84" s="27">
        <v>42797</v>
      </c>
      <c r="AT84" s="11" t="s">
        <v>159</v>
      </c>
      <c r="AU84" s="11" t="s">
        <v>159</v>
      </c>
      <c r="AV84" s="11" t="s">
        <v>159</v>
      </c>
      <c r="AW84" s="11" t="s">
        <v>34</v>
      </c>
    </row>
    <row r="85" spans="1:49" ht="154" x14ac:dyDescent="0.15">
      <c r="A85" s="11">
        <v>78</v>
      </c>
      <c r="B85" s="11" t="s">
        <v>482</v>
      </c>
      <c r="C85" s="11" t="s">
        <v>501</v>
      </c>
      <c r="D85" s="11" t="s">
        <v>159</v>
      </c>
      <c r="E85" s="11" t="s">
        <v>502</v>
      </c>
      <c r="F85" s="60" t="s">
        <v>503</v>
      </c>
      <c r="G85" s="11">
        <v>25</v>
      </c>
      <c r="H85" s="11">
        <v>1</v>
      </c>
      <c r="I85" s="20" t="s">
        <v>1376</v>
      </c>
      <c r="J85" s="10" t="s">
        <v>283</v>
      </c>
      <c r="K85" s="24" t="s">
        <v>485</v>
      </c>
      <c r="L85" s="11" t="s">
        <v>485</v>
      </c>
      <c r="M85" s="11" t="s">
        <v>470</v>
      </c>
      <c r="N85" s="11" t="s">
        <v>470</v>
      </c>
      <c r="O85" s="11" t="s">
        <v>504</v>
      </c>
      <c r="P85" s="11" t="s">
        <v>90</v>
      </c>
      <c r="Q85" s="26" t="s">
        <v>159</v>
      </c>
      <c r="R85" s="13" t="s">
        <v>159</v>
      </c>
      <c r="S85" s="11" t="s">
        <v>159</v>
      </c>
      <c r="T85" s="11" t="s">
        <v>238</v>
      </c>
      <c r="U85" s="11" t="s">
        <v>505</v>
      </c>
      <c r="V85" s="11" t="s">
        <v>159</v>
      </c>
      <c r="W85" s="11" t="s">
        <v>159</v>
      </c>
      <c r="X85" s="11" t="s">
        <v>159</v>
      </c>
      <c r="Y85" s="11" t="s">
        <v>159</v>
      </c>
      <c r="Z85" s="11" t="s">
        <v>159</v>
      </c>
      <c r="AA85" s="19" t="str">
        <f t="shared" si="26"/>
        <v>Media</v>
      </c>
      <c r="AB85" s="11">
        <v>3</v>
      </c>
      <c r="AC85" s="19" t="str">
        <f t="shared" si="27"/>
        <v>Baja</v>
      </c>
      <c r="AD85" s="11">
        <v>2</v>
      </c>
      <c r="AE85" s="19" t="str">
        <f t="shared" si="28"/>
        <v>Baja</v>
      </c>
      <c r="AF85" s="11">
        <v>2</v>
      </c>
      <c r="AG85" s="19" t="str">
        <f t="shared" si="25"/>
        <v>Medio</v>
      </c>
      <c r="AH85" s="19">
        <f t="shared" si="24"/>
        <v>7</v>
      </c>
      <c r="AI85" s="11" t="s">
        <v>15</v>
      </c>
      <c r="AJ85" s="11" t="s">
        <v>8</v>
      </c>
      <c r="AK85" s="11" t="s">
        <v>25</v>
      </c>
      <c r="AL85" s="11" t="s">
        <v>9</v>
      </c>
      <c r="AM85" s="11" t="s">
        <v>15</v>
      </c>
      <c r="AN85" s="11" t="s">
        <v>159</v>
      </c>
      <c r="AO85" s="11" t="s">
        <v>15</v>
      </c>
      <c r="AP85" s="11" t="s">
        <v>93</v>
      </c>
      <c r="AQ85" s="11" t="s">
        <v>96</v>
      </c>
      <c r="AR85" s="11" t="s">
        <v>505</v>
      </c>
      <c r="AS85" s="27" t="s">
        <v>159</v>
      </c>
      <c r="AT85" s="11" t="s">
        <v>159</v>
      </c>
      <c r="AU85" s="11" t="s">
        <v>159</v>
      </c>
      <c r="AV85" s="11" t="s">
        <v>159</v>
      </c>
      <c r="AW85" s="11" t="s">
        <v>34</v>
      </c>
    </row>
    <row r="86" spans="1:49" ht="154" x14ac:dyDescent="0.15">
      <c r="A86" s="11">
        <v>79</v>
      </c>
      <c r="B86" s="11" t="s">
        <v>1262</v>
      </c>
      <c r="C86" s="11" t="s">
        <v>159</v>
      </c>
      <c r="D86" s="11" t="s">
        <v>159</v>
      </c>
      <c r="E86" s="11" t="s">
        <v>575</v>
      </c>
      <c r="F86" s="60" t="s">
        <v>1174</v>
      </c>
      <c r="G86" s="11">
        <v>220</v>
      </c>
      <c r="H86" s="11" t="s">
        <v>1175</v>
      </c>
      <c r="I86" s="11" t="s">
        <v>3</v>
      </c>
      <c r="J86" s="10" t="s">
        <v>1408</v>
      </c>
      <c r="K86" s="24" t="s">
        <v>576</v>
      </c>
      <c r="L86" s="11" t="s">
        <v>563</v>
      </c>
      <c r="M86" s="11" t="s">
        <v>1176</v>
      </c>
      <c r="N86" s="11" t="s">
        <v>183</v>
      </c>
      <c r="O86" s="11" t="s">
        <v>566</v>
      </c>
      <c r="P86" s="11" t="s">
        <v>90</v>
      </c>
      <c r="Q86" s="27">
        <v>42781</v>
      </c>
      <c r="R86" s="11" t="s">
        <v>91</v>
      </c>
      <c r="S86" s="11" t="s">
        <v>91</v>
      </c>
      <c r="T86" s="11" t="s">
        <v>20</v>
      </c>
      <c r="U86" s="11" t="s">
        <v>577</v>
      </c>
      <c r="V86" s="81" t="s">
        <v>1198</v>
      </c>
      <c r="W86" s="11" t="s">
        <v>159</v>
      </c>
      <c r="X86" s="11" t="s">
        <v>159</v>
      </c>
      <c r="Y86" s="11" t="s">
        <v>159</v>
      </c>
      <c r="Z86" s="11" t="s">
        <v>159</v>
      </c>
      <c r="AA86" s="19" t="str">
        <f t="shared" si="26"/>
        <v>Muy Baja</v>
      </c>
      <c r="AB86" s="11">
        <v>1</v>
      </c>
      <c r="AC86" s="19" t="str">
        <f t="shared" si="27"/>
        <v>Muy Baja</v>
      </c>
      <c r="AD86" s="11">
        <v>1</v>
      </c>
      <c r="AE86" s="19" t="str">
        <f t="shared" si="28"/>
        <v>Muy Baja</v>
      </c>
      <c r="AF86" s="11">
        <v>1</v>
      </c>
      <c r="AG86" s="19" t="str">
        <f t="shared" si="25"/>
        <v>Muy Bajo</v>
      </c>
      <c r="AH86" s="19">
        <f t="shared" si="24"/>
        <v>3</v>
      </c>
      <c r="AI86" s="11" t="s">
        <v>15</v>
      </c>
      <c r="AJ86" s="11" t="s">
        <v>15</v>
      </c>
      <c r="AK86" s="11" t="s">
        <v>25</v>
      </c>
      <c r="AL86" s="11" t="s">
        <v>159</v>
      </c>
      <c r="AM86" s="11" t="s">
        <v>15</v>
      </c>
      <c r="AN86" s="11" t="s">
        <v>159</v>
      </c>
      <c r="AO86" s="11" t="s">
        <v>8</v>
      </c>
      <c r="AP86" s="11" t="s">
        <v>93</v>
      </c>
      <c r="AQ86" s="11" t="s">
        <v>91</v>
      </c>
      <c r="AR86" s="11" t="s">
        <v>1429</v>
      </c>
      <c r="AS86" s="27">
        <v>42781</v>
      </c>
      <c r="AT86" s="11" t="s">
        <v>159</v>
      </c>
      <c r="AU86" s="11" t="s">
        <v>159</v>
      </c>
      <c r="AV86" s="11" t="s">
        <v>159</v>
      </c>
      <c r="AW86" s="11" t="s">
        <v>34</v>
      </c>
    </row>
    <row r="87" spans="1:49" ht="134.25" customHeight="1" x14ac:dyDescent="0.15">
      <c r="A87" s="11">
        <v>80</v>
      </c>
      <c r="B87" s="11" t="s">
        <v>1262</v>
      </c>
      <c r="C87" s="11" t="s">
        <v>559</v>
      </c>
      <c r="D87" s="11" t="s">
        <v>159</v>
      </c>
      <c r="E87" s="11" t="s">
        <v>560</v>
      </c>
      <c r="F87" s="60" t="s">
        <v>561</v>
      </c>
      <c r="G87" s="11">
        <v>220</v>
      </c>
      <c r="H87" s="11">
        <v>10</v>
      </c>
      <c r="I87" s="11" t="s">
        <v>3</v>
      </c>
      <c r="J87" s="10" t="s">
        <v>1408</v>
      </c>
      <c r="K87" s="24" t="s">
        <v>562</v>
      </c>
      <c r="L87" s="11" t="s">
        <v>563</v>
      </c>
      <c r="M87" s="11" t="s">
        <v>1169</v>
      </c>
      <c r="N87" s="11" t="s">
        <v>565</v>
      </c>
      <c r="O87" s="11" t="s">
        <v>566</v>
      </c>
      <c r="P87" s="11" t="s">
        <v>90</v>
      </c>
      <c r="Q87" s="27">
        <v>42948</v>
      </c>
      <c r="R87" s="11" t="s">
        <v>567</v>
      </c>
      <c r="S87" s="11" t="s">
        <v>567</v>
      </c>
      <c r="T87" s="11" t="s">
        <v>20</v>
      </c>
      <c r="U87" s="11" t="s">
        <v>568</v>
      </c>
      <c r="V87" s="81" t="s">
        <v>1170</v>
      </c>
      <c r="W87" s="11" t="s">
        <v>159</v>
      </c>
      <c r="X87" s="11" t="s">
        <v>159</v>
      </c>
      <c r="Y87" s="11" t="s">
        <v>159</v>
      </c>
      <c r="Z87" s="11" t="s">
        <v>159</v>
      </c>
      <c r="AA87" s="19" t="str">
        <f t="shared" si="26"/>
        <v>Alta</v>
      </c>
      <c r="AB87" s="11">
        <v>4</v>
      </c>
      <c r="AC87" s="19" t="str">
        <f t="shared" si="27"/>
        <v>Media</v>
      </c>
      <c r="AD87" s="11">
        <v>3</v>
      </c>
      <c r="AE87" s="19" t="str">
        <f t="shared" si="28"/>
        <v>Media</v>
      </c>
      <c r="AF87" s="11">
        <v>3</v>
      </c>
      <c r="AG87" s="19" t="str">
        <f t="shared" si="25"/>
        <v>Alto</v>
      </c>
      <c r="AH87" s="19">
        <f t="shared" si="24"/>
        <v>10</v>
      </c>
      <c r="AI87" s="11" t="s">
        <v>15</v>
      </c>
      <c r="AJ87" s="11" t="s">
        <v>8</v>
      </c>
      <c r="AK87" s="11" t="s">
        <v>29</v>
      </c>
      <c r="AL87" s="11" t="s">
        <v>9</v>
      </c>
      <c r="AM87" s="11" t="s">
        <v>15</v>
      </c>
      <c r="AN87" s="11" t="s">
        <v>15</v>
      </c>
      <c r="AO87" s="11" t="s">
        <v>8</v>
      </c>
      <c r="AP87" s="11" t="s">
        <v>313</v>
      </c>
      <c r="AQ87" s="11" t="s">
        <v>96</v>
      </c>
      <c r="AR87" s="11" t="s">
        <v>569</v>
      </c>
      <c r="AS87" s="27">
        <v>42948</v>
      </c>
      <c r="AT87" s="11" t="s">
        <v>159</v>
      </c>
      <c r="AU87" s="11" t="s">
        <v>159</v>
      </c>
      <c r="AV87" s="11" t="s">
        <v>159</v>
      </c>
      <c r="AW87" s="11" t="s">
        <v>34</v>
      </c>
    </row>
    <row r="88" spans="1:49" ht="84" x14ac:dyDescent="0.15">
      <c r="A88" s="11">
        <v>81</v>
      </c>
      <c r="B88" s="11" t="s">
        <v>1262</v>
      </c>
      <c r="C88" s="11" t="s">
        <v>159</v>
      </c>
      <c r="D88" s="11" t="s">
        <v>159</v>
      </c>
      <c r="E88" s="11" t="s">
        <v>579</v>
      </c>
      <c r="F88" s="60" t="s">
        <v>1181</v>
      </c>
      <c r="G88" s="11" t="s">
        <v>159</v>
      </c>
      <c r="H88" s="11" t="s">
        <v>159</v>
      </c>
      <c r="I88" s="11" t="s">
        <v>28</v>
      </c>
      <c r="J88" s="10" t="s">
        <v>1408</v>
      </c>
      <c r="K88" s="24" t="s">
        <v>562</v>
      </c>
      <c r="L88" s="11" t="s">
        <v>563</v>
      </c>
      <c r="M88" s="11" t="s">
        <v>564</v>
      </c>
      <c r="N88" s="11" t="s">
        <v>183</v>
      </c>
      <c r="O88" s="11" t="s">
        <v>574</v>
      </c>
      <c r="P88" s="11" t="s">
        <v>90</v>
      </c>
      <c r="Q88" s="27">
        <v>42978</v>
      </c>
      <c r="R88" s="11" t="s">
        <v>567</v>
      </c>
      <c r="S88" s="11" t="s">
        <v>567</v>
      </c>
      <c r="T88" s="11" t="s">
        <v>580</v>
      </c>
      <c r="U88" s="11" t="s">
        <v>159</v>
      </c>
      <c r="V88" s="81" t="s">
        <v>1182</v>
      </c>
      <c r="W88" s="11" t="s">
        <v>159</v>
      </c>
      <c r="X88" s="11" t="s">
        <v>159</v>
      </c>
      <c r="Y88" s="11" t="s">
        <v>159</v>
      </c>
      <c r="Z88" s="11" t="s">
        <v>159</v>
      </c>
      <c r="AA88" s="19" t="str">
        <f t="shared" si="26"/>
        <v>Media</v>
      </c>
      <c r="AB88" s="11">
        <v>3</v>
      </c>
      <c r="AC88" s="19" t="str">
        <f t="shared" si="27"/>
        <v>Media</v>
      </c>
      <c r="AD88" s="11">
        <v>3</v>
      </c>
      <c r="AE88" s="19" t="str">
        <f t="shared" si="28"/>
        <v>Media</v>
      </c>
      <c r="AF88" s="11">
        <v>3</v>
      </c>
      <c r="AG88" s="19" t="str">
        <f t="shared" si="25"/>
        <v>Medio</v>
      </c>
      <c r="AH88" s="19">
        <f t="shared" si="24"/>
        <v>9</v>
      </c>
      <c r="AI88" s="11" t="s">
        <v>15</v>
      </c>
      <c r="AJ88" s="11" t="s">
        <v>15</v>
      </c>
      <c r="AK88" s="11" t="s">
        <v>159</v>
      </c>
      <c r="AL88" s="11" t="s">
        <v>159</v>
      </c>
      <c r="AM88" s="11" t="s">
        <v>159</v>
      </c>
      <c r="AN88" s="11" t="s">
        <v>159</v>
      </c>
      <c r="AO88" s="11" t="s">
        <v>159</v>
      </c>
      <c r="AP88" s="11" t="s">
        <v>159</v>
      </c>
      <c r="AQ88" s="11" t="s">
        <v>159</v>
      </c>
      <c r="AR88" s="11" t="s">
        <v>159</v>
      </c>
      <c r="AS88" s="27">
        <v>42978</v>
      </c>
      <c r="AT88" s="11" t="s">
        <v>159</v>
      </c>
      <c r="AU88" s="13" t="s">
        <v>159</v>
      </c>
      <c r="AV88" s="11" t="s">
        <v>159</v>
      </c>
      <c r="AW88" s="11" t="s">
        <v>34</v>
      </c>
    </row>
    <row r="89" spans="1:49" ht="134.25" customHeight="1" x14ac:dyDescent="0.15">
      <c r="A89" s="11">
        <v>82</v>
      </c>
      <c r="B89" s="11" t="s">
        <v>1262</v>
      </c>
      <c r="C89" s="11" t="s">
        <v>570</v>
      </c>
      <c r="D89" s="11" t="s">
        <v>571</v>
      </c>
      <c r="E89" s="11" t="s">
        <v>572</v>
      </c>
      <c r="F89" s="60" t="s">
        <v>1171</v>
      </c>
      <c r="G89" s="11" t="s">
        <v>159</v>
      </c>
      <c r="H89" s="11" t="s">
        <v>159</v>
      </c>
      <c r="I89" s="11" t="s">
        <v>3</v>
      </c>
      <c r="J89" s="10" t="s">
        <v>1408</v>
      </c>
      <c r="K89" s="24" t="s">
        <v>562</v>
      </c>
      <c r="L89" s="11" t="s">
        <v>563</v>
      </c>
      <c r="M89" s="11" t="s">
        <v>573</v>
      </c>
      <c r="N89" s="11" t="s">
        <v>565</v>
      </c>
      <c r="O89" s="11" t="s">
        <v>574</v>
      </c>
      <c r="P89" s="11" t="s">
        <v>90</v>
      </c>
      <c r="Q89" s="27">
        <v>42227</v>
      </c>
      <c r="R89" s="11" t="s">
        <v>567</v>
      </c>
      <c r="S89" s="11" t="s">
        <v>96</v>
      </c>
      <c r="T89" s="11" t="s">
        <v>20</v>
      </c>
      <c r="U89" s="11" t="s">
        <v>1172</v>
      </c>
      <c r="V89" s="11" t="s">
        <v>1173</v>
      </c>
      <c r="W89" s="11" t="s">
        <v>159</v>
      </c>
      <c r="X89" s="11" t="s">
        <v>159</v>
      </c>
      <c r="Y89" s="11" t="s">
        <v>159</v>
      </c>
      <c r="Z89" s="11" t="s">
        <v>159</v>
      </c>
      <c r="AA89" s="19" t="str">
        <f t="shared" si="26"/>
        <v>Alta</v>
      </c>
      <c r="AB89" s="11">
        <v>4</v>
      </c>
      <c r="AC89" s="19" t="str">
        <f t="shared" si="27"/>
        <v>Media</v>
      </c>
      <c r="AD89" s="11">
        <v>3</v>
      </c>
      <c r="AE89" s="19" t="str">
        <f t="shared" si="28"/>
        <v>Media</v>
      </c>
      <c r="AF89" s="11">
        <v>3</v>
      </c>
      <c r="AG89" s="19" t="str">
        <f t="shared" si="25"/>
        <v>Alto</v>
      </c>
      <c r="AH89" s="19">
        <f t="shared" si="24"/>
        <v>10</v>
      </c>
      <c r="AI89" s="11" t="s">
        <v>15</v>
      </c>
      <c r="AJ89" s="11" t="s">
        <v>8</v>
      </c>
      <c r="AK89" s="11" t="s">
        <v>29</v>
      </c>
      <c r="AL89" s="11" t="s">
        <v>9</v>
      </c>
      <c r="AM89" s="11" t="s">
        <v>8</v>
      </c>
      <c r="AN89" s="11" t="s">
        <v>15</v>
      </c>
      <c r="AO89" s="11" t="s">
        <v>8</v>
      </c>
      <c r="AP89" s="11" t="s">
        <v>93</v>
      </c>
      <c r="AQ89" s="11" t="s">
        <v>96</v>
      </c>
      <c r="AR89" s="11" t="s">
        <v>569</v>
      </c>
      <c r="AS89" s="27">
        <v>42227</v>
      </c>
      <c r="AT89" s="11" t="s">
        <v>159</v>
      </c>
      <c r="AU89" s="11" t="s">
        <v>159</v>
      </c>
      <c r="AV89" s="11" t="s">
        <v>159</v>
      </c>
      <c r="AW89" s="11" t="s">
        <v>1421</v>
      </c>
    </row>
    <row r="90" spans="1:49" ht="134.25" customHeight="1" x14ac:dyDescent="0.15">
      <c r="A90" s="11">
        <v>83</v>
      </c>
      <c r="B90" s="11" t="s">
        <v>1262</v>
      </c>
      <c r="C90" s="11" t="s">
        <v>159</v>
      </c>
      <c r="D90" s="11" t="s">
        <v>159</v>
      </c>
      <c r="E90" s="11" t="s">
        <v>1177</v>
      </c>
      <c r="F90" s="60" t="s">
        <v>1178</v>
      </c>
      <c r="G90" s="11" t="s">
        <v>159</v>
      </c>
      <c r="H90" s="11" t="s">
        <v>159</v>
      </c>
      <c r="I90" s="11" t="s">
        <v>28</v>
      </c>
      <c r="J90" s="10" t="s">
        <v>1408</v>
      </c>
      <c r="K90" s="24" t="s">
        <v>576</v>
      </c>
      <c r="L90" s="11" t="s">
        <v>563</v>
      </c>
      <c r="M90" s="11" t="s">
        <v>1179</v>
      </c>
      <c r="N90" s="11" t="s">
        <v>565</v>
      </c>
      <c r="O90" s="11" t="s">
        <v>574</v>
      </c>
      <c r="P90" s="11" t="s">
        <v>90</v>
      </c>
      <c r="Q90" s="27">
        <v>42782</v>
      </c>
      <c r="R90" s="11" t="s">
        <v>567</v>
      </c>
      <c r="S90" s="11" t="s">
        <v>567</v>
      </c>
      <c r="T90" s="11" t="s">
        <v>578</v>
      </c>
      <c r="U90" s="11" t="s">
        <v>159</v>
      </c>
      <c r="V90" s="81" t="s">
        <v>1170</v>
      </c>
      <c r="W90" s="11" t="s">
        <v>159</v>
      </c>
      <c r="X90" s="11" t="s">
        <v>159</v>
      </c>
      <c r="Y90" s="11" t="s">
        <v>159</v>
      </c>
      <c r="Z90" s="11" t="s">
        <v>159</v>
      </c>
      <c r="AA90" s="19" t="str">
        <f t="shared" si="26"/>
        <v>Alta</v>
      </c>
      <c r="AB90" s="11">
        <v>4</v>
      </c>
      <c r="AC90" s="19" t="str">
        <f t="shared" si="27"/>
        <v>Media</v>
      </c>
      <c r="AD90" s="11">
        <v>3</v>
      </c>
      <c r="AE90" s="19" t="str">
        <f t="shared" si="28"/>
        <v>Media</v>
      </c>
      <c r="AF90" s="11">
        <v>3</v>
      </c>
      <c r="AG90" s="19" t="str">
        <f t="shared" si="25"/>
        <v>Alto</v>
      </c>
      <c r="AH90" s="19">
        <f t="shared" si="24"/>
        <v>10</v>
      </c>
      <c r="AI90" s="11" t="s">
        <v>15</v>
      </c>
      <c r="AJ90" s="11" t="s">
        <v>8</v>
      </c>
      <c r="AK90" s="11" t="s">
        <v>29</v>
      </c>
      <c r="AL90" s="11" t="s">
        <v>9</v>
      </c>
      <c r="AM90" s="11" t="s">
        <v>159</v>
      </c>
      <c r="AN90" s="11" t="s">
        <v>1315</v>
      </c>
      <c r="AO90" s="11" t="s">
        <v>8</v>
      </c>
      <c r="AP90" s="11" t="s">
        <v>93</v>
      </c>
      <c r="AQ90" s="11" t="s">
        <v>96</v>
      </c>
      <c r="AR90" s="11" t="s">
        <v>1180</v>
      </c>
      <c r="AS90" s="27">
        <v>42782</v>
      </c>
      <c r="AT90" s="11" t="s">
        <v>159</v>
      </c>
      <c r="AU90" s="13" t="s">
        <v>159</v>
      </c>
      <c r="AV90" s="11" t="s">
        <v>159</v>
      </c>
      <c r="AW90" s="11" t="s">
        <v>34</v>
      </c>
    </row>
    <row r="91" spans="1:49" ht="180" x14ac:dyDescent="0.15">
      <c r="A91" s="11">
        <v>84</v>
      </c>
      <c r="B91" s="11" t="s">
        <v>1262</v>
      </c>
      <c r="C91" s="11" t="s">
        <v>159</v>
      </c>
      <c r="D91" s="11" t="s">
        <v>159</v>
      </c>
      <c r="E91" s="11" t="s">
        <v>1183</v>
      </c>
      <c r="F91" s="60" t="s">
        <v>1184</v>
      </c>
      <c r="G91" s="11" t="s">
        <v>159</v>
      </c>
      <c r="H91" s="11" t="s">
        <v>159</v>
      </c>
      <c r="I91" s="11" t="s">
        <v>22</v>
      </c>
      <c r="J91" s="10" t="s">
        <v>1409</v>
      </c>
      <c r="K91" s="24" t="s">
        <v>581</v>
      </c>
      <c r="L91" s="11" t="s">
        <v>563</v>
      </c>
      <c r="M91" s="11" t="s">
        <v>582</v>
      </c>
      <c r="N91" s="11" t="s">
        <v>183</v>
      </c>
      <c r="O91" s="11" t="s">
        <v>574</v>
      </c>
      <c r="P91" s="11" t="s">
        <v>90</v>
      </c>
      <c r="Q91" s="27">
        <v>44075</v>
      </c>
      <c r="R91" s="11" t="s">
        <v>567</v>
      </c>
      <c r="S91" s="11" t="s">
        <v>567</v>
      </c>
      <c r="T91" s="11" t="s">
        <v>20</v>
      </c>
      <c r="U91" s="11" t="s">
        <v>159</v>
      </c>
      <c r="V91" s="81" t="s">
        <v>1185</v>
      </c>
      <c r="W91" s="11" t="s">
        <v>159</v>
      </c>
      <c r="X91" s="11" t="s">
        <v>159</v>
      </c>
      <c r="Y91" s="11" t="s">
        <v>159</v>
      </c>
      <c r="Z91" s="11" t="s">
        <v>159</v>
      </c>
      <c r="AA91" s="19" t="str">
        <f t="shared" si="26"/>
        <v>Muy Baja</v>
      </c>
      <c r="AB91" s="11">
        <v>1</v>
      </c>
      <c r="AC91" s="19" t="str">
        <f t="shared" si="27"/>
        <v>Media</v>
      </c>
      <c r="AD91" s="11">
        <v>3</v>
      </c>
      <c r="AE91" s="19" t="str">
        <f t="shared" si="28"/>
        <v>Media</v>
      </c>
      <c r="AF91" s="11">
        <v>3</v>
      </c>
      <c r="AG91" s="19" t="str">
        <f t="shared" si="25"/>
        <v>Medio</v>
      </c>
      <c r="AH91" s="19">
        <f t="shared" si="24"/>
        <v>7</v>
      </c>
      <c r="AI91" s="11" t="s">
        <v>15</v>
      </c>
      <c r="AJ91" s="11" t="s">
        <v>15</v>
      </c>
      <c r="AK91" s="11" t="s">
        <v>159</v>
      </c>
      <c r="AL91" s="11" t="s">
        <v>159</v>
      </c>
      <c r="AM91" s="11" t="s">
        <v>159</v>
      </c>
      <c r="AN91" s="11" t="s">
        <v>159</v>
      </c>
      <c r="AO91" s="11" t="s">
        <v>159</v>
      </c>
      <c r="AP91" s="11" t="s">
        <v>159</v>
      </c>
      <c r="AQ91" s="11" t="s">
        <v>159</v>
      </c>
      <c r="AR91" s="11" t="s">
        <v>159</v>
      </c>
      <c r="AS91" s="27">
        <v>44075</v>
      </c>
      <c r="AT91" s="11" t="s">
        <v>159</v>
      </c>
      <c r="AU91" s="13" t="s">
        <v>159</v>
      </c>
      <c r="AV91" s="11" t="s">
        <v>159</v>
      </c>
      <c r="AW91" s="11" t="s">
        <v>34</v>
      </c>
    </row>
    <row r="92" spans="1:49" ht="134.25" customHeight="1" x14ac:dyDescent="0.15">
      <c r="A92" s="11">
        <v>85</v>
      </c>
      <c r="B92" s="11" t="s">
        <v>1262</v>
      </c>
      <c r="C92" s="11" t="s">
        <v>1339</v>
      </c>
      <c r="D92" s="11" t="s">
        <v>1340</v>
      </c>
      <c r="E92" s="11" t="s">
        <v>1341</v>
      </c>
      <c r="F92" s="60" t="s">
        <v>1342</v>
      </c>
      <c r="G92" s="11" t="s">
        <v>159</v>
      </c>
      <c r="H92" s="11" t="s">
        <v>159</v>
      </c>
      <c r="I92" s="20" t="s">
        <v>28</v>
      </c>
      <c r="J92" s="10" t="s">
        <v>1349</v>
      </c>
      <c r="K92" s="21" t="s">
        <v>1350</v>
      </c>
      <c r="L92" s="15" t="s">
        <v>1349</v>
      </c>
      <c r="M92" s="18" t="s">
        <v>1351</v>
      </c>
      <c r="N92" s="18" t="s">
        <v>1352</v>
      </c>
      <c r="O92" s="11" t="s">
        <v>159</v>
      </c>
      <c r="P92" s="15" t="s">
        <v>90</v>
      </c>
      <c r="Q92" s="27">
        <v>42781</v>
      </c>
      <c r="R92" s="13" t="s">
        <v>159</v>
      </c>
      <c r="S92" s="22" t="s">
        <v>334</v>
      </c>
      <c r="T92" s="82" t="s">
        <v>1353</v>
      </c>
      <c r="U92" s="23" t="s">
        <v>159</v>
      </c>
      <c r="V92" s="82" t="s">
        <v>1353</v>
      </c>
      <c r="W92" s="23" t="s">
        <v>159</v>
      </c>
      <c r="X92" s="23" t="s">
        <v>159</v>
      </c>
      <c r="Y92" s="23" t="s">
        <v>159</v>
      </c>
      <c r="Z92" s="23" t="s">
        <v>159</v>
      </c>
      <c r="AA92" s="19" t="str">
        <f t="shared" ref="AA92:AA94" si="29">IF(AB92=1,"Muy Baja",IF(AB92=2,"Baja",IF(AB92=3,"Media",IF(AB92=4,"Alta",IF(AB92=5,"Muy Alta", "N/A")))))</f>
        <v>Muy Baja</v>
      </c>
      <c r="AB92" s="11">
        <v>1</v>
      </c>
      <c r="AC92" s="37" t="s">
        <v>240</v>
      </c>
      <c r="AD92" s="13">
        <v>2</v>
      </c>
      <c r="AE92" s="37" t="s">
        <v>240</v>
      </c>
      <c r="AF92" s="13">
        <v>2</v>
      </c>
      <c r="AG92" s="53" t="s">
        <v>19</v>
      </c>
      <c r="AH92" s="37">
        <v>6</v>
      </c>
      <c r="AI92" s="13" t="s">
        <v>15</v>
      </c>
      <c r="AJ92" s="13" t="s">
        <v>8</v>
      </c>
      <c r="AK92" s="13" t="s">
        <v>25</v>
      </c>
      <c r="AL92" s="13" t="s">
        <v>9</v>
      </c>
      <c r="AM92" s="13" t="s">
        <v>8</v>
      </c>
      <c r="AN92" s="13" t="s">
        <v>8</v>
      </c>
      <c r="AO92" s="13" t="s">
        <v>8</v>
      </c>
      <c r="AP92" s="13" t="s">
        <v>313</v>
      </c>
      <c r="AQ92" s="13" t="s">
        <v>214</v>
      </c>
      <c r="AR92" s="15" t="s">
        <v>1354</v>
      </c>
      <c r="AS92" s="27" t="s">
        <v>159</v>
      </c>
      <c r="AT92" s="11" t="s">
        <v>159</v>
      </c>
      <c r="AU92" s="13" t="s">
        <v>1315</v>
      </c>
      <c r="AV92" s="82" t="s">
        <v>1353</v>
      </c>
      <c r="AW92" s="11" t="s">
        <v>34</v>
      </c>
    </row>
    <row r="93" spans="1:49" ht="134.25" customHeight="1" x14ac:dyDescent="0.15">
      <c r="A93" s="11">
        <v>86</v>
      </c>
      <c r="B93" s="11" t="s">
        <v>1338</v>
      </c>
      <c r="C93" s="11" t="s">
        <v>1343</v>
      </c>
      <c r="D93" s="11" t="s">
        <v>159</v>
      </c>
      <c r="E93" s="11" t="s">
        <v>1345</v>
      </c>
      <c r="F93" s="60" t="s">
        <v>1346</v>
      </c>
      <c r="G93" s="11" t="s">
        <v>159</v>
      </c>
      <c r="H93" s="11" t="s">
        <v>159</v>
      </c>
      <c r="I93" s="20" t="s">
        <v>28</v>
      </c>
      <c r="J93" s="10" t="s">
        <v>1349</v>
      </c>
      <c r="K93" s="21" t="s">
        <v>1350</v>
      </c>
      <c r="L93" s="15" t="s">
        <v>1349</v>
      </c>
      <c r="M93" s="18" t="s">
        <v>1351</v>
      </c>
      <c r="N93" s="18" t="s">
        <v>1352</v>
      </c>
      <c r="O93" s="11" t="s">
        <v>159</v>
      </c>
      <c r="P93" s="15" t="s">
        <v>90</v>
      </c>
      <c r="Q93" s="27">
        <v>42781</v>
      </c>
      <c r="R93" s="13" t="s">
        <v>159</v>
      </c>
      <c r="S93" s="22" t="s">
        <v>334</v>
      </c>
      <c r="T93" s="23" t="s">
        <v>159</v>
      </c>
      <c r="U93" s="23" t="s">
        <v>159</v>
      </c>
      <c r="V93" s="23" t="s">
        <v>159</v>
      </c>
      <c r="W93" s="23" t="s">
        <v>159</v>
      </c>
      <c r="X93" s="23" t="s">
        <v>159</v>
      </c>
      <c r="Y93" s="23" t="s">
        <v>159</v>
      </c>
      <c r="Z93" s="23" t="s">
        <v>159</v>
      </c>
      <c r="AA93" s="19" t="str">
        <f t="shared" si="29"/>
        <v>Muy Baja</v>
      </c>
      <c r="AB93" s="11">
        <v>1</v>
      </c>
      <c r="AC93" s="37" t="s">
        <v>240</v>
      </c>
      <c r="AD93" s="13">
        <v>2</v>
      </c>
      <c r="AE93" s="37" t="s">
        <v>240</v>
      </c>
      <c r="AF93" s="13">
        <v>2</v>
      </c>
      <c r="AG93" s="53" t="s">
        <v>19</v>
      </c>
      <c r="AH93" s="37">
        <v>6</v>
      </c>
      <c r="AI93" s="13" t="s">
        <v>15</v>
      </c>
      <c r="AJ93" s="13" t="s">
        <v>8</v>
      </c>
      <c r="AK93" s="13" t="s">
        <v>25</v>
      </c>
      <c r="AL93" s="13" t="s">
        <v>9</v>
      </c>
      <c r="AM93" s="13" t="s">
        <v>8</v>
      </c>
      <c r="AN93" s="13" t="s">
        <v>8</v>
      </c>
      <c r="AO93" s="13" t="s">
        <v>8</v>
      </c>
      <c r="AP93" s="13" t="s">
        <v>313</v>
      </c>
      <c r="AQ93" s="13" t="s">
        <v>214</v>
      </c>
      <c r="AR93" s="15" t="s">
        <v>1354</v>
      </c>
      <c r="AS93" s="27" t="s">
        <v>159</v>
      </c>
      <c r="AT93" s="11" t="s">
        <v>159</v>
      </c>
      <c r="AU93" s="13" t="s">
        <v>1315</v>
      </c>
      <c r="AV93" s="11" t="s">
        <v>159</v>
      </c>
      <c r="AW93" s="11" t="s">
        <v>34</v>
      </c>
    </row>
    <row r="94" spans="1:49" ht="134.25" customHeight="1" x14ac:dyDescent="0.15">
      <c r="A94" s="11">
        <v>87</v>
      </c>
      <c r="B94" s="11" t="s">
        <v>1338</v>
      </c>
      <c r="C94" s="11" t="s">
        <v>159</v>
      </c>
      <c r="D94" s="11" t="s">
        <v>159</v>
      </c>
      <c r="E94" s="11" t="s">
        <v>1347</v>
      </c>
      <c r="F94" s="60" t="s">
        <v>1348</v>
      </c>
      <c r="G94" s="11" t="s">
        <v>159</v>
      </c>
      <c r="H94" s="11" t="s">
        <v>159</v>
      </c>
      <c r="I94" s="20" t="s">
        <v>28</v>
      </c>
      <c r="J94" s="10" t="s">
        <v>1349</v>
      </c>
      <c r="K94" s="21" t="s">
        <v>1350</v>
      </c>
      <c r="L94" s="15" t="s">
        <v>1349</v>
      </c>
      <c r="M94" s="18" t="s">
        <v>1351</v>
      </c>
      <c r="N94" s="18" t="s">
        <v>1352</v>
      </c>
      <c r="O94" s="11" t="s">
        <v>159</v>
      </c>
      <c r="P94" s="15" t="s">
        <v>90</v>
      </c>
      <c r="Q94" s="27">
        <v>42781</v>
      </c>
      <c r="R94" s="13" t="s">
        <v>159</v>
      </c>
      <c r="S94" s="22" t="s">
        <v>334</v>
      </c>
      <c r="T94" s="23" t="s">
        <v>159</v>
      </c>
      <c r="U94" s="23" t="s">
        <v>159</v>
      </c>
      <c r="V94" s="23" t="s">
        <v>159</v>
      </c>
      <c r="W94" s="23" t="s">
        <v>159</v>
      </c>
      <c r="X94" s="23" t="s">
        <v>159</v>
      </c>
      <c r="Y94" s="23" t="s">
        <v>159</v>
      </c>
      <c r="Z94" s="23" t="s">
        <v>159</v>
      </c>
      <c r="AA94" s="19" t="str">
        <f t="shared" si="29"/>
        <v>Muy Baja</v>
      </c>
      <c r="AB94" s="11">
        <v>1</v>
      </c>
      <c r="AC94" s="37" t="s">
        <v>240</v>
      </c>
      <c r="AD94" s="13">
        <v>2</v>
      </c>
      <c r="AE94" s="37" t="s">
        <v>240</v>
      </c>
      <c r="AF94" s="13">
        <v>2</v>
      </c>
      <c r="AG94" s="53" t="s">
        <v>19</v>
      </c>
      <c r="AH94" s="37">
        <v>6</v>
      </c>
      <c r="AI94" s="13" t="s">
        <v>15</v>
      </c>
      <c r="AJ94" s="13" t="s">
        <v>8</v>
      </c>
      <c r="AK94" s="13" t="s">
        <v>25</v>
      </c>
      <c r="AL94" s="13" t="s">
        <v>9</v>
      </c>
      <c r="AM94" s="13" t="s">
        <v>8</v>
      </c>
      <c r="AN94" s="13" t="s">
        <v>8</v>
      </c>
      <c r="AO94" s="13" t="s">
        <v>8</v>
      </c>
      <c r="AP94" s="13" t="s">
        <v>313</v>
      </c>
      <c r="AQ94" s="13" t="s">
        <v>214</v>
      </c>
      <c r="AR94" s="15" t="s">
        <v>1354</v>
      </c>
      <c r="AS94" s="27" t="s">
        <v>159</v>
      </c>
      <c r="AT94" s="11" t="s">
        <v>159</v>
      </c>
      <c r="AU94" s="13" t="s">
        <v>1315</v>
      </c>
      <c r="AV94" s="82" t="s">
        <v>1353</v>
      </c>
      <c r="AW94" s="11" t="s">
        <v>34</v>
      </c>
    </row>
    <row r="95" spans="1:49" ht="70" x14ac:dyDescent="0.15">
      <c r="A95" s="11">
        <v>88</v>
      </c>
      <c r="B95" s="11" t="s">
        <v>633</v>
      </c>
      <c r="C95" s="11" t="s">
        <v>1314</v>
      </c>
      <c r="D95" s="11" t="s">
        <v>159</v>
      </c>
      <c r="E95" s="11" t="s">
        <v>1220</v>
      </c>
      <c r="F95" s="60" t="s">
        <v>1229</v>
      </c>
      <c r="G95" s="11" t="s">
        <v>159</v>
      </c>
      <c r="H95" s="11" t="s">
        <v>159</v>
      </c>
      <c r="I95" s="20" t="s">
        <v>3</v>
      </c>
      <c r="J95" s="10" t="s">
        <v>1410</v>
      </c>
      <c r="K95" s="21" t="s">
        <v>635</v>
      </c>
      <c r="L95" s="15" t="s">
        <v>635</v>
      </c>
      <c r="M95" s="13" t="s">
        <v>366</v>
      </c>
      <c r="N95" s="13" t="s">
        <v>183</v>
      </c>
      <c r="O95" s="11" t="s">
        <v>159</v>
      </c>
      <c r="P95" s="13" t="s">
        <v>90</v>
      </c>
      <c r="Q95" s="22">
        <v>42369</v>
      </c>
      <c r="R95" s="22" t="s">
        <v>100</v>
      </c>
      <c r="S95" s="22" t="s">
        <v>100</v>
      </c>
      <c r="T95" s="15" t="s">
        <v>1206</v>
      </c>
      <c r="U95" s="15" t="s">
        <v>159</v>
      </c>
      <c r="V95" s="15" t="s">
        <v>159</v>
      </c>
      <c r="W95" s="13" t="s">
        <v>159</v>
      </c>
      <c r="X95" s="13" t="s">
        <v>159</v>
      </c>
      <c r="Y95" s="13" t="s">
        <v>159</v>
      </c>
      <c r="Z95" s="13" t="s">
        <v>159</v>
      </c>
      <c r="AA95" s="37" t="s">
        <v>113</v>
      </c>
      <c r="AB95" s="13">
        <v>1</v>
      </c>
      <c r="AC95" s="37" t="s">
        <v>241</v>
      </c>
      <c r="AD95" s="13">
        <v>4</v>
      </c>
      <c r="AE95" s="37" t="s">
        <v>241</v>
      </c>
      <c r="AF95" s="13">
        <v>4</v>
      </c>
      <c r="AG95" s="17" t="s">
        <v>12</v>
      </c>
      <c r="AH95" s="37">
        <v>9</v>
      </c>
      <c r="AI95" s="13" t="s">
        <v>15</v>
      </c>
      <c r="AJ95" s="13" t="s">
        <v>15</v>
      </c>
      <c r="AK95" s="13" t="s">
        <v>25</v>
      </c>
      <c r="AL95" s="13" t="s">
        <v>9</v>
      </c>
      <c r="AM95" s="11" t="s">
        <v>159</v>
      </c>
      <c r="AN95" s="13" t="s">
        <v>15</v>
      </c>
      <c r="AO95" s="13" t="s">
        <v>15</v>
      </c>
      <c r="AP95" s="13" t="s">
        <v>159</v>
      </c>
      <c r="AQ95" s="13" t="s">
        <v>159</v>
      </c>
      <c r="AR95" s="15" t="s">
        <v>159</v>
      </c>
      <c r="AS95" s="26">
        <v>44495</v>
      </c>
      <c r="AT95" s="11" t="s">
        <v>159</v>
      </c>
      <c r="AU95" s="13" t="s">
        <v>159</v>
      </c>
      <c r="AV95" s="11" t="s">
        <v>159</v>
      </c>
      <c r="AW95" s="11" t="s">
        <v>34</v>
      </c>
    </row>
    <row r="96" spans="1:49" ht="98" x14ac:dyDescent="0.15">
      <c r="A96" s="11">
        <v>89</v>
      </c>
      <c r="B96" s="11" t="s">
        <v>633</v>
      </c>
      <c r="C96" s="11" t="s">
        <v>159</v>
      </c>
      <c r="D96" s="11" t="s">
        <v>159</v>
      </c>
      <c r="E96" s="11" t="s">
        <v>1030</v>
      </c>
      <c r="F96" s="60" t="s">
        <v>1230</v>
      </c>
      <c r="G96" s="11" t="s">
        <v>1017</v>
      </c>
      <c r="H96" s="11" t="s">
        <v>1030</v>
      </c>
      <c r="I96" s="20" t="s">
        <v>3</v>
      </c>
      <c r="J96" s="10" t="s">
        <v>1410</v>
      </c>
      <c r="K96" s="21" t="s">
        <v>635</v>
      </c>
      <c r="L96" s="15" t="s">
        <v>635</v>
      </c>
      <c r="M96" s="13" t="s">
        <v>366</v>
      </c>
      <c r="N96" s="13" t="s">
        <v>183</v>
      </c>
      <c r="O96" s="11" t="s">
        <v>159</v>
      </c>
      <c r="P96" s="13" t="s">
        <v>90</v>
      </c>
      <c r="Q96" s="22">
        <v>42369</v>
      </c>
      <c r="R96" s="22" t="s">
        <v>100</v>
      </c>
      <c r="S96" s="22" t="s">
        <v>100</v>
      </c>
      <c r="T96" s="15" t="s">
        <v>1206</v>
      </c>
      <c r="U96" s="15" t="s">
        <v>159</v>
      </c>
      <c r="V96" s="15" t="s">
        <v>159</v>
      </c>
      <c r="W96" s="13" t="s">
        <v>159</v>
      </c>
      <c r="X96" s="13" t="s">
        <v>159</v>
      </c>
      <c r="Y96" s="13" t="s">
        <v>159</v>
      </c>
      <c r="Z96" s="13" t="s">
        <v>159</v>
      </c>
      <c r="AA96" s="37" t="s">
        <v>113</v>
      </c>
      <c r="AB96" s="13">
        <v>1</v>
      </c>
      <c r="AC96" s="37" t="s">
        <v>241</v>
      </c>
      <c r="AD96" s="13">
        <v>4</v>
      </c>
      <c r="AE96" s="37" t="s">
        <v>241</v>
      </c>
      <c r="AF96" s="13">
        <v>4</v>
      </c>
      <c r="AG96" s="17" t="s">
        <v>12</v>
      </c>
      <c r="AH96" s="37">
        <v>9</v>
      </c>
      <c r="AI96" s="13" t="s">
        <v>15</v>
      </c>
      <c r="AJ96" s="13" t="s">
        <v>15</v>
      </c>
      <c r="AK96" s="13" t="s">
        <v>25</v>
      </c>
      <c r="AL96" s="13" t="s">
        <v>9</v>
      </c>
      <c r="AM96" s="11" t="s">
        <v>159</v>
      </c>
      <c r="AN96" s="13" t="s">
        <v>15</v>
      </c>
      <c r="AO96" s="13" t="s">
        <v>15</v>
      </c>
      <c r="AP96" s="13" t="s">
        <v>159</v>
      </c>
      <c r="AQ96" s="13" t="s">
        <v>159</v>
      </c>
      <c r="AR96" s="15" t="s">
        <v>159</v>
      </c>
      <c r="AS96" s="27" t="s">
        <v>159</v>
      </c>
      <c r="AT96" s="11" t="s">
        <v>159</v>
      </c>
      <c r="AU96" s="13" t="s">
        <v>159</v>
      </c>
      <c r="AV96" s="11" t="s">
        <v>159</v>
      </c>
      <c r="AW96" s="11" t="s">
        <v>34</v>
      </c>
    </row>
    <row r="97" spans="1:49" ht="70" x14ac:dyDescent="0.15">
      <c r="A97" s="11">
        <v>90</v>
      </c>
      <c r="B97" s="11" t="s">
        <v>633</v>
      </c>
      <c r="C97" s="11" t="s">
        <v>159</v>
      </c>
      <c r="D97" s="11" t="s">
        <v>159</v>
      </c>
      <c r="E97" s="11" t="s">
        <v>1026</v>
      </c>
      <c r="F97" s="60" t="s">
        <v>1027</v>
      </c>
      <c r="G97" s="11" t="s">
        <v>159</v>
      </c>
      <c r="H97" s="11" t="s">
        <v>159</v>
      </c>
      <c r="I97" s="20" t="s">
        <v>3</v>
      </c>
      <c r="J97" s="10" t="s">
        <v>1410</v>
      </c>
      <c r="K97" s="21" t="s">
        <v>635</v>
      </c>
      <c r="L97" s="15" t="s">
        <v>635</v>
      </c>
      <c r="M97" s="13" t="s">
        <v>366</v>
      </c>
      <c r="N97" s="13" t="s">
        <v>183</v>
      </c>
      <c r="O97" s="11" t="s">
        <v>159</v>
      </c>
      <c r="P97" s="13" t="s">
        <v>90</v>
      </c>
      <c r="Q97" s="22">
        <v>39675</v>
      </c>
      <c r="R97" s="22" t="s">
        <v>100</v>
      </c>
      <c r="S97" s="22" t="s">
        <v>100</v>
      </c>
      <c r="T97" s="15" t="s">
        <v>1206</v>
      </c>
      <c r="U97" s="15" t="s">
        <v>159</v>
      </c>
      <c r="V97" s="15" t="s">
        <v>159</v>
      </c>
      <c r="W97" s="13" t="s">
        <v>159</v>
      </c>
      <c r="X97" s="13" t="s">
        <v>159</v>
      </c>
      <c r="Y97" s="13" t="s">
        <v>159</v>
      </c>
      <c r="Z97" s="13" t="s">
        <v>159</v>
      </c>
      <c r="AA97" s="37" t="s">
        <v>113</v>
      </c>
      <c r="AB97" s="13">
        <v>1</v>
      </c>
      <c r="AC97" s="37" t="s">
        <v>241</v>
      </c>
      <c r="AD97" s="13">
        <v>4</v>
      </c>
      <c r="AE97" s="37" t="s">
        <v>241</v>
      </c>
      <c r="AF97" s="13">
        <v>4</v>
      </c>
      <c r="AG97" s="17" t="s">
        <v>12</v>
      </c>
      <c r="AH97" s="37">
        <v>9</v>
      </c>
      <c r="AI97" s="13" t="s">
        <v>15</v>
      </c>
      <c r="AJ97" s="13" t="s">
        <v>15</v>
      </c>
      <c r="AK97" s="13" t="s">
        <v>25</v>
      </c>
      <c r="AL97" s="13" t="s">
        <v>9</v>
      </c>
      <c r="AM97" s="11" t="s">
        <v>159</v>
      </c>
      <c r="AN97" s="13" t="s">
        <v>15</v>
      </c>
      <c r="AO97" s="13" t="s">
        <v>15</v>
      </c>
      <c r="AP97" s="13" t="s">
        <v>159</v>
      </c>
      <c r="AQ97" s="13" t="s">
        <v>159</v>
      </c>
      <c r="AR97" s="15" t="s">
        <v>159</v>
      </c>
      <c r="AS97" s="27" t="s">
        <v>159</v>
      </c>
      <c r="AT97" s="11" t="s">
        <v>159</v>
      </c>
      <c r="AU97" s="13" t="s">
        <v>159</v>
      </c>
      <c r="AV97" s="11" t="s">
        <v>159</v>
      </c>
      <c r="AW97" s="11" t="s">
        <v>34</v>
      </c>
    </row>
    <row r="98" spans="1:49" ht="70" x14ac:dyDescent="0.15">
      <c r="A98" s="11">
        <v>91</v>
      </c>
      <c r="B98" s="11" t="s">
        <v>633</v>
      </c>
      <c r="C98" s="11" t="s">
        <v>159</v>
      </c>
      <c r="D98" s="11" t="s">
        <v>159</v>
      </c>
      <c r="E98" s="11" t="s">
        <v>1034</v>
      </c>
      <c r="F98" s="60" t="s">
        <v>1035</v>
      </c>
      <c r="G98" s="11" t="s">
        <v>159</v>
      </c>
      <c r="H98" s="11" t="s">
        <v>159</v>
      </c>
      <c r="I98" s="20" t="s">
        <v>3</v>
      </c>
      <c r="J98" s="10" t="s">
        <v>1410</v>
      </c>
      <c r="K98" s="21" t="s">
        <v>635</v>
      </c>
      <c r="L98" s="15" t="s">
        <v>635</v>
      </c>
      <c r="M98" s="13" t="s">
        <v>366</v>
      </c>
      <c r="N98" s="13" t="s">
        <v>183</v>
      </c>
      <c r="O98" s="11" t="s">
        <v>159</v>
      </c>
      <c r="P98" s="13" t="s">
        <v>90</v>
      </c>
      <c r="Q98" s="22">
        <v>42369</v>
      </c>
      <c r="R98" s="22" t="s">
        <v>100</v>
      </c>
      <c r="S98" s="22" t="s">
        <v>100</v>
      </c>
      <c r="T98" s="15" t="s">
        <v>1206</v>
      </c>
      <c r="U98" s="15" t="s">
        <v>159</v>
      </c>
      <c r="V98" s="15" t="s">
        <v>159</v>
      </c>
      <c r="W98" s="13" t="s">
        <v>159</v>
      </c>
      <c r="X98" s="13" t="s">
        <v>159</v>
      </c>
      <c r="Y98" s="13" t="s">
        <v>159</v>
      </c>
      <c r="Z98" s="13" t="s">
        <v>159</v>
      </c>
      <c r="AA98" s="37" t="s">
        <v>113</v>
      </c>
      <c r="AB98" s="13">
        <v>1</v>
      </c>
      <c r="AC98" s="37" t="s">
        <v>241</v>
      </c>
      <c r="AD98" s="13">
        <v>4</v>
      </c>
      <c r="AE98" s="37" t="s">
        <v>241</v>
      </c>
      <c r="AF98" s="13">
        <v>4</v>
      </c>
      <c r="AG98" s="17" t="s">
        <v>12</v>
      </c>
      <c r="AH98" s="37">
        <v>9</v>
      </c>
      <c r="AI98" s="13" t="s">
        <v>15</v>
      </c>
      <c r="AJ98" s="13" t="s">
        <v>15</v>
      </c>
      <c r="AK98" s="13" t="s">
        <v>25</v>
      </c>
      <c r="AL98" s="13" t="s">
        <v>9</v>
      </c>
      <c r="AM98" s="11" t="s">
        <v>159</v>
      </c>
      <c r="AN98" s="13" t="s">
        <v>15</v>
      </c>
      <c r="AO98" s="13" t="s">
        <v>15</v>
      </c>
      <c r="AP98" s="13" t="s">
        <v>159</v>
      </c>
      <c r="AQ98" s="13" t="s">
        <v>159</v>
      </c>
      <c r="AR98" s="15" t="s">
        <v>159</v>
      </c>
      <c r="AS98" s="27" t="s">
        <v>159</v>
      </c>
      <c r="AT98" s="11" t="s">
        <v>159</v>
      </c>
      <c r="AU98" s="13" t="s">
        <v>159</v>
      </c>
      <c r="AV98" s="11" t="s">
        <v>159</v>
      </c>
      <c r="AW98" s="11" t="s">
        <v>34</v>
      </c>
    </row>
    <row r="99" spans="1:49" ht="84" x14ac:dyDescent="0.15">
      <c r="A99" s="11">
        <v>92</v>
      </c>
      <c r="B99" s="11" t="s">
        <v>633</v>
      </c>
      <c r="C99" s="11" t="s">
        <v>159</v>
      </c>
      <c r="D99" s="11" t="s">
        <v>159</v>
      </c>
      <c r="E99" s="11" t="s">
        <v>1036</v>
      </c>
      <c r="F99" s="60" t="s">
        <v>1231</v>
      </c>
      <c r="G99" s="11" t="s">
        <v>1017</v>
      </c>
      <c r="H99" s="11" t="s">
        <v>1036</v>
      </c>
      <c r="I99" s="20" t="s">
        <v>3</v>
      </c>
      <c r="J99" s="10" t="s">
        <v>1410</v>
      </c>
      <c r="K99" s="21" t="s">
        <v>635</v>
      </c>
      <c r="L99" s="15" t="s">
        <v>635</v>
      </c>
      <c r="M99" s="13" t="s">
        <v>366</v>
      </c>
      <c r="N99" s="13" t="s">
        <v>183</v>
      </c>
      <c r="O99" s="11" t="s">
        <v>159</v>
      </c>
      <c r="P99" s="13" t="s">
        <v>90</v>
      </c>
      <c r="Q99" s="22">
        <v>42369</v>
      </c>
      <c r="R99" s="22" t="s">
        <v>100</v>
      </c>
      <c r="S99" s="22" t="s">
        <v>100</v>
      </c>
      <c r="T99" s="15" t="s">
        <v>1206</v>
      </c>
      <c r="U99" s="15" t="s">
        <v>159</v>
      </c>
      <c r="V99" s="15" t="s">
        <v>159</v>
      </c>
      <c r="W99" s="13" t="s">
        <v>159</v>
      </c>
      <c r="X99" s="13" t="s">
        <v>159</v>
      </c>
      <c r="Y99" s="13" t="s">
        <v>159</v>
      </c>
      <c r="Z99" s="13" t="s">
        <v>159</v>
      </c>
      <c r="AA99" s="37" t="s">
        <v>113</v>
      </c>
      <c r="AB99" s="13">
        <v>1</v>
      </c>
      <c r="AC99" s="37" t="s">
        <v>241</v>
      </c>
      <c r="AD99" s="13">
        <v>4</v>
      </c>
      <c r="AE99" s="37" t="s">
        <v>241</v>
      </c>
      <c r="AF99" s="13">
        <v>4</v>
      </c>
      <c r="AG99" s="17" t="s">
        <v>12</v>
      </c>
      <c r="AH99" s="37">
        <v>9</v>
      </c>
      <c r="AI99" s="13" t="s">
        <v>15</v>
      </c>
      <c r="AJ99" s="13" t="s">
        <v>15</v>
      </c>
      <c r="AK99" s="13" t="s">
        <v>25</v>
      </c>
      <c r="AL99" s="13" t="s">
        <v>9</v>
      </c>
      <c r="AM99" s="11" t="s">
        <v>159</v>
      </c>
      <c r="AN99" s="13" t="s">
        <v>15</v>
      </c>
      <c r="AO99" s="13" t="s">
        <v>15</v>
      </c>
      <c r="AP99" s="13" t="s">
        <v>159</v>
      </c>
      <c r="AQ99" s="13" t="s">
        <v>159</v>
      </c>
      <c r="AR99" s="15" t="s">
        <v>159</v>
      </c>
      <c r="AS99" s="27" t="s">
        <v>159</v>
      </c>
      <c r="AT99" s="11" t="s">
        <v>159</v>
      </c>
      <c r="AU99" s="13" t="s">
        <v>159</v>
      </c>
      <c r="AV99" s="11" t="s">
        <v>159</v>
      </c>
      <c r="AW99" s="11" t="s">
        <v>34</v>
      </c>
    </row>
    <row r="100" spans="1:49" ht="126" x14ac:dyDescent="0.15">
      <c r="A100" s="11">
        <v>93</v>
      </c>
      <c r="B100" s="11" t="s">
        <v>633</v>
      </c>
      <c r="C100" s="11" t="s">
        <v>1037</v>
      </c>
      <c r="D100" s="11" t="s">
        <v>159</v>
      </c>
      <c r="E100" s="11" t="s">
        <v>1038</v>
      </c>
      <c r="F100" s="60" t="s">
        <v>1039</v>
      </c>
      <c r="G100" s="11" t="s">
        <v>159</v>
      </c>
      <c r="H100" s="11" t="s">
        <v>159</v>
      </c>
      <c r="I100" s="20" t="s">
        <v>3</v>
      </c>
      <c r="J100" s="10" t="s">
        <v>1410</v>
      </c>
      <c r="K100" s="21" t="s">
        <v>635</v>
      </c>
      <c r="L100" s="15" t="s">
        <v>635</v>
      </c>
      <c r="M100" s="13" t="s">
        <v>366</v>
      </c>
      <c r="N100" s="13" t="s">
        <v>183</v>
      </c>
      <c r="O100" s="11" t="s">
        <v>159</v>
      </c>
      <c r="P100" s="13" t="s">
        <v>90</v>
      </c>
      <c r="Q100" s="22">
        <v>44718</v>
      </c>
      <c r="R100" s="22" t="s">
        <v>100</v>
      </c>
      <c r="S100" s="22" t="s">
        <v>100</v>
      </c>
      <c r="T100" s="15" t="s">
        <v>1206</v>
      </c>
      <c r="U100" s="15" t="s">
        <v>159</v>
      </c>
      <c r="V100" s="15" t="s">
        <v>159</v>
      </c>
      <c r="W100" s="13" t="s">
        <v>159</v>
      </c>
      <c r="X100" s="13" t="s">
        <v>159</v>
      </c>
      <c r="Y100" s="13" t="s">
        <v>159</v>
      </c>
      <c r="Z100" s="13" t="s">
        <v>159</v>
      </c>
      <c r="AA100" s="36" t="s">
        <v>113</v>
      </c>
      <c r="AB100" s="13">
        <v>1</v>
      </c>
      <c r="AC100" s="36" t="s">
        <v>241</v>
      </c>
      <c r="AD100" s="13">
        <v>4</v>
      </c>
      <c r="AE100" s="36" t="s">
        <v>241</v>
      </c>
      <c r="AF100" s="13">
        <v>4</v>
      </c>
      <c r="AG100" s="14" t="s">
        <v>12</v>
      </c>
      <c r="AH100" s="36">
        <v>9</v>
      </c>
      <c r="AI100" s="13" t="s">
        <v>15</v>
      </c>
      <c r="AJ100" s="13" t="s">
        <v>15</v>
      </c>
      <c r="AK100" s="13" t="s">
        <v>25</v>
      </c>
      <c r="AL100" s="13" t="s">
        <v>9</v>
      </c>
      <c r="AM100" s="11" t="s">
        <v>159</v>
      </c>
      <c r="AN100" s="13" t="s">
        <v>15</v>
      </c>
      <c r="AO100" s="13" t="s">
        <v>15</v>
      </c>
      <c r="AP100" s="13" t="s">
        <v>159</v>
      </c>
      <c r="AQ100" s="13" t="s">
        <v>159</v>
      </c>
      <c r="AR100" s="15" t="s">
        <v>159</v>
      </c>
      <c r="AS100" s="27" t="s">
        <v>159</v>
      </c>
      <c r="AT100" s="11" t="s">
        <v>159</v>
      </c>
      <c r="AU100" s="13" t="s">
        <v>159</v>
      </c>
      <c r="AV100" s="11" t="s">
        <v>159</v>
      </c>
      <c r="AW100" s="11" t="s">
        <v>34</v>
      </c>
    </row>
    <row r="101" spans="1:49" ht="70" x14ac:dyDescent="0.15">
      <c r="A101" s="11">
        <v>94</v>
      </c>
      <c r="B101" s="11" t="s">
        <v>633</v>
      </c>
      <c r="C101" s="11" t="s">
        <v>159</v>
      </c>
      <c r="D101" s="11" t="s">
        <v>159</v>
      </c>
      <c r="E101" s="11" t="s">
        <v>1023</v>
      </c>
      <c r="F101" s="60" t="s">
        <v>1024</v>
      </c>
      <c r="G101" s="11" t="s">
        <v>1017</v>
      </c>
      <c r="H101" s="11" t="s">
        <v>1023</v>
      </c>
      <c r="I101" s="20" t="s">
        <v>3</v>
      </c>
      <c r="J101" s="10" t="s">
        <v>1410</v>
      </c>
      <c r="K101" s="21" t="s">
        <v>635</v>
      </c>
      <c r="L101" s="15" t="s">
        <v>635</v>
      </c>
      <c r="M101" s="13" t="s">
        <v>366</v>
      </c>
      <c r="N101" s="13" t="s">
        <v>183</v>
      </c>
      <c r="O101" s="11" t="s">
        <v>159</v>
      </c>
      <c r="P101" s="13" t="s">
        <v>90</v>
      </c>
      <c r="Q101" s="22">
        <v>44197</v>
      </c>
      <c r="R101" s="22" t="s">
        <v>91</v>
      </c>
      <c r="S101" s="22" t="s">
        <v>91</v>
      </c>
      <c r="T101" s="15" t="s">
        <v>654</v>
      </c>
      <c r="U101" s="15" t="s">
        <v>159</v>
      </c>
      <c r="V101" s="15" t="s">
        <v>159</v>
      </c>
      <c r="W101" s="13" t="s">
        <v>159</v>
      </c>
      <c r="X101" s="13" t="s">
        <v>159</v>
      </c>
      <c r="Y101" s="13" t="s">
        <v>159</v>
      </c>
      <c r="Z101" s="13" t="s">
        <v>159</v>
      </c>
      <c r="AA101" s="36" t="s">
        <v>113</v>
      </c>
      <c r="AB101" s="13">
        <v>1</v>
      </c>
      <c r="AC101" s="36" t="s">
        <v>241</v>
      </c>
      <c r="AD101" s="13">
        <v>4</v>
      </c>
      <c r="AE101" s="36" t="s">
        <v>241</v>
      </c>
      <c r="AF101" s="13">
        <v>4</v>
      </c>
      <c r="AG101" s="14" t="s">
        <v>12</v>
      </c>
      <c r="AH101" s="36">
        <v>9</v>
      </c>
      <c r="AI101" s="13" t="s">
        <v>15</v>
      </c>
      <c r="AJ101" s="13" t="s">
        <v>15</v>
      </c>
      <c r="AK101" s="13" t="s">
        <v>25</v>
      </c>
      <c r="AL101" s="13" t="s">
        <v>9</v>
      </c>
      <c r="AM101" s="11" t="s">
        <v>159</v>
      </c>
      <c r="AN101" s="13" t="s">
        <v>15</v>
      </c>
      <c r="AO101" s="13" t="s">
        <v>15</v>
      </c>
      <c r="AP101" s="13" t="s">
        <v>159</v>
      </c>
      <c r="AQ101" s="13" t="s">
        <v>159</v>
      </c>
      <c r="AR101" s="15" t="s">
        <v>159</v>
      </c>
      <c r="AS101" s="22">
        <v>44197</v>
      </c>
      <c r="AT101" s="11" t="s">
        <v>159</v>
      </c>
      <c r="AU101" s="13" t="s">
        <v>159</v>
      </c>
      <c r="AV101" s="11" t="s">
        <v>159</v>
      </c>
      <c r="AW101" s="11" t="s">
        <v>34</v>
      </c>
    </row>
    <row r="102" spans="1:49" ht="70" x14ac:dyDescent="0.15">
      <c r="A102" s="11">
        <v>95</v>
      </c>
      <c r="B102" s="11" t="s">
        <v>633</v>
      </c>
      <c r="C102" s="11" t="s">
        <v>1313</v>
      </c>
      <c r="D102" s="11" t="s">
        <v>159</v>
      </c>
      <c r="E102" s="11" t="s">
        <v>1062</v>
      </c>
      <c r="F102" s="60" t="s">
        <v>1211</v>
      </c>
      <c r="G102" s="11" t="s">
        <v>159</v>
      </c>
      <c r="H102" s="11" t="s">
        <v>159</v>
      </c>
      <c r="I102" s="20" t="s">
        <v>3</v>
      </c>
      <c r="J102" s="10" t="s">
        <v>1410</v>
      </c>
      <c r="K102" s="21" t="s">
        <v>635</v>
      </c>
      <c r="L102" s="15" t="s">
        <v>635</v>
      </c>
      <c r="M102" s="13" t="s">
        <v>366</v>
      </c>
      <c r="N102" s="13" t="s">
        <v>183</v>
      </c>
      <c r="O102" s="11" t="s">
        <v>159</v>
      </c>
      <c r="P102" s="13" t="s">
        <v>90</v>
      </c>
      <c r="Q102" s="13">
        <v>2022</v>
      </c>
      <c r="R102" s="22" t="s">
        <v>100</v>
      </c>
      <c r="S102" s="22" t="s">
        <v>100</v>
      </c>
      <c r="T102" s="15" t="s">
        <v>1206</v>
      </c>
      <c r="U102" s="15" t="s">
        <v>159</v>
      </c>
      <c r="V102" s="15" t="s">
        <v>159</v>
      </c>
      <c r="W102" s="13" t="s">
        <v>159</v>
      </c>
      <c r="X102" s="13" t="s">
        <v>159</v>
      </c>
      <c r="Y102" s="13" t="s">
        <v>159</v>
      </c>
      <c r="Z102" s="13" t="s">
        <v>159</v>
      </c>
      <c r="AA102" s="36" t="s">
        <v>113</v>
      </c>
      <c r="AB102" s="13">
        <v>1</v>
      </c>
      <c r="AC102" s="36" t="s">
        <v>241</v>
      </c>
      <c r="AD102" s="13">
        <v>4</v>
      </c>
      <c r="AE102" s="36" t="s">
        <v>241</v>
      </c>
      <c r="AF102" s="13">
        <v>4</v>
      </c>
      <c r="AG102" s="14" t="s">
        <v>12</v>
      </c>
      <c r="AH102" s="36">
        <v>9</v>
      </c>
      <c r="AI102" s="13" t="s">
        <v>15</v>
      </c>
      <c r="AJ102" s="13" t="s">
        <v>15</v>
      </c>
      <c r="AK102" s="13" t="s">
        <v>25</v>
      </c>
      <c r="AL102" s="13" t="s">
        <v>9</v>
      </c>
      <c r="AM102" s="11" t="s">
        <v>159</v>
      </c>
      <c r="AN102" s="13" t="s">
        <v>15</v>
      </c>
      <c r="AO102" s="13" t="s">
        <v>15</v>
      </c>
      <c r="AP102" s="13" t="s">
        <v>159</v>
      </c>
      <c r="AQ102" s="13" t="s">
        <v>159</v>
      </c>
      <c r="AR102" s="15" t="s">
        <v>159</v>
      </c>
      <c r="AS102" s="27" t="s">
        <v>159</v>
      </c>
      <c r="AT102" s="11" t="s">
        <v>159</v>
      </c>
      <c r="AU102" s="13" t="s">
        <v>159</v>
      </c>
      <c r="AV102" s="11" t="s">
        <v>159</v>
      </c>
      <c r="AW102" s="11" t="s">
        <v>34</v>
      </c>
    </row>
    <row r="103" spans="1:49" ht="70" x14ac:dyDescent="0.15">
      <c r="A103" s="11">
        <v>96</v>
      </c>
      <c r="B103" s="11" t="s">
        <v>633</v>
      </c>
      <c r="C103" s="11" t="s">
        <v>1031</v>
      </c>
      <c r="D103" s="11" t="s">
        <v>159</v>
      </c>
      <c r="E103" s="11" t="s">
        <v>1032</v>
      </c>
      <c r="F103" s="60" t="s">
        <v>1033</v>
      </c>
      <c r="G103" s="11" t="s">
        <v>159</v>
      </c>
      <c r="H103" s="11" t="s">
        <v>159</v>
      </c>
      <c r="I103" s="20" t="s">
        <v>3</v>
      </c>
      <c r="J103" s="10" t="s">
        <v>1410</v>
      </c>
      <c r="K103" s="21" t="s">
        <v>635</v>
      </c>
      <c r="L103" s="15" t="s">
        <v>635</v>
      </c>
      <c r="M103" s="13" t="s">
        <v>366</v>
      </c>
      <c r="N103" s="13" t="s">
        <v>183</v>
      </c>
      <c r="O103" s="11" t="s">
        <v>159</v>
      </c>
      <c r="P103" s="13" t="s">
        <v>90</v>
      </c>
      <c r="Q103" s="22">
        <v>44251</v>
      </c>
      <c r="R103" s="22" t="s">
        <v>100</v>
      </c>
      <c r="S103" s="22" t="s">
        <v>100</v>
      </c>
      <c r="T103" s="15" t="s">
        <v>1206</v>
      </c>
      <c r="U103" s="15" t="s">
        <v>159</v>
      </c>
      <c r="V103" s="15" t="s">
        <v>159</v>
      </c>
      <c r="W103" s="13" t="s">
        <v>159</v>
      </c>
      <c r="X103" s="13" t="s">
        <v>159</v>
      </c>
      <c r="Y103" s="13" t="s">
        <v>159</v>
      </c>
      <c r="Z103" s="13" t="s">
        <v>159</v>
      </c>
      <c r="AA103" s="36" t="s">
        <v>113</v>
      </c>
      <c r="AB103" s="13">
        <v>1</v>
      </c>
      <c r="AC103" s="36" t="s">
        <v>241</v>
      </c>
      <c r="AD103" s="13">
        <v>4</v>
      </c>
      <c r="AE103" s="36" t="s">
        <v>241</v>
      </c>
      <c r="AF103" s="13">
        <v>4</v>
      </c>
      <c r="AG103" s="14" t="s">
        <v>12</v>
      </c>
      <c r="AH103" s="36">
        <v>9</v>
      </c>
      <c r="AI103" s="13" t="s">
        <v>15</v>
      </c>
      <c r="AJ103" s="13" t="s">
        <v>15</v>
      </c>
      <c r="AK103" s="13" t="s">
        <v>25</v>
      </c>
      <c r="AL103" s="13" t="s">
        <v>9</v>
      </c>
      <c r="AM103" s="11" t="s">
        <v>159</v>
      </c>
      <c r="AN103" s="13" t="s">
        <v>15</v>
      </c>
      <c r="AO103" s="13" t="s">
        <v>15</v>
      </c>
      <c r="AP103" s="13" t="s">
        <v>159</v>
      </c>
      <c r="AQ103" s="13" t="s">
        <v>159</v>
      </c>
      <c r="AR103" s="15" t="s">
        <v>159</v>
      </c>
      <c r="AS103" s="27" t="s">
        <v>159</v>
      </c>
      <c r="AT103" s="11" t="s">
        <v>159</v>
      </c>
      <c r="AU103" s="13" t="s">
        <v>159</v>
      </c>
      <c r="AV103" s="11" t="s">
        <v>159</v>
      </c>
      <c r="AW103" s="11" t="s">
        <v>34</v>
      </c>
    </row>
    <row r="104" spans="1:49" ht="70" x14ac:dyDescent="0.15">
      <c r="A104" s="11">
        <v>97</v>
      </c>
      <c r="B104" s="11" t="s">
        <v>633</v>
      </c>
      <c r="C104" s="11" t="s">
        <v>159</v>
      </c>
      <c r="D104" s="11" t="s">
        <v>159</v>
      </c>
      <c r="E104" s="11" t="s">
        <v>1060</v>
      </c>
      <c r="F104" s="60" t="s">
        <v>1061</v>
      </c>
      <c r="G104" s="11" t="s">
        <v>159</v>
      </c>
      <c r="H104" s="11" t="s">
        <v>159</v>
      </c>
      <c r="I104" s="20" t="s">
        <v>3</v>
      </c>
      <c r="J104" s="10" t="s">
        <v>1410</v>
      </c>
      <c r="K104" s="21" t="s">
        <v>635</v>
      </c>
      <c r="L104" s="15" t="s">
        <v>635</v>
      </c>
      <c r="M104" s="13" t="s">
        <v>366</v>
      </c>
      <c r="N104" s="13" t="s">
        <v>183</v>
      </c>
      <c r="O104" s="11" t="s">
        <v>159</v>
      </c>
      <c r="P104" s="13" t="s">
        <v>90</v>
      </c>
      <c r="Q104" s="13">
        <v>2022</v>
      </c>
      <c r="R104" s="22" t="s">
        <v>100</v>
      </c>
      <c r="S104" s="22" t="s">
        <v>100</v>
      </c>
      <c r="T104" s="15" t="s">
        <v>1206</v>
      </c>
      <c r="U104" s="15" t="s">
        <v>159</v>
      </c>
      <c r="V104" s="15" t="s">
        <v>159</v>
      </c>
      <c r="W104" s="13" t="s">
        <v>159</v>
      </c>
      <c r="X104" s="13" t="s">
        <v>159</v>
      </c>
      <c r="Y104" s="13" t="s">
        <v>159</v>
      </c>
      <c r="Z104" s="13" t="s">
        <v>159</v>
      </c>
      <c r="AA104" s="36" t="s">
        <v>113</v>
      </c>
      <c r="AB104" s="13">
        <v>1</v>
      </c>
      <c r="AC104" s="36" t="s">
        <v>241</v>
      </c>
      <c r="AD104" s="13">
        <v>4</v>
      </c>
      <c r="AE104" s="36" t="s">
        <v>241</v>
      </c>
      <c r="AF104" s="13">
        <v>4</v>
      </c>
      <c r="AG104" s="14" t="s">
        <v>12</v>
      </c>
      <c r="AH104" s="36">
        <v>9</v>
      </c>
      <c r="AI104" s="13" t="s">
        <v>15</v>
      </c>
      <c r="AJ104" s="13" t="s">
        <v>15</v>
      </c>
      <c r="AK104" s="13" t="s">
        <v>25</v>
      </c>
      <c r="AL104" s="13" t="s">
        <v>9</v>
      </c>
      <c r="AM104" s="11" t="s">
        <v>159</v>
      </c>
      <c r="AN104" s="13" t="s">
        <v>15</v>
      </c>
      <c r="AO104" s="13" t="s">
        <v>15</v>
      </c>
      <c r="AP104" s="13" t="s">
        <v>159</v>
      </c>
      <c r="AQ104" s="13" t="s">
        <v>159</v>
      </c>
      <c r="AR104" s="15" t="s">
        <v>159</v>
      </c>
      <c r="AS104" s="27" t="s">
        <v>159</v>
      </c>
      <c r="AT104" s="11" t="s">
        <v>159</v>
      </c>
      <c r="AU104" s="13" t="s">
        <v>159</v>
      </c>
      <c r="AV104" s="11" t="s">
        <v>159</v>
      </c>
      <c r="AW104" s="11" t="s">
        <v>34</v>
      </c>
    </row>
    <row r="105" spans="1:49" ht="84" x14ac:dyDescent="0.15">
      <c r="A105" s="11">
        <v>98</v>
      </c>
      <c r="B105" s="11" t="s">
        <v>633</v>
      </c>
      <c r="C105" s="11" t="s">
        <v>159</v>
      </c>
      <c r="D105" s="11" t="s">
        <v>159</v>
      </c>
      <c r="E105" s="11" t="s">
        <v>1221</v>
      </c>
      <c r="F105" s="60" t="s">
        <v>634</v>
      </c>
      <c r="G105" s="11" t="s">
        <v>1017</v>
      </c>
      <c r="H105" s="11" t="s">
        <v>1253</v>
      </c>
      <c r="I105" s="20" t="s">
        <v>3</v>
      </c>
      <c r="J105" s="10" t="s">
        <v>1410</v>
      </c>
      <c r="K105" s="21" t="s">
        <v>635</v>
      </c>
      <c r="L105" s="15" t="s">
        <v>635</v>
      </c>
      <c r="M105" s="13" t="s">
        <v>366</v>
      </c>
      <c r="N105" s="13" t="s">
        <v>183</v>
      </c>
      <c r="O105" s="11" t="s">
        <v>159</v>
      </c>
      <c r="P105" s="13" t="s">
        <v>90</v>
      </c>
      <c r="Q105" s="22">
        <v>42829</v>
      </c>
      <c r="R105" s="22" t="s">
        <v>100</v>
      </c>
      <c r="S105" s="22" t="s">
        <v>100</v>
      </c>
      <c r="T105" s="15" t="s">
        <v>1206</v>
      </c>
      <c r="U105" s="15" t="s">
        <v>159</v>
      </c>
      <c r="V105" s="15" t="s">
        <v>159</v>
      </c>
      <c r="W105" s="13" t="s">
        <v>159</v>
      </c>
      <c r="X105" s="13" t="s">
        <v>159</v>
      </c>
      <c r="Y105" s="13" t="s">
        <v>159</v>
      </c>
      <c r="Z105" s="13" t="s">
        <v>159</v>
      </c>
      <c r="AA105" s="36" t="s">
        <v>113</v>
      </c>
      <c r="AB105" s="13">
        <v>1</v>
      </c>
      <c r="AC105" s="36" t="s">
        <v>241</v>
      </c>
      <c r="AD105" s="13">
        <v>4</v>
      </c>
      <c r="AE105" s="36" t="s">
        <v>241</v>
      </c>
      <c r="AF105" s="13">
        <v>4</v>
      </c>
      <c r="AG105" s="14" t="s">
        <v>12</v>
      </c>
      <c r="AH105" s="36">
        <v>9</v>
      </c>
      <c r="AI105" s="13" t="s">
        <v>15</v>
      </c>
      <c r="AJ105" s="13" t="s">
        <v>15</v>
      </c>
      <c r="AK105" s="13" t="s">
        <v>25</v>
      </c>
      <c r="AL105" s="13" t="s">
        <v>9</v>
      </c>
      <c r="AM105" s="11" t="s">
        <v>159</v>
      </c>
      <c r="AN105" s="13" t="s">
        <v>15</v>
      </c>
      <c r="AO105" s="13" t="s">
        <v>15</v>
      </c>
      <c r="AP105" s="13" t="s">
        <v>159</v>
      </c>
      <c r="AQ105" s="13" t="s">
        <v>159</v>
      </c>
      <c r="AR105" s="15" t="s">
        <v>159</v>
      </c>
      <c r="AS105" s="22">
        <v>44256</v>
      </c>
      <c r="AT105" s="11" t="s">
        <v>159</v>
      </c>
      <c r="AU105" s="13" t="s">
        <v>8</v>
      </c>
      <c r="AV105" s="15" t="s">
        <v>636</v>
      </c>
      <c r="AW105" s="11" t="s">
        <v>34</v>
      </c>
    </row>
    <row r="106" spans="1:49" ht="70" x14ac:dyDescent="0.15">
      <c r="A106" s="11">
        <v>99</v>
      </c>
      <c r="B106" s="11" t="s">
        <v>633</v>
      </c>
      <c r="C106" s="11" t="s">
        <v>159</v>
      </c>
      <c r="D106" s="11" t="s">
        <v>159</v>
      </c>
      <c r="E106" s="11" t="s">
        <v>1028</v>
      </c>
      <c r="F106" s="60" t="s">
        <v>1029</v>
      </c>
      <c r="G106" s="11" t="s">
        <v>159</v>
      </c>
      <c r="H106" s="11" t="s">
        <v>159</v>
      </c>
      <c r="I106" s="20" t="s">
        <v>3</v>
      </c>
      <c r="J106" s="10" t="s">
        <v>1410</v>
      </c>
      <c r="K106" s="21" t="s">
        <v>635</v>
      </c>
      <c r="L106" s="15" t="s">
        <v>635</v>
      </c>
      <c r="M106" s="13" t="s">
        <v>366</v>
      </c>
      <c r="N106" s="13" t="s">
        <v>183</v>
      </c>
      <c r="O106" s="11" t="s">
        <v>159</v>
      </c>
      <c r="P106" s="13" t="s">
        <v>90</v>
      </c>
      <c r="Q106" s="26" t="s">
        <v>159</v>
      </c>
      <c r="R106" s="22" t="s">
        <v>100</v>
      </c>
      <c r="S106" s="22" t="s">
        <v>100</v>
      </c>
      <c r="T106" s="15" t="s">
        <v>1206</v>
      </c>
      <c r="U106" s="15" t="s">
        <v>159</v>
      </c>
      <c r="V106" s="15" t="s">
        <v>159</v>
      </c>
      <c r="W106" s="13" t="s">
        <v>159</v>
      </c>
      <c r="X106" s="13" t="s">
        <v>159</v>
      </c>
      <c r="Y106" s="13" t="s">
        <v>159</v>
      </c>
      <c r="Z106" s="13" t="s">
        <v>159</v>
      </c>
      <c r="AA106" s="36" t="s">
        <v>113</v>
      </c>
      <c r="AB106" s="13">
        <v>1</v>
      </c>
      <c r="AC106" s="36" t="s">
        <v>241</v>
      </c>
      <c r="AD106" s="13">
        <v>4</v>
      </c>
      <c r="AE106" s="36" t="s">
        <v>241</v>
      </c>
      <c r="AF106" s="13">
        <v>4</v>
      </c>
      <c r="AG106" s="14" t="s">
        <v>12</v>
      </c>
      <c r="AH106" s="36">
        <v>9</v>
      </c>
      <c r="AI106" s="13" t="s">
        <v>15</v>
      </c>
      <c r="AJ106" s="13" t="s">
        <v>15</v>
      </c>
      <c r="AK106" s="13" t="s">
        <v>25</v>
      </c>
      <c r="AL106" s="13" t="s">
        <v>9</v>
      </c>
      <c r="AM106" s="11" t="s">
        <v>159</v>
      </c>
      <c r="AN106" s="13" t="s">
        <v>15</v>
      </c>
      <c r="AO106" s="13" t="s">
        <v>15</v>
      </c>
      <c r="AP106" s="13" t="s">
        <v>159</v>
      </c>
      <c r="AQ106" s="13" t="s">
        <v>159</v>
      </c>
      <c r="AR106" s="15" t="s">
        <v>159</v>
      </c>
      <c r="AS106" s="27" t="s">
        <v>159</v>
      </c>
      <c r="AT106" s="11" t="s">
        <v>159</v>
      </c>
      <c r="AU106" s="13" t="s">
        <v>159</v>
      </c>
      <c r="AV106" s="11" t="s">
        <v>159</v>
      </c>
      <c r="AW106" s="11" t="s">
        <v>34</v>
      </c>
    </row>
    <row r="107" spans="1:49" ht="70" x14ac:dyDescent="0.15">
      <c r="A107" s="11">
        <v>100</v>
      </c>
      <c r="B107" s="11" t="s">
        <v>633</v>
      </c>
      <c r="C107" s="11" t="s">
        <v>1044</v>
      </c>
      <c r="D107" s="11" t="s">
        <v>159</v>
      </c>
      <c r="E107" s="11" t="s">
        <v>1045</v>
      </c>
      <c r="F107" s="60" t="s">
        <v>1046</v>
      </c>
      <c r="G107" s="11" t="s">
        <v>159</v>
      </c>
      <c r="H107" s="11" t="s">
        <v>159</v>
      </c>
      <c r="I107" s="20" t="s">
        <v>3</v>
      </c>
      <c r="J107" s="10" t="s">
        <v>1410</v>
      </c>
      <c r="K107" s="21" t="s">
        <v>635</v>
      </c>
      <c r="L107" s="15" t="s">
        <v>635</v>
      </c>
      <c r="M107" s="13" t="s">
        <v>366</v>
      </c>
      <c r="N107" s="13" t="s">
        <v>183</v>
      </c>
      <c r="O107" s="11" t="s">
        <v>159</v>
      </c>
      <c r="P107" s="13" t="s">
        <v>90</v>
      </c>
      <c r="Q107" s="22">
        <v>42935</v>
      </c>
      <c r="R107" s="22" t="s">
        <v>100</v>
      </c>
      <c r="S107" s="22" t="s">
        <v>100</v>
      </c>
      <c r="T107" s="15" t="s">
        <v>1206</v>
      </c>
      <c r="U107" s="15" t="s">
        <v>159</v>
      </c>
      <c r="V107" s="15" t="s">
        <v>159</v>
      </c>
      <c r="W107" s="13" t="s">
        <v>159</v>
      </c>
      <c r="X107" s="13" t="s">
        <v>159</v>
      </c>
      <c r="Y107" s="13" t="s">
        <v>159</v>
      </c>
      <c r="Z107" s="13" t="s">
        <v>159</v>
      </c>
      <c r="AA107" s="36" t="s">
        <v>113</v>
      </c>
      <c r="AB107" s="13">
        <v>1</v>
      </c>
      <c r="AC107" s="36" t="s">
        <v>241</v>
      </c>
      <c r="AD107" s="13">
        <v>4</v>
      </c>
      <c r="AE107" s="36" t="s">
        <v>241</v>
      </c>
      <c r="AF107" s="13">
        <v>4</v>
      </c>
      <c r="AG107" s="14" t="s">
        <v>12</v>
      </c>
      <c r="AH107" s="36">
        <v>9</v>
      </c>
      <c r="AI107" s="13" t="s">
        <v>15</v>
      </c>
      <c r="AJ107" s="13" t="s">
        <v>15</v>
      </c>
      <c r="AK107" s="13" t="s">
        <v>25</v>
      </c>
      <c r="AL107" s="13" t="s">
        <v>9</v>
      </c>
      <c r="AM107" s="11" t="s">
        <v>159</v>
      </c>
      <c r="AN107" s="13" t="s">
        <v>15</v>
      </c>
      <c r="AO107" s="13" t="s">
        <v>15</v>
      </c>
      <c r="AP107" s="13" t="s">
        <v>159</v>
      </c>
      <c r="AQ107" s="13" t="s">
        <v>159</v>
      </c>
      <c r="AR107" s="15" t="s">
        <v>159</v>
      </c>
      <c r="AS107" s="27" t="s">
        <v>159</v>
      </c>
      <c r="AT107" s="11" t="s">
        <v>159</v>
      </c>
      <c r="AU107" s="13" t="s">
        <v>159</v>
      </c>
      <c r="AV107" s="11" t="s">
        <v>159</v>
      </c>
      <c r="AW107" s="11" t="s">
        <v>34</v>
      </c>
    </row>
    <row r="108" spans="1:49" ht="70" x14ac:dyDescent="0.15">
      <c r="A108" s="11">
        <v>101</v>
      </c>
      <c r="B108" s="11" t="s">
        <v>633</v>
      </c>
      <c r="C108" s="11" t="s">
        <v>1040</v>
      </c>
      <c r="D108" s="11" t="s">
        <v>1041</v>
      </c>
      <c r="E108" s="11" t="s">
        <v>1042</v>
      </c>
      <c r="F108" s="60" t="s">
        <v>1043</v>
      </c>
      <c r="G108" s="11" t="s">
        <v>159</v>
      </c>
      <c r="H108" s="11" t="s">
        <v>159</v>
      </c>
      <c r="I108" s="20" t="s">
        <v>3</v>
      </c>
      <c r="J108" s="10" t="s">
        <v>1410</v>
      </c>
      <c r="K108" s="21" t="s">
        <v>635</v>
      </c>
      <c r="L108" s="15" t="s">
        <v>635</v>
      </c>
      <c r="M108" s="13" t="s">
        <v>366</v>
      </c>
      <c r="N108" s="13" t="s">
        <v>183</v>
      </c>
      <c r="O108" s="11" t="s">
        <v>159</v>
      </c>
      <c r="P108" s="13" t="s">
        <v>90</v>
      </c>
      <c r="Q108" s="22">
        <v>41159</v>
      </c>
      <c r="R108" s="22" t="s">
        <v>100</v>
      </c>
      <c r="S108" s="22" t="s">
        <v>100</v>
      </c>
      <c r="T108" s="15" t="s">
        <v>1206</v>
      </c>
      <c r="U108" s="15" t="s">
        <v>159</v>
      </c>
      <c r="V108" s="15" t="s">
        <v>159</v>
      </c>
      <c r="W108" s="13" t="s">
        <v>159</v>
      </c>
      <c r="X108" s="13" t="s">
        <v>159</v>
      </c>
      <c r="Y108" s="13" t="s">
        <v>159</v>
      </c>
      <c r="Z108" s="13" t="s">
        <v>159</v>
      </c>
      <c r="AA108" s="36" t="s">
        <v>113</v>
      </c>
      <c r="AB108" s="13">
        <v>1</v>
      </c>
      <c r="AC108" s="36" t="s">
        <v>241</v>
      </c>
      <c r="AD108" s="13">
        <v>4</v>
      </c>
      <c r="AE108" s="36" t="s">
        <v>241</v>
      </c>
      <c r="AF108" s="13">
        <v>4</v>
      </c>
      <c r="AG108" s="14" t="s">
        <v>12</v>
      </c>
      <c r="AH108" s="36">
        <v>9</v>
      </c>
      <c r="AI108" s="13" t="s">
        <v>15</v>
      </c>
      <c r="AJ108" s="13" t="s">
        <v>15</v>
      </c>
      <c r="AK108" s="13" t="s">
        <v>25</v>
      </c>
      <c r="AL108" s="13" t="s">
        <v>9</v>
      </c>
      <c r="AM108" s="11" t="s">
        <v>159</v>
      </c>
      <c r="AN108" s="13" t="s">
        <v>15</v>
      </c>
      <c r="AO108" s="13" t="s">
        <v>15</v>
      </c>
      <c r="AP108" s="13" t="s">
        <v>159</v>
      </c>
      <c r="AQ108" s="13" t="s">
        <v>159</v>
      </c>
      <c r="AR108" s="15" t="s">
        <v>159</v>
      </c>
      <c r="AS108" s="27" t="s">
        <v>159</v>
      </c>
      <c r="AT108" s="11" t="s">
        <v>159</v>
      </c>
      <c r="AU108" s="13" t="s">
        <v>159</v>
      </c>
      <c r="AV108" s="11" t="s">
        <v>159</v>
      </c>
      <c r="AW108" s="11" t="s">
        <v>34</v>
      </c>
    </row>
    <row r="109" spans="1:49" ht="112" x14ac:dyDescent="0.15">
      <c r="A109" s="11">
        <v>102</v>
      </c>
      <c r="B109" s="11" t="s">
        <v>633</v>
      </c>
      <c r="C109" s="11" t="s">
        <v>1312</v>
      </c>
      <c r="D109" s="11" t="s">
        <v>1312</v>
      </c>
      <c r="E109" s="11" t="s">
        <v>1058</v>
      </c>
      <c r="F109" s="60" t="s">
        <v>1059</v>
      </c>
      <c r="G109" s="11" t="s">
        <v>159</v>
      </c>
      <c r="H109" s="11" t="s">
        <v>159</v>
      </c>
      <c r="I109" s="20" t="s">
        <v>3</v>
      </c>
      <c r="J109" s="10" t="s">
        <v>1410</v>
      </c>
      <c r="K109" s="21" t="s">
        <v>635</v>
      </c>
      <c r="L109" s="15" t="s">
        <v>635</v>
      </c>
      <c r="M109" s="13" t="s">
        <v>366</v>
      </c>
      <c r="N109" s="13" t="s">
        <v>183</v>
      </c>
      <c r="O109" s="11" t="s">
        <v>159</v>
      </c>
      <c r="P109" s="13" t="s">
        <v>90</v>
      </c>
      <c r="Q109" s="13">
        <v>2022</v>
      </c>
      <c r="R109" s="22" t="s">
        <v>100</v>
      </c>
      <c r="S109" s="22" t="s">
        <v>100</v>
      </c>
      <c r="T109" s="15" t="s">
        <v>1206</v>
      </c>
      <c r="U109" s="15" t="s">
        <v>159</v>
      </c>
      <c r="V109" s="15" t="s">
        <v>159</v>
      </c>
      <c r="W109" s="13" t="s">
        <v>159</v>
      </c>
      <c r="X109" s="13" t="s">
        <v>159</v>
      </c>
      <c r="Y109" s="13" t="s">
        <v>159</v>
      </c>
      <c r="Z109" s="13" t="s">
        <v>159</v>
      </c>
      <c r="AA109" s="36" t="s">
        <v>113</v>
      </c>
      <c r="AB109" s="13">
        <v>1</v>
      </c>
      <c r="AC109" s="36" t="s">
        <v>241</v>
      </c>
      <c r="AD109" s="13">
        <v>4</v>
      </c>
      <c r="AE109" s="36" t="s">
        <v>241</v>
      </c>
      <c r="AF109" s="13">
        <v>4</v>
      </c>
      <c r="AG109" s="14" t="s">
        <v>12</v>
      </c>
      <c r="AH109" s="36">
        <v>9</v>
      </c>
      <c r="AI109" s="13" t="s">
        <v>15</v>
      </c>
      <c r="AJ109" s="13" t="s">
        <v>15</v>
      </c>
      <c r="AK109" s="13" t="s">
        <v>25</v>
      </c>
      <c r="AL109" s="13" t="s">
        <v>9</v>
      </c>
      <c r="AM109" s="11" t="s">
        <v>159</v>
      </c>
      <c r="AN109" s="13" t="s">
        <v>15</v>
      </c>
      <c r="AO109" s="13" t="s">
        <v>15</v>
      </c>
      <c r="AP109" s="13" t="s">
        <v>159</v>
      </c>
      <c r="AQ109" s="13" t="s">
        <v>159</v>
      </c>
      <c r="AR109" s="15" t="s">
        <v>159</v>
      </c>
      <c r="AS109" s="27" t="s">
        <v>159</v>
      </c>
      <c r="AT109" s="11" t="s">
        <v>159</v>
      </c>
      <c r="AU109" s="13" t="s">
        <v>159</v>
      </c>
      <c r="AV109" s="11" t="s">
        <v>159</v>
      </c>
      <c r="AW109" s="11" t="s">
        <v>34</v>
      </c>
    </row>
    <row r="110" spans="1:49" ht="70" x14ac:dyDescent="0.15">
      <c r="A110" s="11">
        <v>103</v>
      </c>
      <c r="B110" s="11" t="s">
        <v>633</v>
      </c>
      <c r="C110" s="11" t="s">
        <v>159</v>
      </c>
      <c r="D110" s="11" t="s">
        <v>159</v>
      </c>
      <c r="E110" s="11" t="s">
        <v>1054</v>
      </c>
      <c r="F110" s="60" t="s">
        <v>1055</v>
      </c>
      <c r="G110" s="11" t="s">
        <v>159</v>
      </c>
      <c r="H110" s="11" t="s">
        <v>159</v>
      </c>
      <c r="I110" s="20" t="s">
        <v>3</v>
      </c>
      <c r="J110" s="10" t="s">
        <v>1410</v>
      </c>
      <c r="K110" s="21" t="s">
        <v>635</v>
      </c>
      <c r="L110" s="15" t="s">
        <v>635</v>
      </c>
      <c r="M110" s="13" t="s">
        <v>366</v>
      </c>
      <c r="N110" s="13" t="s">
        <v>183</v>
      </c>
      <c r="O110" s="11" t="s">
        <v>159</v>
      </c>
      <c r="P110" s="13" t="s">
        <v>90</v>
      </c>
      <c r="Q110" s="13">
        <v>2022</v>
      </c>
      <c r="R110" s="22" t="s">
        <v>100</v>
      </c>
      <c r="S110" s="22" t="s">
        <v>100</v>
      </c>
      <c r="T110" s="15" t="s">
        <v>1206</v>
      </c>
      <c r="U110" s="15" t="s">
        <v>159</v>
      </c>
      <c r="V110" s="15" t="s">
        <v>159</v>
      </c>
      <c r="W110" s="13" t="s">
        <v>159</v>
      </c>
      <c r="X110" s="13" t="s">
        <v>159</v>
      </c>
      <c r="Y110" s="13" t="s">
        <v>159</v>
      </c>
      <c r="Z110" s="13" t="s">
        <v>159</v>
      </c>
      <c r="AA110" s="36" t="s">
        <v>113</v>
      </c>
      <c r="AB110" s="13">
        <v>1</v>
      </c>
      <c r="AC110" s="36" t="s">
        <v>241</v>
      </c>
      <c r="AD110" s="13">
        <v>4</v>
      </c>
      <c r="AE110" s="36" t="s">
        <v>241</v>
      </c>
      <c r="AF110" s="13">
        <v>4</v>
      </c>
      <c r="AG110" s="14" t="s">
        <v>12</v>
      </c>
      <c r="AH110" s="36">
        <v>9</v>
      </c>
      <c r="AI110" s="13" t="s">
        <v>15</v>
      </c>
      <c r="AJ110" s="13" t="s">
        <v>15</v>
      </c>
      <c r="AK110" s="13" t="s">
        <v>25</v>
      </c>
      <c r="AL110" s="13" t="s">
        <v>9</v>
      </c>
      <c r="AM110" s="11" t="s">
        <v>159</v>
      </c>
      <c r="AN110" s="13" t="s">
        <v>15</v>
      </c>
      <c r="AO110" s="13" t="s">
        <v>15</v>
      </c>
      <c r="AP110" s="13" t="s">
        <v>159</v>
      </c>
      <c r="AQ110" s="13" t="s">
        <v>159</v>
      </c>
      <c r="AR110" s="15" t="s">
        <v>159</v>
      </c>
      <c r="AS110" s="27" t="s">
        <v>159</v>
      </c>
      <c r="AT110" s="11" t="s">
        <v>159</v>
      </c>
      <c r="AU110" s="13" t="s">
        <v>159</v>
      </c>
      <c r="AV110" s="11" t="s">
        <v>159</v>
      </c>
      <c r="AW110" s="11" t="s">
        <v>34</v>
      </c>
    </row>
    <row r="111" spans="1:49" ht="140" x14ac:dyDescent="0.15">
      <c r="A111" s="11">
        <v>104</v>
      </c>
      <c r="B111" s="11" t="s">
        <v>633</v>
      </c>
      <c r="C111" s="11" t="s">
        <v>639</v>
      </c>
      <c r="D111" s="11" t="s">
        <v>640</v>
      </c>
      <c r="E111" s="11" t="s">
        <v>1019</v>
      </c>
      <c r="F111" s="60" t="s">
        <v>641</v>
      </c>
      <c r="G111" s="11" t="s">
        <v>159</v>
      </c>
      <c r="H111" s="11" t="s">
        <v>159</v>
      </c>
      <c r="I111" s="20" t="s">
        <v>3</v>
      </c>
      <c r="J111" s="10" t="s">
        <v>1410</v>
      </c>
      <c r="K111" s="21" t="s">
        <v>635</v>
      </c>
      <c r="L111" s="15" t="s">
        <v>635</v>
      </c>
      <c r="M111" s="13" t="s">
        <v>366</v>
      </c>
      <c r="N111" s="13" t="s">
        <v>183</v>
      </c>
      <c r="O111" s="11" t="s">
        <v>159</v>
      </c>
      <c r="P111" s="13" t="s">
        <v>90</v>
      </c>
      <c r="Q111" s="22">
        <v>43726</v>
      </c>
      <c r="R111" s="22" t="s">
        <v>334</v>
      </c>
      <c r="S111" s="22" t="s">
        <v>334</v>
      </c>
      <c r="T111" s="15" t="s">
        <v>643</v>
      </c>
      <c r="U111" s="15" t="s">
        <v>159</v>
      </c>
      <c r="V111" s="15" t="s">
        <v>159</v>
      </c>
      <c r="W111" s="13" t="s">
        <v>159</v>
      </c>
      <c r="X111" s="13" t="s">
        <v>159</v>
      </c>
      <c r="Y111" s="13" t="s">
        <v>159</v>
      </c>
      <c r="Z111" s="13" t="s">
        <v>159</v>
      </c>
      <c r="AA111" s="36" t="s">
        <v>113</v>
      </c>
      <c r="AB111" s="13">
        <v>1</v>
      </c>
      <c r="AC111" s="36" t="s">
        <v>241</v>
      </c>
      <c r="AD111" s="13">
        <v>4</v>
      </c>
      <c r="AE111" s="36" t="s">
        <v>241</v>
      </c>
      <c r="AF111" s="13">
        <v>4</v>
      </c>
      <c r="AG111" s="14" t="s">
        <v>12</v>
      </c>
      <c r="AH111" s="36">
        <v>9</v>
      </c>
      <c r="AI111" s="13" t="s">
        <v>15</v>
      </c>
      <c r="AJ111" s="13" t="s">
        <v>8</v>
      </c>
      <c r="AK111" s="13" t="s">
        <v>25</v>
      </c>
      <c r="AL111" s="13" t="s">
        <v>9</v>
      </c>
      <c r="AM111" s="13" t="s">
        <v>15</v>
      </c>
      <c r="AN111" s="13" t="s">
        <v>15</v>
      </c>
      <c r="AO111" s="13" t="s">
        <v>15</v>
      </c>
      <c r="AP111" s="13" t="s">
        <v>159</v>
      </c>
      <c r="AQ111" s="13" t="s">
        <v>159</v>
      </c>
      <c r="AR111" s="15" t="s">
        <v>159</v>
      </c>
      <c r="AS111" s="22">
        <v>44197</v>
      </c>
      <c r="AT111" s="11" t="s">
        <v>159</v>
      </c>
      <c r="AU111" s="11" t="s">
        <v>159</v>
      </c>
      <c r="AV111" s="11" t="s">
        <v>159</v>
      </c>
      <c r="AW111" s="11" t="s">
        <v>34</v>
      </c>
    </row>
    <row r="112" spans="1:49" ht="98" x14ac:dyDescent="0.15">
      <c r="A112" s="11">
        <v>105</v>
      </c>
      <c r="B112" s="11" t="s">
        <v>633</v>
      </c>
      <c r="C112" s="11" t="s">
        <v>1050</v>
      </c>
      <c r="D112" s="11" t="s">
        <v>1050</v>
      </c>
      <c r="E112" s="11" t="s">
        <v>1051</v>
      </c>
      <c r="F112" s="60" t="s">
        <v>1232</v>
      </c>
      <c r="G112" s="11" t="s">
        <v>159</v>
      </c>
      <c r="H112" s="11" t="s">
        <v>159</v>
      </c>
      <c r="I112" s="20" t="s">
        <v>3</v>
      </c>
      <c r="J112" s="10" t="s">
        <v>1410</v>
      </c>
      <c r="K112" s="21" t="s">
        <v>635</v>
      </c>
      <c r="L112" s="15" t="s">
        <v>635</v>
      </c>
      <c r="M112" s="13" t="s">
        <v>366</v>
      </c>
      <c r="N112" s="13" t="s">
        <v>183</v>
      </c>
      <c r="O112" s="11" t="s">
        <v>159</v>
      </c>
      <c r="P112" s="13" t="s">
        <v>90</v>
      </c>
      <c r="Q112" s="13">
        <v>2022</v>
      </c>
      <c r="R112" s="22" t="s">
        <v>100</v>
      </c>
      <c r="S112" s="22" t="s">
        <v>100</v>
      </c>
      <c r="T112" s="15" t="s">
        <v>1206</v>
      </c>
      <c r="U112" s="15" t="s">
        <v>159</v>
      </c>
      <c r="V112" s="15" t="s">
        <v>159</v>
      </c>
      <c r="W112" s="13" t="s">
        <v>159</v>
      </c>
      <c r="X112" s="13" t="s">
        <v>159</v>
      </c>
      <c r="Y112" s="13" t="s">
        <v>159</v>
      </c>
      <c r="Z112" s="13" t="s">
        <v>159</v>
      </c>
      <c r="AA112" s="36" t="s">
        <v>113</v>
      </c>
      <c r="AB112" s="13">
        <v>1</v>
      </c>
      <c r="AC112" s="36" t="s">
        <v>241</v>
      </c>
      <c r="AD112" s="13">
        <v>4</v>
      </c>
      <c r="AE112" s="36" t="s">
        <v>241</v>
      </c>
      <c r="AF112" s="13">
        <v>4</v>
      </c>
      <c r="AG112" s="14" t="s">
        <v>12</v>
      </c>
      <c r="AH112" s="36">
        <v>9</v>
      </c>
      <c r="AI112" s="13" t="s">
        <v>15</v>
      </c>
      <c r="AJ112" s="13" t="s">
        <v>15</v>
      </c>
      <c r="AK112" s="13" t="s">
        <v>25</v>
      </c>
      <c r="AL112" s="13" t="s">
        <v>9</v>
      </c>
      <c r="AM112" s="11" t="s">
        <v>159</v>
      </c>
      <c r="AN112" s="13" t="s">
        <v>15</v>
      </c>
      <c r="AO112" s="13" t="s">
        <v>15</v>
      </c>
      <c r="AP112" s="13" t="s">
        <v>159</v>
      </c>
      <c r="AQ112" s="13" t="s">
        <v>159</v>
      </c>
      <c r="AR112" s="15" t="s">
        <v>159</v>
      </c>
      <c r="AS112" s="27" t="s">
        <v>159</v>
      </c>
      <c r="AT112" s="11" t="s">
        <v>159</v>
      </c>
      <c r="AU112" s="13" t="s">
        <v>159</v>
      </c>
      <c r="AV112" s="11" t="s">
        <v>159</v>
      </c>
      <c r="AW112" s="11" t="s">
        <v>34</v>
      </c>
    </row>
    <row r="113" spans="1:49" ht="84" x14ac:dyDescent="0.15">
      <c r="A113" s="11">
        <v>106</v>
      </c>
      <c r="B113" s="11" t="s">
        <v>633</v>
      </c>
      <c r="C113" s="11" t="s">
        <v>159</v>
      </c>
      <c r="D113" s="11" t="s">
        <v>159</v>
      </c>
      <c r="E113" s="11" t="s">
        <v>1052</v>
      </c>
      <c r="F113" s="60" t="s">
        <v>1053</v>
      </c>
      <c r="G113" s="11" t="s">
        <v>159</v>
      </c>
      <c r="H113" s="11" t="s">
        <v>159</v>
      </c>
      <c r="I113" s="20" t="s">
        <v>3</v>
      </c>
      <c r="J113" s="10" t="s">
        <v>1410</v>
      </c>
      <c r="K113" s="21" t="s">
        <v>635</v>
      </c>
      <c r="L113" s="15" t="s">
        <v>635</v>
      </c>
      <c r="M113" s="13" t="s">
        <v>366</v>
      </c>
      <c r="N113" s="13" t="s">
        <v>183</v>
      </c>
      <c r="O113" s="11" t="s">
        <v>159</v>
      </c>
      <c r="P113" s="13" t="s">
        <v>90</v>
      </c>
      <c r="Q113" s="13">
        <v>2022</v>
      </c>
      <c r="R113" s="22" t="s">
        <v>100</v>
      </c>
      <c r="S113" s="22" t="s">
        <v>100</v>
      </c>
      <c r="T113" s="15" t="s">
        <v>1206</v>
      </c>
      <c r="U113" s="15" t="s">
        <v>159</v>
      </c>
      <c r="V113" s="15" t="s">
        <v>159</v>
      </c>
      <c r="W113" s="13" t="s">
        <v>159</v>
      </c>
      <c r="X113" s="13" t="s">
        <v>159</v>
      </c>
      <c r="Y113" s="13" t="s">
        <v>159</v>
      </c>
      <c r="Z113" s="13" t="s">
        <v>159</v>
      </c>
      <c r="AA113" s="36" t="s">
        <v>113</v>
      </c>
      <c r="AB113" s="13">
        <v>1</v>
      </c>
      <c r="AC113" s="36" t="s">
        <v>241</v>
      </c>
      <c r="AD113" s="13">
        <v>4</v>
      </c>
      <c r="AE113" s="36" t="s">
        <v>241</v>
      </c>
      <c r="AF113" s="13">
        <v>4</v>
      </c>
      <c r="AG113" s="14" t="s">
        <v>12</v>
      </c>
      <c r="AH113" s="36">
        <v>9</v>
      </c>
      <c r="AI113" s="13" t="s">
        <v>15</v>
      </c>
      <c r="AJ113" s="13" t="s">
        <v>15</v>
      </c>
      <c r="AK113" s="13" t="s">
        <v>25</v>
      </c>
      <c r="AL113" s="13" t="s">
        <v>9</v>
      </c>
      <c r="AM113" s="11" t="s">
        <v>159</v>
      </c>
      <c r="AN113" s="13" t="s">
        <v>15</v>
      </c>
      <c r="AO113" s="13" t="s">
        <v>15</v>
      </c>
      <c r="AP113" s="13" t="s">
        <v>159</v>
      </c>
      <c r="AQ113" s="13" t="s">
        <v>159</v>
      </c>
      <c r="AR113" s="15" t="s">
        <v>159</v>
      </c>
      <c r="AS113" s="27" t="s">
        <v>159</v>
      </c>
      <c r="AT113" s="11" t="s">
        <v>159</v>
      </c>
      <c r="AU113" s="13" t="s">
        <v>159</v>
      </c>
      <c r="AV113" s="11" t="s">
        <v>159</v>
      </c>
      <c r="AW113" s="11" t="s">
        <v>34</v>
      </c>
    </row>
    <row r="114" spans="1:49" ht="70" x14ac:dyDescent="0.15">
      <c r="A114" s="11">
        <v>107</v>
      </c>
      <c r="B114" s="11" t="s">
        <v>633</v>
      </c>
      <c r="C114" s="11" t="s">
        <v>1047</v>
      </c>
      <c r="D114" s="11" t="s">
        <v>159</v>
      </c>
      <c r="E114" s="11" t="s">
        <v>1048</v>
      </c>
      <c r="F114" s="60" t="s">
        <v>1049</v>
      </c>
      <c r="G114" s="11" t="s">
        <v>159</v>
      </c>
      <c r="H114" s="11" t="s">
        <v>159</v>
      </c>
      <c r="I114" s="20" t="s">
        <v>3</v>
      </c>
      <c r="J114" s="10" t="s">
        <v>1410</v>
      </c>
      <c r="K114" s="21" t="s">
        <v>635</v>
      </c>
      <c r="L114" s="15" t="s">
        <v>635</v>
      </c>
      <c r="M114" s="13" t="s">
        <v>366</v>
      </c>
      <c r="N114" s="13" t="s">
        <v>183</v>
      </c>
      <c r="O114" s="11" t="s">
        <v>159</v>
      </c>
      <c r="P114" s="13" t="s">
        <v>90</v>
      </c>
      <c r="Q114" s="22">
        <v>42256</v>
      </c>
      <c r="R114" s="22" t="s">
        <v>100</v>
      </c>
      <c r="S114" s="22" t="s">
        <v>100</v>
      </c>
      <c r="T114" s="15" t="s">
        <v>1206</v>
      </c>
      <c r="U114" s="15" t="s">
        <v>159</v>
      </c>
      <c r="V114" s="15" t="s">
        <v>159</v>
      </c>
      <c r="W114" s="13" t="s">
        <v>159</v>
      </c>
      <c r="X114" s="13" t="s">
        <v>159</v>
      </c>
      <c r="Y114" s="13" t="s">
        <v>159</v>
      </c>
      <c r="Z114" s="13" t="s">
        <v>159</v>
      </c>
      <c r="AA114" s="36" t="s">
        <v>113</v>
      </c>
      <c r="AB114" s="13">
        <v>1</v>
      </c>
      <c r="AC114" s="36" t="s">
        <v>241</v>
      </c>
      <c r="AD114" s="13">
        <v>4</v>
      </c>
      <c r="AE114" s="36" t="s">
        <v>241</v>
      </c>
      <c r="AF114" s="13">
        <v>4</v>
      </c>
      <c r="AG114" s="14" t="s">
        <v>12</v>
      </c>
      <c r="AH114" s="36">
        <v>9</v>
      </c>
      <c r="AI114" s="13" t="s">
        <v>15</v>
      </c>
      <c r="AJ114" s="13" t="s">
        <v>15</v>
      </c>
      <c r="AK114" s="13" t="s">
        <v>25</v>
      </c>
      <c r="AL114" s="13" t="s">
        <v>9</v>
      </c>
      <c r="AM114" s="11" t="s">
        <v>159</v>
      </c>
      <c r="AN114" s="13" t="s">
        <v>15</v>
      </c>
      <c r="AO114" s="13" t="s">
        <v>15</v>
      </c>
      <c r="AP114" s="13" t="s">
        <v>159</v>
      </c>
      <c r="AQ114" s="13" t="s">
        <v>159</v>
      </c>
      <c r="AR114" s="15" t="s">
        <v>159</v>
      </c>
      <c r="AS114" s="27" t="s">
        <v>159</v>
      </c>
      <c r="AT114" s="11" t="s">
        <v>159</v>
      </c>
      <c r="AU114" s="13" t="s">
        <v>159</v>
      </c>
      <c r="AV114" s="11" t="s">
        <v>159</v>
      </c>
      <c r="AW114" s="11" t="s">
        <v>34</v>
      </c>
    </row>
    <row r="115" spans="1:49" ht="70" x14ac:dyDescent="0.15">
      <c r="A115" s="11">
        <v>108</v>
      </c>
      <c r="B115" s="11" t="s">
        <v>633</v>
      </c>
      <c r="C115" s="11" t="s">
        <v>159</v>
      </c>
      <c r="D115" s="11" t="s">
        <v>159</v>
      </c>
      <c r="E115" s="11" t="s">
        <v>1056</v>
      </c>
      <c r="F115" s="60" t="s">
        <v>1057</v>
      </c>
      <c r="G115" s="11" t="s">
        <v>159</v>
      </c>
      <c r="H115" s="11" t="s">
        <v>159</v>
      </c>
      <c r="I115" s="20" t="s">
        <v>3</v>
      </c>
      <c r="J115" s="10" t="s">
        <v>1410</v>
      </c>
      <c r="K115" s="21" t="s">
        <v>635</v>
      </c>
      <c r="L115" s="15" t="s">
        <v>635</v>
      </c>
      <c r="M115" s="13" t="s">
        <v>366</v>
      </c>
      <c r="N115" s="13" t="s">
        <v>183</v>
      </c>
      <c r="O115" s="11" t="s">
        <v>159</v>
      </c>
      <c r="P115" s="13" t="s">
        <v>90</v>
      </c>
      <c r="Q115" s="13">
        <v>2022</v>
      </c>
      <c r="R115" s="22" t="s">
        <v>100</v>
      </c>
      <c r="S115" s="22" t="s">
        <v>100</v>
      </c>
      <c r="T115" s="15" t="s">
        <v>1206</v>
      </c>
      <c r="U115" s="15" t="s">
        <v>159</v>
      </c>
      <c r="V115" s="15" t="s">
        <v>159</v>
      </c>
      <c r="W115" s="13" t="s">
        <v>159</v>
      </c>
      <c r="X115" s="13" t="s">
        <v>159</v>
      </c>
      <c r="Y115" s="13" t="s">
        <v>159</v>
      </c>
      <c r="Z115" s="13" t="s">
        <v>159</v>
      </c>
      <c r="AA115" s="36" t="s">
        <v>113</v>
      </c>
      <c r="AB115" s="13">
        <v>1</v>
      </c>
      <c r="AC115" s="36" t="s">
        <v>241</v>
      </c>
      <c r="AD115" s="13">
        <v>4</v>
      </c>
      <c r="AE115" s="36" t="s">
        <v>241</v>
      </c>
      <c r="AF115" s="13">
        <v>4</v>
      </c>
      <c r="AG115" s="14" t="s">
        <v>12</v>
      </c>
      <c r="AH115" s="36">
        <v>9</v>
      </c>
      <c r="AI115" s="13" t="s">
        <v>15</v>
      </c>
      <c r="AJ115" s="13" t="s">
        <v>15</v>
      </c>
      <c r="AK115" s="13" t="s">
        <v>25</v>
      </c>
      <c r="AL115" s="13" t="s">
        <v>9</v>
      </c>
      <c r="AM115" s="11" t="s">
        <v>159</v>
      </c>
      <c r="AN115" s="13" t="s">
        <v>15</v>
      </c>
      <c r="AO115" s="13" t="s">
        <v>15</v>
      </c>
      <c r="AP115" s="13" t="s">
        <v>159</v>
      </c>
      <c r="AQ115" s="13" t="s">
        <v>159</v>
      </c>
      <c r="AR115" s="15" t="s">
        <v>159</v>
      </c>
      <c r="AS115" s="27" t="s">
        <v>159</v>
      </c>
      <c r="AT115" s="11" t="s">
        <v>159</v>
      </c>
      <c r="AU115" s="13" t="s">
        <v>159</v>
      </c>
      <c r="AV115" s="11" t="s">
        <v>159</v>
      </c>
      <c r="AW115" s="11" t="s">
        <v>34</v>
      </c>
    </row>
    <row r="116" spans="1:49" ht="70" x14ac:dyDescent="0.15">
      <c r="A116" s="11">
        <v>109</v>
      </c>
      <c r="B116" s="11" t="s">
        <v>633</v>
      </c>
      <c r="C116" s="11" t="s">
        <v>159</v>
      </c>
      <c r="D116" s="11" t="s">
        <v>159</v>
      </c>
      <c r="E116" s="11" t="s">
        <v>637</v>
      </c>
      <c r="F116" s="60" t="s">
        <v>638</v>
      </c>
      <c r="G116" s="11" t="s">
        <v>1017</v>
      </c>
      <c r="H116" s="11" t="s">
        <v>1018</v>
      </c>
      <c r="I116" s="20" t="s">
        <v>3</v>
      </c>
      <c r="J116" s="10" t="s">
        <v>1410</v>
      </c>
      <c r="K116" s="21" t="s">
        <v>635</v>
      </c>
      <c r="L116" s="15" t="s">
        <v>635</v>
      </c>
      <c r="M116" s="13" t="s">
        <v>366</v>
      </c>
      <c r="N116" s="13" t="s">
        <v>183</v>
      </c>
      <c r="O116" s="11" t="s">
        <v>159</v>
      </c>
      <c r="P116" s="13" t="s">
        <v>90</v>
      </c>
      <c r="Q116" s="22">
        <v>43397</v>
      </c>
      <c r="R116" s="22" t="s">
        <v>100</v>
      </c>
      <c r="S116" s="22" t="s">
        <v>100</v>
      </c>
      <c r="T116" s="15" t="s">
        <v>1206</v>
      </c>
      <c r="U116" s="15" t="s">
        <v>159</v>
      </c>
      <c r="V116" s="15" t="s">
        <v>159</v>
      </c>
      <c r="W116" s="13" t="s">
        <v>159</v>
      </c>
      <c r="X116" s="13" t="s">
        <v>159</v>
      </c>
      <c r="Y116" s="13" t="s">
        <v>159</v>
      </c>
      <c r="Z116" s="13" t="s">
        <v>159</v>
      </c>
      <c r="AA116" s="36" t="s">
        <v>113</v>
      </c>
      <c r="AB116" s="13">
        <v>1</v>
      </c>
      <c r="AC116" s="36" t="s">
        <v>241</v>
      </c>
      <c r="AD116" s="13">
        <v>4</v>
      </c>
      <c r="AE116" s="36" t="s">
        <v>241</v>
      </c>
      <c r="AF116" s="13">
        <v>4</v>
      </c>
      <c r="AG116" s="14" t="s">
        <v>12</v>
      </c>
      <c r="AH116" s="36">
        <v>9</v>
      </c>
      <c r="AI116" s="13" t="s">
        <v>15</v>
      </c>
      <c r="AJ116" s="13" t="s">
        <v>15</v>
      </c>
      <c r="AK116" s="13" t="s">
        <v>25</v>
      </c>
      <c r="AL116" s="13" t="s">
        <v>9</v>
      </c>
      <c r="AM116" s="11" t="s">
        <v>159</v>
      </c>
      <c r="AN116" s="13" t="s">
        <v>15</v>
      </c>
      <c r="AO116" s="13" t="s">
        <v>15</v>
      </c>
      <c r="AP116" s="13" t="s">
        <v>159</v>
      </c>
      <c r="AQ116" s="13" t="s">
        <v>159</v>
      </c>
      <c r="AR116" s="15" t="s">
        <v>159</v>
      </c>
      <c r="AS116" s="22">
        <v>43397</v>
      </c>
      <c r="AT116" s="11" t="s">
        <v>159</v>
      </c>
      <c r="AU116" s="13" t="s">
        <v>8</v>
      </c>
      <c r="AV116" s="15" t="s">
        <v>636</v>
      </c>
      <c r="AW116" s="11" t="s">
        <v>34</v>
      </c>
    </row>
    <row r="117" spans="1:49" ht="70" x14ac:dyDescent="0.15">
      <c r="A117" s="11">
        <v>110</v>
      </c>
      <c r="B117" s="11" t="s">
        <v>633</v>
      </c>
      <c r="C117" s="11" t="s">
        <v>644</v>
      </c>
      <c r="D117" s="11" t="s">
        <v>645</v>
      </c>
      <c r="E117" s="11" t="s">
        <v>646</v>
      </c>
      <c r="F117" s="60" t="s">
        <v>1020</v>
      </c>
      <c r="G117" s="15" t="s">
        <v>1199</v>
      </c>
      <c r="H117" s="47" t="s">
        <v>1021</v>
      </c>
      <c r="I117" s="20" t="s">
        <v>3</v>
      </c>
      <c r="J117" s="10" t="s">
        <v>1410</v>
      </c>
      <c r="K117" s="21" t="s">
        <v>635</v>
      </c>
      <c r="L117" s="15" t="s">
        <v>635</v>
      </c>
      <c r="M117" s="13" t="s">
        <v>366</v>
      </c>
      <c r="N117" s="13" t="s">
        <v>183</v>
      </c>
      <c r="O117" s="11" t="s">
        <v>159</v>
      </c>
      <c r="P117" s="13" t="s">
        <v>90</v>
      </c>
      <c r="Q117" s="27">
        <v>39989</v>
      </c>
      <c r="R117" s="22" t="s">
        <v>334</v>
      </c>
      <c r="S117" s="22" t="s">
        <v>334</v>
      </c>
      <c r="T117" s="15" t="s">
        <v>643</v>
      </c>
      <c r="U117" s="15" t="s">
        <v>159</v>
      </c>
      <c r="V117" s="15" t="s">
        <v>159</v>
      </c>
      <c r="W117" s="13" t="s">
        <v>159</v>
      </c>
      <c r="X117" s="13" t="s">
        <v>159</v>
      </c>
      <c r="Y117" s="13" t="s">
        <v>159</v>
      </c>
      <c r="Z117" s="13" t="s">
        <v>159</v>
      </c>
      <c r="AA117" s="36" t="s">
        <v>113</v>
      </c>
      <c r="AB117" s="13">
        <v>1</v>
      </c>
      <c r="AC117" s="36" t="s">
        <v>241</v>
      </c>
      <c r="AD117" s="13">
        <v>4</v>
      </c>
      <c r="AE117" s="36" t="s">
        <v>241</v>
      </c>
      <c r="AF117" s="13">
        <v>4</v>
      </c>
      <c r="AG117" s="14" t="s">
        <v>12</v>
      </c>
      <c r="AH117" s="36">
        <v>9</v>
      </c>
      <c r="AI117" s="13" t="s">
        <v>15</v>
      </c>
      <c r="AJ117" s="13" t="s">
        <v>15</v>
      </c>
      <c r="AK117" s="11" t="s">
        <v>159</v>
      </c>
      <c r="AL117" s="11" t="s">
        <v>159</v>
      </c>
      <c r="AM117" s="11" t="s">
        <v>159</v>
      </c>
      <c r="AN117" s="13" t="s">
        <v>15</v>
      </c>
      <c r="AO117" s="13" t="s">
        <v>15</v>
      </c>
      <c r="AP117" s="13" t="s">
        <v>159</v>
      </c>
      <c r="AQ117" s="13" t="s">
        <v>159</v>
      </c>
      <c r="AR117" s="15" t="s">
        <v>159</v>
      </c>
      <c r="AS117" s="22">
        <v>44197</v>
      </c>
      <c r="AT117" s="11" t="s">
        <v>159</v>
      </c>
      <c r="AU117" s="13" t="s">
        <v>159</v>
      </c>
      <c r="AV117" s="11" t="s">
        <v>159</v>
      </c>
      <c r="AW117" s="11" t="s">
        <v>34</v>
      </c>
    </row>
    <row r="118" spans="1:49" ht="70" x14ac:dyDescent="0.15">
      <c r="A118" s="11">
        <v>111</v>
      </c>
      <c r="B118" s="11" t="s">
        <v>633</v>
      </c>
      <c r="C118" s="11" t="s">
        <v>647</v>
      </c>
      <c r="D118" s="11" t="s">
        <v>648</v>
      </c>
      <c r="E118" s="11" t="s">
        <v>649</v>
      </c>
      <c r="F118" s="60" t="s">
        <v>650</v>
      </c>
      <c r="G118" s="15" t="s">
        <v>1199</v>
      </c>
      <c r="H118" s="11" t="s">
        <v>649</v>
      </c>
      <c r="I118" s="20" t="s">
        <v>3</v>
      </c>
      <c r="J118" s="10" t="s">
        <v>1410</v>
      </c>
      <c r="K118" s="21" t="s">
        <v>635</v>
      </c>
      <c r="L118" s="15" t="s">
        <v>635</v>
      </c>
      <c r="M118" s="13" t="s">
        <v>366</v>
      </c>
      <c r="N118" s="13" t="s">
        <v>183</v>
      </c>
      <c r="O118" s="11" t="s">
        <v>159</v>
      </c>
      <c r="P118" s="13" t="s">
        <v>90</v>
      </c>
      <c r="Q118" s="27">
        <v>39989</v>
      </c>
      <c r="R118" s="22" t="s">
        <v>334</v>
      </c>
      <c r="S118" s="22" t="s">
        <v>334</v>
      </c>
      <c r="T118" s="15" t="s">
        <v>643</v>
      </c>
      <c r="U118" s="15" t="s">
        <v>159</v>
      </c>
      <c r="V118" s="15" t="s">
        <v>159</v>
      </c>
      <c r="W118" s="13" t="s">
        <v>159</v>
      </c>
      <c r="X118" s="13" t="s">
        <v>159</v>
      </c>
      <c r="Y118" s="13" t="s">
        <v>159</v>
      </c>
      <c r="Z118" s="13" t="s">
        <v>159</v>
      </c>
      <c r="AA118" s="36" t="s">
        <v>113</v>
      </c>
      <c r="AB118" s="13">
        <v>1</v>
      </c>
      <c r="AC118" s="36" t="s">
        <v>241</v>
      </c>
      <c r="AD118" s="13">
        <v>4</v>
      </c>
      <c r="AE118" s="36" t="s">
        <v>241</v>
      </c>
      <c r="AF118" s="13">
        <v>4</v>
      </c>
      <c r="AG118" s="14" t="s">
        <v>12</v>
      </c>
      <c r="AH118" s="36">
        <v>9</v>
      </c>
      <c r="AI118" s="13" t="s">
        <v>15</v>
      </c>
      <c r="AJ118" s="13" t="s">
        <v>15</v>
      </c>
      <c r="AK118" s="11" t="s">
        <v>159</v>
      </c>
      <c r="AL118" s="11" t="s">
        <v>159</v>
      </c>
      <c r="AM118" s="11" t="s">
        <v>159</v>
      </c>
      <c r="AN118" s="13" t="s">
        <v>15</v>
      </c>
      <c r="AO118" s="13" t="s">
        <v>15</v>
      </c>
      <c r="AP118" s="13" t="s">
        <v>159</v>
      </c>
      <c r="AQ118" s="13" t="s">
        <v>159</v>
      </c>
      <c r="AR118" s="15" t="s">
        <v>159</v>
      </c>
      <c r="AS118" s="22">
        <v>44197</v>
      </c>
      <c r="AT118" s="11" t="s">
        <v>159</v>
      </c>
      <c r="AU118" s="13" t="s">
        <v>159</v>
      </c>
      <c r="AV118" s="11" t="s">
        <v>159</v>
      </c>
      <c r="AW118" s="11" t="s">
        <v>34</v>
      </c>
    </row>
    <row r="119" spans="1:49" ht="70" x14ac:dyDescent="0.15">
      <c r="A119" s="11">
        <v>112</v>
      </c>
      <c r="B119" s="11" t="s">
        <v>633</v>
      </c>
      <c r="C119" s="11" t="s">
        <v>159</v>
      </c>
      <c r="D119" s="11" t="s">
        <v>159</v>
      </c>
      <c r="E119" s="11" t="s">
        <v>656</v>
      </c>
      <c r="F119" s="60" t="s">
        <v>657</v>
      </c>
      <c r="G119" s="11" t="s">
        <v>1025</v>
      </c>
      <c r="H119" s="11" t="s">
        <v>159</v>
      </c>
      <c r="I119" s="20" t="s">
        <v>3</v>
      </c>
      <c r="J119" s="10" t="s">
        <v>1410</v>
      </c>
      <c r="K119" s="21" t="s">
        <v>635</v>
      </c>
      <c r="L119" s="15" t="s">
        <v>635</v>
      </c>
      <c r="M119" s="13" t="s">
        <v>366</v>
      </c>
      <c r="N119" s="13" t="s">
        <v>183</v>
      </c>
      <c r="O119" s="11" t="s">
        <v>159</v>
      </c>
      <c r="P119" s="13" t="s">
        <v>90</v>
      </c>
      <c r="Q119" s="22">
        <v>43808</v>
      </c>
      <c r="R119" s="22" t="s">
        <v>100</v>
      </c>
      <c r="S119" s="22" t="s">
        <v>100</v>
      </c>
      <c r="T119" s="15" t="s">
        <v>1206</v>
      </c>
      <c r="U119" s="15" t="s">
        <v>159</v>
      </c>
      <c r="V119" s="15" t="s">
        <v>159</v>
      </c>
      <c r="W119" s="13" t="s">
        <v>159</v>
      </c>
      <c r="X119" s="13" t="s">
        <v>159</v>
      </c>
      <c r="Y119" s="13" t="s">
        <v>159</v>
      </c>
      <c r="Z119" s="13" t="s">
        <v>159</v>
      </c>
      <c r="AA119" s="36" t="s">
        <v>113</v>
      </c>
      <c r="AB119" s="13">
        <v>1</v>
      </c>
      <c r="AC119" s="36" t="s">
        <v>241</v>
      </c>
      <c r="AD119" s="13">
        <v>4</v>
      </c>
      <c r="AE119" s="36" t="s">
        <v>241</v>
      </c>
      <c r="AF119" s="13">
        <v>4</v>
      </c>
      <c r="AG119" s="14" t="s">
        <v>12</v>
      </c>
      <c r="AH119" s="36">
        <v>9</v>
      </c>
      <c r="AI119" s="13" t="s">
        <v>15</v>
      </c>
      <c r="AJ119" s="13" t="s">
        <v>15</v>
      </c>
      <c r="AK119" s="13" t="s">
        <v>25</v>
      </c>
      <c r="AL119" s="13" t="s">
        <v>9</v>
      </c>
      <c r="AM119" s="11" t="s">
        <v>159</v>
      </c>
      <c r="AN119" s="11" t="s">
        <v>159</v>
      </c>
      <c r="AO119" s="13" t="s">
        <v>159</v>
      </c>
      <c r="AP119" s="13" t="s">
        <v>159</v>
      </c>
      <c r="AQ119" s="13" t="s">
        <v>159</v>
      </c>
      <c r="AR119" s="15" t="s">
        <v>159</v>
      </c>
      <c r="AS119" s="27" t="s">
        <v>159</v>
      </c>
      <c r="AT119" s="11" t="s">
        <v>159</v>
      </c>
      <c r="AU119" s="13" t="s">
        <v>159</v>
      </c>
      <c r="AV119" s="11" t="s">
        <v>159</v>
      </c>
      <c r="AW119" s="11" t="s">
        <v>34</v>
      </c>
    </row>
    <row r="120" spans="1:49" ht="70" x14ac:dyDescent="0.15">
      <c r="A120" s="11">
        <v>113</v>
      </c>
      <c r="B120" s="11" t="s">
        <v>633</v>
      </c>
      <c r="C120" s="11" t="s">
        <v>159</v>
      </c>
      <c r="D120" s="11" t="s">
        <v>159</v>
      </c>
      <c r="E120" s="11" t="s">
        <v>658</v>
      </c>
      <c r="F120" s="60" t="s">
        <v>659</v>
      </c>
      <c r="G120" s="11" t="s">
        <v>1017</v>
      </c>
      <c r="H120" s="11" t="s">
        <v>658</v>
      </c>
      <c r="I120" s="20" t="s">
        <v>3</v>
      </c>
      <c r="J120" s="10" t="s">
        <v>1410</v>
      </c>
      <c r="K120" s="21" t="s">
        <v>635</v>
      </c>
      <c r="L120" s="15" t="s">
        <v>635</v>
      </c>
      <c r="M120" s="13" t="s">
        <v>366</v>
      </c>
      <c r="N120" s="13" t="s">
        <v>183</v>
      </c>
      <c r="O120" s="11" t="s">
        <v>159</v>
      </c>
      <c r="P120" s="13" t="s">
        <v>90</v>
      </c>
      <c r="Q120" s="22">
        <v>44251</v>
      </c>
      <c r="R120" s="22" t="s">
        <v>100</v>
      </c>
      <c r="S120" s="22" t="s">
        <v>100</v>
      </c>
      <c r="T120" s="15" t="s">
        <v>1206</v>
      </c>
      <c r="U120" s="15" t="s">
        <v>159</v>
      </c>
      <c r="V120" s="15" t="s">
        <v>159</v>
      </c>
      <c r="W120" s="13" t="s">
        <v>159</v>
      </c>
      <c r="X120" s="13" t="s">
        <v>159</v>
      </c>
      <c r="Y120" s="13" t="s">
        <v>159</v>
      </c>
      <c r="Z120" s="13" t="s">
        <v>159</v>
      </c>
      <c r="AA120" s="36" t="s">
        <v>113</v>
      </c>
      <c r="AB120" s="13">
        <v>1</v>
      </c>
      <c r="AC120" s="36" t="s">
        <v>241</v>
      </c>
      <c r="AD120" s="13">
        <v>4</v>
      </c>
      <c r="AE120" s="36" t="s">
        <v>241</v>
      </c>
      <c r="AF120" s="13">
        <v>4</v>
      </c>
      <c r="AG120" s="14" t="s">
        <v>12</v>
      </c>
      <c r="AH120" s="36">
        <v>9</v>
      </c>
      <c r="AI120" s="13" t="s">
        <v>15</v>
      </c>
      <c r="AJ120" s="13" t="s">
        <v>15</v>
      </c>
      <c r="AK120" s="13" t="s">
        <v>25</v>
      </c>
      <c r="AL120" s="13" t="s">
        <v>9</v>
      </c>
      <c r="AM120" s="11" t="s">
        <v>159</v>
      </c>
      <c r="AN120" s="13" t="s">
        <v>15</v>
      </c>
      <c r="AO120" s="13" t="s">
        <v>15</v>
      </c>
      <c r="AP120" s="13" t="s">
        <v>159</v>
      </c>
      <c r="AQ120" s="13" t="s">
        <v>159</v>
      </c>
      <c r="AR120" s="15" t="s">
        <v>159</v>
      </c>
      <c r="AS120" s="22">
        <v>43808</v>
      </c>
      <c r="AT120" s="11" t="s">
        <v>159</v>
      </c>
      <c r="AU120" s="13" t="s">
        <v>8</v>
      </c>
      <c r="AV120" s="15" t="s">
        <v>636</v>
      </c>
      <c r="AW120" s="11" t="s">
        <v>34</v>
      </c>
    </row>
    <row r="121" spans="1:49" ht="196" x14ac:dyDescent="0.15">
      <c r="A121" s="11">
        <v>114</v>
      </c>
      <c r="B121" s="11" t="s">
        <v>633</v>
      </c>
      <c r="C121" s="11" t="s">
        <v>159</v>
      </c>
      <c r="D121" s="11" t="s">
        <v>159</v>
      </c>
      <c r="E121" s="11" t="s">
        <v>655</v>
      </c>
      <c r="F121" s="60" t="s">
        <v>1233</v>
      </c>
      <c r="G121" s="11" t="s">
        <v>1017</v>
      </c>
      <c r="H121" s="11" t="s">
        <v>655</v>
      </c>
      <c r="I121" s="20" t="s">
        <v>3</v>
      </c>
      <c r="J121" s="10" t="s">
        <v>1410</v>
      </c>
      <c r="K121" s="21" t="s">
        <v>635</v>
      </c>
      <c r="L121" s="15" t="s">
        <v>635</v>
      </c>
      <c r="M121" s="13" t="s">
        <v>366</v>
      </c>
      <c r="N121" s="13" t="s">
        <v>183</v>
      </c>
      <c r="O121" s="11" t="s">
        <v>159</v>
      </c>
      <c r="P121" s="13" t="s">
        <v>90</v>
      </c>
      <c r="Q121" s="22">
        <v>42369</v>
      </c>
      <c r="R121" s="22" t="s">
        <v>100</v>
      </c>
      <c r="S121" s="22" t="s">
        <v>100</v>
      </c>
      <c r="T121" s="15" t="s">
        <v>1206</v>
      </c>
      <c r="U121" s="15" t="s">
        <v>159</v>
      </c>
      <c r="V121" s="15" t="s">
        <v>159</v>
      </c>
      <c r="W121" s="13" t="s">
        <v>159</v>
      </c>
      <c r="X121" s="13" t="s">
        <v>159</v>
      </c>
      <c r="Y121" s="13" t="s">
        <v>159</v>
      </c>
      <c r="Z121" s="13" t="s">
        <v>159</v>
      </c>
      <c r="AA121" s="36" t="s">
        <v>113</v>
      </c>
      <c r="AB121" s="13">
        <v>1</v>
      </c>
      <c r="AC121" s="36" t="s">
        <v>241</v>
      </c>
      <c r="AD121" s="13">
        <v>4</v>
      </c>
      <c r="AE121" s="36" t="s">
        <v>241</v>
      </c>
      <c r="AF121" s="13">
        <v>4</v>
      </c>
      <c r="AG121" s="14" t="s">
        <v>12</v>
      </c>
      <c r="AH121" s="36">
        <v>9</v>
      </c>
      <c r="AI121" s="13" t="s">
        <v>15</v>
      </c>
      <c r="AJ121" s="13" t="s">
        <v>15</v>
      </c>
      <c r="AK121" s="13" t="s">
        <v>25</v>
      </c>
      <c r="AL121" s="13" t="s">
        <v>9</v>
      </c>
      <c r="AM121" s="11" t="s">
        <v>159</v>
      </c>
      <c r="AN121" s="13" t="s">
        <v>15</v>
      </c>
      <c r="AO121" s="13" t="s">
        <v>15</v>
      </c>
      <c r="AP121" s="13" t="s">
        <v>159</v>
      </c>
      <c r="AQ121" s="13" t="s">
        <v>159</v>
      </c>
      <c r="AR121" s="15" t="s">
        <v>159</v>
      </c>
      <c r="AS121" s="22">
        <v>42369</v>
      </c>
      <c r="AT121" s="11" t="s">
        <v>159</v>
      </c>
      <c r="AU121" s="13" t="s">
        <v>8</v>
      </c>
      <c r="AV121" s="15" t="s">
        <v>636</v>
      </c>
      <c r="AW121" s="11" t="s">
        <v>34</v>
      </c>
    </row>
    <row r="122" spans="1:49" ht="84" x14ac:dyDescent="0.15">
      <c r="A122" s="11">
        <v>115</v>
      </c>
      <c r="B122" s="11" t="s">
        <v>633</v>
      </c>
      <c r="C122" s="11" t="s">
        <v>651</v>
      </c>
      <c r="D122" s="11" t="s">
        <v>652</v>
      </c>
      <c r="E122" s="11" t="s">
        <v>653</v>
      </c>
      <c r="F122" s="60" t="s">
        <v>1234</v>
      </c>
      <c r="G122" s="83" t="s">
        <v>1022</v>
      </c>
      <c r="H122" s="11" t="s">
        <v>159</v>
      </c>
      <c r="I122" s="20" t="s">
        <v>3</v>
      </c>
      <c r="J122" s="10" t="s">
        <v>1410</v>
      </c>
      <c r="K122" s="21" t="s">
        <v>635</v>
      </c>
      <c r="L122" s="15" t="s">
        <v>635</v>
      </c>
      <c r="M122" s="13" t="s">
        <v>366</v>
      </c>
      <c r="N122" s="13" t="s">
        <v>183</v>
      </c>
      <c r="O122" s="11" t="s">
        <v>159</v>
      </c>
      <c r="P122" s="13" t="s">
        <v>90</v>
      </c>
      <c r="Q122" s="22">
        <v>43717</v>
      </c>
      <c r="R122" s="22" t="s">
        <v>96</v>
      </c>
      <c r="S122" s="22" t="s">
        <v>96</v>
      </c>
      <c r="T122" s="15" t="s">
        <v>654</v>
      </c>
      <c r="U122" s="15" t="s">
        <v>159</v>
      </c>
      <c r="V122" s="15" t="s">
        <v>159</v>
      </c>
      <c r="W122" s="13" t="s">
        <v>159</v>
      </c>
      <c r="X122" s="13" t="s">
        <v>159</v>
      </c>
      <c r="Y122" s="13" t="s">
        <v>159</v>
      </c>
      <c r="Z122" s="13" t="s">
        <v>159</v>
      </c>
      <c r="AA122" s="36" t="s">
        <v>113</v>
      </c>
      <c r="AB122" s="13">
        <v>1</v>
      </c>
      <c r="AC122" s="36" t="s">
        <v>241</v>
      </c>
      <c r="AD122" s="13">
        <v>4</v>
      </c>
      <c r="AE122" s="36" t="s">
        <v>241</v>
      </c>
      <c r="AF122" s="13">
        <v>4</v>
      </c>
      <c r="AG122" s="14" t="s">
        <v>12</v>
      </c>
      <c r="AH122" s="36">
        <v>9</v>
      </c>
      <c r="AI122" s="13" t="s">
        <v>15</v>
      </c>
      <c r="AJ122" s="13" t="s">
        <v>15</v>
      </c>
      <c r="AK122" s="13" t="s">
        <v>25</v>
      </c>
      <c r="AL122" s="13" t="s">
        <v>9</v>
      </c>
      <c r="AM122" s="11" t="s">
        <v>159</v>
      </c>
      <c r="AN122" s="13" t="s">
        <v>15</v>
      </c>
      <c r="AO122" s="13" t="s">
        <v>15</v>
      </c>
      <c r="AP122" s="13" t="s">
        <v>159</v>
      </c>
      <c r="AQ122" s="13" t="s">
        <v>159</v>
      </c>
      <c r="AR122" s="15" t="s">
        <v>159</v>
      </c>
      <c r="AS122" s="22">
        <v>44197</v>
      </c>
      <c r="AT122" s="11" t="s">
        <v>159</v>
      </c>
      <c r="AU122" s="13" t="s">
        <v>159</v>
      </c>
      <c r="AV122" s="11" t="s">
        <v>159</v>
      </c>
      <c r="AW122" s="11" t="s">
        <v>34</v>
      </c>
    </row>
    <row r="123" spans="1:49" ht="98" x14ac:dyDescent="0.15">
      <c r="A123" s="11">
        <v>116</v>
      </c>
      <c r="B123" s="15" t="s">
        <v>1309</v>
      </c>
      <c r="C123" s="11" t="s">
        <v>159</v>
      </c>
      <c r="D123" s="11" t="s">
        <v>159</v>
      </c>
      <c r="E123" s="23" t="s">
        <v>666</v>
      </c>
      <c r="F123" s="23" t="s">
        <v>667</v>
      </c>
      <c r="G123" s="15" t="s">
        <v>668</v>
      </c>
      <c r="H123" s="15" t="s">
        <v>669</v>
      </c>
      <c r="I123" s="20" t="s">
        <v>1376</v>
      </c>
      <c r="J123" s="10" t="s">
        <v>1297</v>
      </c>
      <c r="K123" s="21" t="s">
        <v>662</v>
      </c>
      <c r="L123" s="15" t="s">
        <v>663</v>
      </c>
      <c r="M123" s="20" t="s">
        <v>664</v>
      </c>
      <c r="N123" s="20" t="s">
        <v>416</v>
      </c>
      <c r="O123" s="11" t="s">
        <v>159</v>
      </c>
      <c r="P123" s="13" t="s">
        <v>90</v>
      </c>
      <c r="Q123" s="22">
        <v>42795</v>
      </c>
      <c r="R123" s="22" t="s">
        <v>96</v>
      </c>
      <c r="S123" s="22" t="s">
        <v>96</v>
      </c>
      <c r="T123" s="15" t="s">
        <v>287</v>
      </c>
      <c r="U123" s="15" t="s">
        <v>1256</v>
      </c>
      <c r="V123" s="15" t="s">
        <v>159</v>
      </c>
      <c r="W123" s="13" t="s">
        <v>159</v>
      </c>
      <c r="X123" s="13" t="s">
        <v>159</v>
      </c>
      <c r="Y123" s="13" t="s">
        <v>159</v>
      </c>
      <c r="Z123" s="13" t="s">
        <v>159</v>
      </c>
      <c r="AA123" s="36" t="str">
        <f t="shared" ref="AA123:AA147" si="30">IF(AB123=1,"Muy Baja",IF(AB123=2,"Baja",IF(AB123=3,"Media",IF(AB123=4,"Alta",IF(AB123=5,"Muy Alta", "N/A")))))</f>
        <v>Muy Alta</v>
      </c>
      <c r="AB123" s="13">
        <v>5</v>
      </c>
      <c r="AC123" s="36" t="str">
        <f t="shared" ref="AC123:AC147" si="31">IF(AD123=1,"Muy Baja",IF(AD123=2,"Baja",IF(AD123=3,"Media",IF(AD123=4,"Alta",IF(AD123=5,"Muy Alta", "N/A")))))</f>
        <v>Muy Alta</v>
      </c>
      <c r="AD123" s="13">
        <v>5</v>
      </c>
      <c r="AE123" s="36" t="str">
        <f t="shared" ref="AE123:AE147" si="32">IF(AF123=1,"Muy Baja",IF(AF123=2,"Baja",IF(AF123=3,"Media",IF(AF123=4,"Alta",IF(AF123=5,"Muy Alta", "N/A")))))</f>
        <v>Muy Alta</v>
      </c>
      <c r="AF123" s="13">
        <v>5</v>
      </c>
      <c r="AG123" s="13" t="str">
        <f t="shared" ref="AG123:AG147" si="33">IF(AND(AH123&gt;0,AH123&lt;4),"Muy Bajo",IF(AND(AH123&gt;=4,AH123&lt;7),"Bajo",IF(AND(AH123&gt;=7,AH123&lt;10),"Medio",IF(AND(AH123&gt;=10,AH123&lt;13),"Alto",IF(AND(AH123&gt;=13,AH123&lt;=15),"Muy Alto", "N/A")))))</f>
        <v>Muy Alto</v>
      </c>
      <c r="AH123" s="36">
        <f t="shared" ref="AH123:AH157" si="34">SUM(AB123,AD123,AF123)</f>
        <v>15</v>
      </c>
      <c r="AI123" s="13" t="s">
        <v>15</v>
      </c>
      <c r="AJ123" s="13" t="s">
        <v>15</v>
      </c>
      <c r="AK123" s="13" t="s">
        <v>25</v>
      </c>
      <c r="AL123" s="15" t="s">
        <v>9</v>
      </c>
      <c r="AM123" s="11" t="s">
        <v>159</v>
      </c>
      <c r="AN123" s="11" t="s">
        <v>159</v>
      </c>
      <c r="AO123" s="13" t="s">
        <v>159</v>
      </c>
      <c r="AP123" s="13" t="s">
        <v>159</v>
      </c>
      <c r="AQ123" s="13" t="s">
        <v>159</v>
      </c>
      <c r="AR123" s="15" t="s">
        <v>159</v>
      </c>
      <c r="AS123" s="22">
        <v>42795</v>
      </c>
      <c r="AT123" s="11" t="s">
        <v>159</v>
      </c>
      <c r="AU123" s="13" t="s">
        <v>159</v>
      </c>
      <c r="AV123" s="11" t="s">
        <v>159</v>
      </c>
      <c r="AW123" s="11" t="s">
        <v>34</v>
      </c>
    </row>
    <row r="124" spans="1:49" ht="42" x14ac:dyDescent="0.15">
      <c r="A124" s="11">
        <v>117</v>
      </c>
      <c r="B124" s="15" t="s">
        <v>1309</v>
      </c>
      <c r="C124" s="15" t="s">
        <v>1108</v>
      </c>
      <c r="D124" s="11" t="s">
        <v>159</v>
      </c>
      <c r="E124" s="23" t="s">
        <v>1118</v>
      </c>
      <c r="F124" s="23" t="s">
        <v>1119</v>
      </c>
      <c r="G124" s="11" t="s">
        <v>159</v>
      </c>
      <c r="H124" s="11" t="s">
        <v>159</v>
      </c>
      <c r="I124" s="20" t="s">
        <v>1376</v>
      </c>
      <c r="J124" s="10" t="s">
        <v>1297</v>
      </c>
      <c r="K124" s="21" t="s">
        <v>662</v>
      </c>
      <c r="L124" s="15" t="s">
        <v>663</v>
      </c>
      <c r="M124" s="20" t="s">
        <v>1120</v>
      </c>
      <c r="N124" s="20" t="s">
        <v>416</v>
      </c>
      <c r="O124" s="11" t="s">
        <v>159</v>
      </c>
      <c r="P124" s="15" t="s">
        <v>90</v>
      </c>
      <c r="Q124" s="26" t="s">
        <v>159</v>
      </c>
      <c r="R124" s="22" t="s">
        <v>334</v>
      </c>
      <c r="S124" s="22" t="s">
        <v>159</v>
      </c>
      <c r="T124" s="15" t="s">
        <v>1121</v>
      </c>
      <c r="U124" s="15" t="s">
        <v>159</v>
      </c>
      <c r="V124" s="15" t="s">
        <v>1121</v>
      </c>
      <c r="W124" s="13" t="s">
        <v>159</v>
      </c>
      <c r="X124" s="13" t="s">
        <v>159</v>
      </c>
      <c r="Y124" s="13" t="s">
        <v>159</v>
      </c>
      <c r="Z124" s="13" t="s">
        <v>159</v>
      </c>
      <c r="AA124" s="36" t="str">
        <f t="shared" si="30"/>
        <v>Muy Alta</v>
      </c>
      <c r="AB124" s="13">
        <v>5</v>
      </c>
      <c r="AC124" s="36" t="str">
        <f t="shared" si="31"/>
        <v>Muy Alta</v>
      </c>
      <c r="AD124" s="13">
        <v>5</v>
      </c>
      <c r="AE124" s="36" t="str">
        <f t="shared" si="32"/>
        <v>Muy Alta</v>
      </c>
      <c r="AF124" s="13">
        <v>5</v>
      </c>
      <c r="AG124" s="13" t="str">
        <f t="shared" si="33"/>
        <v>Muy Alto</v>
      </c>
      <c r="AH124" s="36">
        <f t="shared" si="34"/>
        <v>15</v>
      </c>
      <c r="AI124" s="13" t="s">
        <v>15</v>
      </c>
      <c r="AJ124" s="13" t="s">
        <v>8</v>
      </c>
      <c r="AK124" s="13" t="s">
        <v>25</v>
      </c>
      <c r="AL124" s="15" t="s">
        <v>1117</v>
      </c>
      <c r="AM124" s="13" t="s">
        <v>15</v>
      </c>
      <c r="AN124" s="13" t="s">
        <v>15</v>
      </c>
      <c r="AO124" s="13" t="s">
        <v>159</v>
      </c>
      <c r="AP124" s="13" t="s">
        <v>159</v>
      </c>
      <c r="AQ124" s="13" t="s">
        <v>159</v>
      </c>
      <c r="AR124" s="15" t="s">
        <v>159</v>
      </c>
      <c r="AS124" s="27" t="s">
        <v>159</v>
      </c>
      <c r="AT124" s="11" t="s">
        <v>159</v>
      </c>
      <c r="AU124" s="11" t="s">
        <v>159</v>
      </c>
      <c r="AV124" s="11" t="s">
        <v>159</v>
      </c>
      <c r="AW124" s="13" t="s">
        <v>34</v>
      </c>
    </row>
    <row r="125" spans="1:49" ht="98" x14ac:dyDescent="0.15">
      <c r="A125" s="11">
        <v>118</v>
      </c>
      <c r="B125" s="15" t="s">
        <v>1309</v>
      </c>
      <c r="C125" s="15" t="s">
        <v>670</v>
      </c>
      <c r="D125" s="11" t="s">
        <v>159</v>
      </c>
      <c r="E125" s="23" t="s">
        <v>676</v>
      </c>
      <c r="F125" s="23" t="s">
        <v>677</v>
      </c>
      <c r="G125" s="15" t="s">
        <v>673</v>
      </c>
      <c r="H125" s="15" t="s">
        <v>678</v>
      </c>
      <c r="I125" s="20" t="s">
        <v>1376</v>
      </c>
      <c r="J125" s="10" t="s">
        <v>1297</v>
      </c>
      <c r="K125" s="21" t="s">
        <v>662</v>
      </c>
      <c r="L125" s="15" t="s">
        <v>663</v>
      </c>
      <c r="M125" s="20" t="s">
        <v>664</v>
      </c>
      <c r="N125" s="20" t="s">
        <v>416</v>
      </c>
      <c r="O125" s="11" t="s">
        <v>159</v>
      </c>
      <c r="P125" s="15" t="s">
        <v>90</v>
      </c>
      <c r="Q125" s="22">
        <v>42797</v>
      </c>
      <c r="R125" s="22" t="s">
        <v>96</v>
      </c>
      <c r="S125" s="22" t="s">
        <v>96</v>
      </c>
      <c r="T125" s="15" t="s">
        <v>675</v>
      </c>
      <c r="U125" s="15" t="s">
        <v>1257</v>
      </c>
      <c r="V125" s="15" t="s">
        <v>159</v>
      </c>
      <c r="W125" s="13" t="s">
        <v>159</v>
      </c>
      <c r="X125" s="13" t="s">
        <v>159</v>
      </c>
      <c r="Y125" s="13" t="s">
        <v>159</v>
      </c>
      <c r="Z125" s="13" t="s">
        <v>159</v>
      </c>
      <c r="AA125" s="36" t="str">
        <f t="shared" si="30"/>
        <v>Muy Alta</v>
      </c>
      <c r="AB125" s="13">
        <v>5</v>
      </c>
      <c r="AC125" s="36" t="str">
        <f t="shared" si="31"/>
        <v>Muy Alta</v>
      </c>
      <c r="AD125" s="13">
        <v>5</v>
      </c>
      <c r="AE125" s="36" t="str">
        <f t="shared" si="32"/>
        <v>Muy Alta</v>
      </c>
      <c r="AF125" s="13">
        <v>5</v>
      </c>
      <c r="AG125" s="13" t="str">
        <f t="shared" si="33"/>
        <v>Muy Alto</v>
      </c>
      <c r="AH125" s="36">
        <f t="shared" si="34"/>
        <v>15</v>
      </c>
      <c r="AI125" s="13" t="s">
        <v>15</v>
      </c>
      <c r="AJ125" s="13" t="s">
        <v>15</v>
      </c>
      <c r="AK125" s="13" t="s">
        <v>25</v>
      </c>
      <c r="AL125" s="15" t="s">
        <v>9</v>
      </c>
      <c r="AM125" s="11" t="s">
        <v>159</v>
      </c>
      <c r="AN125" s="11" t="s">
        <v>159</v>
      </c>
      <c r="AO125" s="13" t="s">
        <v>159</v>
      </c>
      <c r="AP125" s="13" t="s">
        <v>159</v>
      </c>
      <c r="AQ125" s="13" t="s">
        <v>159</v>
      </c>
      <c r="AR125" s="15" t="s">
        <v>159</v>
      </c>
      <c r="AS125" s="22">
        <v>42797</v>
      </c>
      <c r="AT125" s="11" t="s">
        <v>159</v>
      </c>
      <c r="AU125" s="13" t="s">
        <v>159</v>
      </c>
      <c r="AV125" s="11" t="s">
        <v>159</v>
      </c>
      <c r="AW125" s="11" t="s">
        <v>34</v>
      </c>
    </row>
    <row r="126" spans="1:49" ht="98" x14ac:dyDescent="0.15">
      <c r="A126" s="11">
        <v>119</v>
      </c>
      <c r="B126" s="15" t="s">
        <v>1309</v>
      </c>
      <c r="C126" s="15" t="s">
        <v>670</v>
      </c>
      <c r="D126" s="11" t="s">
        <v>159</v>
      </c>
      <c r="E126" s="23" t="s">
        <v>671</v>
      </c>
      <c r="F126" s="23" t="s">
        <v>672</v>
      </c>
      <c r="G126" s="15" t="s">
        <v>673</v>
      </c>
      <c r="H126" s="15" t="s">
        <v>674</v>
      </c>
      <c r="I126" s="20" t="s">
        <v>1376</v>
      </c>
      <c r="J126" s="10" t="s">
        <v>1297</v>
      </c>
      <c r="K126" s="21" t="s">
        <v>662</v>
      </c>
      <c r="L126" s="15" t="s">
        <v>663</v>
      </c>
      <c r="M126" s="20" t="s">
        <v>664</v>
      </c>
      <c r="N126" s="20" t="s">
        <v>416</v>
      </c>
      <c r="O126" s="11" t="s">
        <v>159</v>
      </c>
      <c r="P126" s="15" t="s">
        <v>90</v>
      </c>
      <c r="Q126" s="22">
        <v>42796</v>
      </c>
      <c r="R126" s="22" t="s">
        <v>96</v>
      </c>
      <c r="S126" s="22" t="s">
        <v>96</v>
      </c>
      <c r="T126" s="15" t="s">
        <v>675</v>
      </c>
      <c r="U126" s="15" t="s">
        <v>1258</v>
      </c>
      <c r="V126" s="15" t="s">
        <v>159</v>
      </c>
      <c r="W126" s="13" t="s">
        <v>159</v>
      </c>
      <c r="X126" s="13" t="s">
        <v>159</v>
      </c>
      <c r="Y126" s="13" t="s">
        <v>159</v>
      </c>
      <c r="Z126" s="13" t="s">
        <v>159</v>
      </c>
      <c r="AA126" s="36" t="str">
        <f t="shared" si="30"/>
        <v>Muy Alta</v>
      </c>
      <c r="AB126" s="13">
        <v>5</v>
      </c>
      <c r="AC126" s="36" t="str">
        <f t="shared" si="31"/>
        <v>Muy Alta</v>
      </c>
      <c r="AD126" s="13">
        <v>5</v>
      </c>
      <c r="AE126" s="36" t="str">
        <f t="shared" si="32"/>
        <v>Muy Alta</v>
      </c>
      <c r="AF126" s="13">
        <v>5</v>
      </c>
      <c r="AG126" s="13" t="str">
        <f t="shared" si="33"/>
        <v>Muy Alto</v>
      </c>
      <c r="AH126" s="36">
        <f t="shared" si="34"/>
        <v>15</v>
      </c>
      <c r="AI126" s="13" t="s">
        <v>15</v>
      </c>
      <c r="AJ126" s="13" t="s">
        <v>15</v>
      </c>
      <c r="AK126" s="13" t="s">
        <v>25</v>
      </c>
      <c r="AL126" s="15" t="s">
        <v>9</v>
      </c>
      <c r="AM126" s="11" t="s">
        <v>159</v>
      </c>
      <c r="AN126" s="11" t="s">
        <v>159</v>
      </c>
      <c r="AO126" s="13" t="s">
        <v>159</v>
      </c>
      <c r="AP126" s="13" t="s">
        <v>159</v>
      </c>
      <c r="AQ126" s="13" t="s">
        <v>159</v>
      </c>
      <c r="AR126" s="15" t="s">
        <v>159</v>
      </c>
      <c r="AS126" s="22">
        <v>42796</v>
      </c>
      <c r="AT126" s="11" t="s">
        <v>159</v>
      </c>
      <c r="AU126" s="13" t="s">
        <v>159</v>
      </c>
      <c r="AV126" s="11" t="s">
        <v>159</v>
      </c>
      <c r="AW126" s="11" t="s">
        <v>34</v>
      </c>
    </row>
    <row r="127" spans="1:49" ht="98" x14ac:dyDescent="0.15">
      <c r="A127" s="11">
        <v>120</v>
      </c>
      <c r="B127" s="15" t="s">
        <v>1309</v>
      </c>
      <c r="C127" s="15" t="s">
        <v>670</v>
      </c>
      <c r="D127" s="11" t="s">
        <v>159</v>
      </c>
      <c r="E127" s="23" t="s">
        <v>679</v>
      </c>
      <c r="F127" s="23" t="s">
        <v>680</v>
      </c>
      <c r="G127" s="15" t="s">
        <v>673</v>
      </c>
      <c r="H127" s="15" t="s">
        <v>681</v>
      </c>
      <c r="I127" s="20" t="s">
        <v>1376</v>
      </c>
      <c r="J127" s="10" t="s">
        <v>1297</v>
      </c>
      <c r="K127" s="21" t="s">
        <v>662</v>
      </c>
      <c r="L127" s="15" t="s">
        <v>663</v>
      </c>
      <c r="M127" s="20" t="s">
        <v>664</v>
      </c>
      <c r="N127" s="20" t="s">
        <v>416</v>
      </c>
      <c r="O127" s="11" t="s">
        <v>159</v>
      </c>
      <c r="P127" s="15" t="s">
        <v>90</v>
      </c>
      <c r="Q127" s="22">
        <v>42798</v>
      </c>
      <c r="R127" s="22" t="s">
        <v>96</v>
      </c>
      <c r="S127" s="22" t="s">
        <v>96</v>
      </c>
      <c r="T127" s="15" t="s">
        <v>675</v>
      </c>
      <c r="U127" s="15" t="s">
        <v>1257</v>
      </c>
      <c r="V127" s="15" t="s">
        <v>159</v>
      </c>
      <c r="W127" s="13" t="s">
        <v>159</v>
      </c>
      <c r="X127" s="13" t="s">
        <v>159</v>
      </c>
      <c r="Y127" s="13" t="s">
        <v>159</v>
      </c>
      <c r="Z127" s="13" t="s">
        <v>159</v>
      </c>
      <c r="AA127" s="36" t="str">
        <f t="shared" si="30"/>
        <v>Muy Alta</v>
      </c>
      <c r="AB127" s="13">
        <v>5</v>
      </c>
      <c r="AC127" s="36" t="str">
        <f t="shared" si="31"/>
        <v>Muy Alta</v>
      </c>
      <c r="AD127" s="13">
        <v>5</v>
      </c>
      <c r="AE127" s="36" t="str">
        <f t="shared" si="32"/>
        <v>Muy Alta</v>
      </c>
      <c r="AF127" s="13">
        <v>5</v>
      </c>
      <c r="AG127" s="13" t="str">
        <f t="shared" si="33"/>
        <v>Muy Alto</v>
      </c>
      <c r="AH127" s="36">
        <f t="shared" si="34"/>
        <v>15</v>
      </c>
      <c r="AI127" s="13" t="s">
        <v>15</v>
      </c>
      <c r="AJ127" s="13" t="s">
        <v>15</v>
      </c>
      <c r="AK127" s="13" t="s">
        <v>25</v>
      </c>
      <c r="AL127" s="15" t="s">
        <v>9</v>
      </c>
      <c r="AM127" s="11" t="s">
        <v>159</v>
      </c>
      <c r="AN127" s="11" t="s">
        <v>159</v>
      </c>
      <c r="AO127" s="13" t="s">
        <v>159</v>
      </c>
      <c r="AP127" s="13" t="s">
        <v>159</v>
      </c>
      <c r="AQ127" s="13" t="s">
        <v>159</v>
      </c>
      <c r="AR127" s="15" t="s">
        <v>159</v>
      </c>
      <c r="AS127" s="22">
        <v>42798</v>
      </c>
      <c r="AT127" s="11" t="s">
        <v>159</v>
      </c>
      <c r="AU127" s="13" t="s">
        <v>159</v>
      </c>
      <c r="AV127" s="11" t="s">
        <v>159</v>
      </c>
      <c r="AW127" s="11" t="s">
        <v>34</v>
      </c>
    </row>
    <row r="128" spans="1:49" ht="98" x14ac:dyDescent="0.15">
      <c r="A128" s="11">
        <v>121</v>
      </c>
      <c r="B128" s="15" t="s">
        <v>1309</v>
      </c>
      <c r="C128" s="15" t="s">
        <v>682</v>
      </c>
      <c r="D128" s="11" t="s">
        <v>159</v>
      </c>
      <c r="E128" s="23" t="s">
        <v>683</v>
      </c>
      <c r="F128" s="23" t="s">
        <v>684</v>
      </c>
      <c r="G128" s="15" t="s">
        <v>685</v>
      </c>
      <c r="H128" s="11" t="s">
        <v>159</v>
      </c>
      <c r="I128" s="20" t="s">
        <v>1376</v>
      </c>
      <c r="J128" s="10" t="s">
        <v>1297</v>
      </c>
      <c r="K128" s="21" t="s">
        <v>662</v>
      </c>
      <c r="L128" s="15" t="s">
        <v>663</v>
      </c>
      <c r="M128" s="20" t="s">
        <v>664</v>
      </c>
      <c r="N128" s="20" t="s">
        <v>416</v>
      </c>
      <c r="O128" s="11" t="s">
        <v>159</v>
      </c>
      <c r="P128" s="15" t="s">
        <v>90</v>
      </c>
      <c r="Q128" s="22">
        <v>42799</v>
      </c>
      <c r="R128" s="22" t="s">
        <v>96</v>
      </c>
      <c r="S128" s="22" t="s">
        <v>96</v>
      </c>
      <c r="T128" s="15" t="s">
        <v>686</v>
      </c>
      <c r="U128" s="15" t="s">
        <v>1257</v>
      </c>
      <c r="V128" s="15" t="s">
        <v>159</v>
      </c>
      <c r="W128" s="13" t="s">
        <v>159</v>
      </c>
      <c r="X128" s="13" t="s">
        <v>159</v>
      </c>
      <c r="Y128" s="13" t="s">
        <v>159</v>
      </c>
      <c r="Z128" s="13" t="s">
        <v>159</v>
      </c>
      <c r="AA128" s="36" t="str">
        <f t="shared" si="30"/>
        <v>Muy Alta</v>
      </c>
      <c r="AB128" s="13">
        <v>5</v>
      </c>
      <c r="AC128" s="36" t="str">
        <f t="shared" si="31"/>
        <v>Muy Alta</v>
      </c>
      <c r="AD128" s="13">
        <v>5</v>
      </c>
      <c r="AE128" s="36" t="str">
        <f t="shared" si="32"/>
        <v>Muy Alta</v>
      </c>
      <c r="AF128" s="13">
        <v>5</v>
      </c>
      <c r="AG128" s="13" t="str">
        <f t="shared" si="33"/>
        <v>Muy Alto</v>
      </c>
      <c r="AH128" s="36">
        <f t="shared" si="34"/>
        <v>15</v>
      </c>
      <c r="AI128" s="13" t="s">
        <v>15</v>
      </c>
      <c r="AJ128" s="13" t="s">
        <v>15</v>
      </c>
      <c r="AK128" s="13" t="s">
        <v>25</v>
      </c>
      <c r="AL128" s="15" t="s">
        <v>9</v>
      </c>
      <c r="AM128" s="11" t="s">
        <v>159</v>
      </c>
      <c r="AN128" s="11" t="s">
        <v>159</v>
      </c>
      <c r="AO128" s="13" t="s">
        <v>159</v>
      </c>
      <c r="AP128" s="13" t="s">
        <v>159</v>
      </c>
      <c r="AQ128" s="13" t="s">
        <v>159</v>
      </c>
      <c r="AR128" s="15" t="s">
        <v>159</v>
      </c>
      <c r="AS128" s="22">
        <v>42799</v>
      </c>
      <c r="AT128" s="11" t="s">
        <v>159</v>
      </c>
      <c r="AU128" s="13" t="s">
        <v>159</v>
      </c>
      <c r="AV128" s="11" t="s">
        <v>159</v>
      </c>
      <c r="AW128" s="11" t="s">
        <v>34</v>
      </c>
    </row>
    <row r="129" spans="1:49" ht="56" x14ac:dyDescent="0.15">
      <c r="A129" s="11">
        <v>122</v>
      </c>
      <c r="B129" s="15" t="s">
        <v>1309</v>
      </c>
      <c r="C129" s="11" t="s">
        <v>159</v>
      </c>
      <c r="D129" s="11" t="s">
        <v>159</v>
      </c>
      <c r="E129" s="23" t="s">
        <v>660</v>
      </c>
      <c r="F129" s="23" t="s">
        <v>661</v>
      </c>
      <c r="G129" s="11" t="s">
        <v>159</v>
      </c>
      <c r="H129" s="11" t="s">
        <v>159</v>
      </c>
      <c r="I129" s="20" t="s">
        <v>1376</v>
      </c>
      <c r="J129" s="10" t="s">
        <v>1297</v>
      </c>
      <c r="K129" s="21" t="s">
        <v>662</v>
      </c>
      <c r="L129" s="15" t="s">
        <v>663</v>
      </c>
      <c r="M129" s="20" t="s">
        <v>664</v>
      </c>
      <c r="N129" s="20" t="s">
        <v>416</v>
      </c>
      <c r="O129" s="11" t="s">
        <v>159</v>
      </c>
      <c r="P129" s="13" t="s">
        <v>90</v>
      </c>
      <c r="Q129" s="22">
        <v>42794</v>
      </c>
      <c r="R129" s="22" t="s">
        <v>96</v>
      </c>
      <c r="S129" s="22" t="s">
        <v>96</v>
      </c>
      <c r="T129" s="15" t="s">
        <v>238</v>
      </c>
      <c r="U129" s="15" t="s">
        <v>665</v>
      </c>
      <c r="V129" s="15" t="s">
        <v>159</v>
      </c>
      <c r="W129" s="13" t="s">
        <v>159</v>
      </c>
      <c r="X129" s="13" t="s">
        <v>159</v>
      </c>
      <c r="Y129" s="13" t="s">
        <v>159</v>
      </c>
      <c r="Z129" s="13" t="s">
        <v>159</v>
      </c>
      <c r="AA129" s="36" t="str">
        <f t="shared" si="30"/>
        <v>Muy Alta</v>
      </c>
      <c r="AB129" s="13">
        <v>5</v>
      </c>
      <c r="AC129" s="36" t="str">
        <f t="shared" si="31"/>
        <v>Muy Alta</v>
      </c>
      <c r="AD129" s="13">
        <v>5</v>
      </c>
      <c r="AE129" s="36" t="str">
        <f t="shared" si="32"/>
        <v>Muy Alta</v>
      </c>
      <c r="AF129" s="13">
        <v>5</v>
      </c>
      <c r="AG129" s="13" t="str">
        <f t="shared" si="33"/>
        <v>Muy Alto</v>
      </c>
      <c r="AH129" s="36">
        <f t="shared" si="34"/>
        <v>15</v>
      </c>
      <c r="AI129" s="13" t="s">
        <v>15</v>
      </c>
      <c r="AJ129" s="13" t="s">
        <v>15</v>
      </c>
      <c r="AK129" s="13" t="s">
        <v>25</v>
      </c>
      <c r="AL129" s="15" t="s">
        <v>9</v>
      </c>
      <c r="AM129" s="11" t="s">
        <v>159</v>
      </c>
      <c r="AN129" s="11" t="s">
        <v>159</v>
      </c>
      <c r="AO129" s="13" t="s">
        <v>159</v>
      </c>
      <c r="AP129" s="13" t="s">
        <v>159</v>
      </c>
      <c r="AQ129" s="13" t="s">
        <v>159</v>
      </c>
      <c r="AR129" s="15" t="s">
        <v>159</v>
      </c>
      <c r="AS129" s="22">
        <v>42794</v>
      </c>
      <c r="AT129" s="11" t="s">
        <v>159</v>
      </c>
      <c r="AU129" s="13" t="s">
        <v>159</v>
      </c>
      <c r="AV129" s="11" t="s">
        <v>159</v>
      </c>
      <c r="AW129" s="11" t="s">
        <v>34</v>
      </c>
    </row>
    <row r="130" spans="1:49" ht="42" x14ac:dyDescent="0.15">
      <c r="A130" s="11">
        <v>123</v>
      </c>
      <c r="B130" s="15" t="s">
        <v>1309</v>
      </c>
      <c r="C130" s="15" t="s">
        <v>1108</v>
      </c>
      <c r="D130" s="15" t="s">
        <v>1109</v>
      </c>
      <c r="E130" s="23" t="s">
        <v>1110</v>
      </c>
      <c r="F130" s="23" t="s">
        <v>1111</v>
      </c>
      <c r="G130" s="11" t="s">
        <v>159</v>
      </c>
      <c r="H130" s="11" t="s">
        <v>159</v>
      </c>
      <c r="I130" s="20" t="s">
        <v>1376</v>
      </c>
      <c r="J130" s="10" t="s">
        <v>1297</v>
      </c>
      <c r="K130" s="21" t="s">
        <v>1112</v>
      </c>
      <c r="L130" s="15" t="s">
        <v>1113</v>
      </c>
      <c r="M130" s="20" t="s">
        <v>1114</v>
      </c>
      <c r="N130" s="20" t="s">
        <v>1115</v>
      </c>
      <c r="O130" s="11" t="s">
        <v>159</v>
      </c>
      <c r="P130" s="15" t="s">
        <v>90</v>
      </c>
      <c r="Q130" s="26" t="s">
        <v>159</v>
      </c>
      <c r="R130" s="22" t="s">
        <v>334</v>
      </c>
      <c r="S130" s="22" t="s">
        <v>159</v>
      </c>
      <c r="T130" s="15" t="s">
        <v>1116</v>
      </c>
      <c r="U130" s="15" t="s">
        <v>159</v>
      </c>
      <c r="V130" s="15" t="s">
        <v>1116</v>
      </c>
      <c r="W130" s="13" t="s">
        <v>159</v>
      </c>
      <c r="X130" s="13" t="s">
        <v>159</v>
      </c>
      <c r="Y130" s="13" t="s">
        <v>159</v>
      </c>
      <c r="Z130" s="13" t="s">
        <v>159</v>
      </c>
      <c r="AA130" s="36" t="str">
        <f t="shared" si="30"/>
        <v>Muy Alta</v>
      </c>
      <c r="AB130" s="13">
        <v>5</v>
      </c>
      <c r="AC130" s="36" t="str">
        <f t="shared" si="31"/>
        <v>Muy Alta</v>
      </c>
      <c r="AD130" s="13">
        <v>5</v>
      </c>
      <c r="AE130" s="36" t="str">
        <f t="shared" si="32"/>
        <v>Muy Alta</v>
      </c>
      <c r="AF130" s="13">
        <v>5</v>
      </c>
      <c r="AG130" s="13" t="str">
        <f t="shared" si="33"/>
        <v>Muy Alto</v>
      </c>
      <c r="AH130" s="36">
        <f t="shared" si="34"/>
        <v>15</v>
      </c>
      <c r="AI130" s="13" t="s">
        <v>15</v>
      </c>
      <c r="AJ130" s="13" t="s">
        <v>8</v>
      </c>
      <c r="AK130" s="13" t="s">
        <v>25</v>
      </c>
      <c r="AL130" s="15" t="s">
        <v>1117</v>
      </c>
      <c r="AM130" s="13" t="s">
        <v>15</v>
      </c>
      <c r="AN130" s="13" t="s">
        <v>15</v>
      </c>
      <c r="AO130" s="13" t="s">
        <v>159</v>
      </c>
      <c r="AP130" s="13" t="s">
        <v>159</v>
      </c>
      <c r="AQ130" s="13" t="s">
        <v>159</v>
      </c>
      <c r="AR130" s="15" t="s">
        <v>159</v>
      </c>
      <c r="AS130" s="27" t="s">
        <v>159</v>
      </c>
      <c r="AT130" s="11" t="s">
        <v>159</v>
      </c>
      <c r="AU130" s="11" t="s">
        <v>159</v>
      </c>
      <c r="AV130" s="11" t="s">
        <v>159</v>
      </c>
      <c r="AW130" s="13" t="s">
        <v>34</v>
      </c>
    </row>
    <row r="131" spans="1:49" ht="42" x14ac:dyDescent="0.15">
      <c r="A131" s="11">
        <v>124</v>
      </c>
      <c r="B131" s="15" t="s">
        <v>1309</v>
      </c>
      <c r="C131" s="15" t="s">
        <v>1127</v>
      </c>
      <c r="D131" s="11" t="s">
        <v>159</v>
      </c>
      <c r="E131" s="23" t="s">
        <v>1128</v>
      </c>
      <c r="F131" s="23" t="s">
        <v>1129</v>
      </c>
      <c r="G131" s="11" t="s">
        <v>159</v>
      </c>
      <c r="H131" s="11" t="s">
        <v>159</v>
      </c>
      <c r="I131" s="20" t="s">
        <v>1376</v>
      </c>
      <c r="J131" s="10" t="s">
        <v>1297</v>
      </c>
      <c r="K131" s="21" t="s">
        <v>662</v>
      </c>
      <c r="L131" s="15" t="s">
        <v>663</v>
      </c>
      <c r="M131" s="20" t="s">
        <v>1120</v>
      </c>
      <c r="N131" s="20" t="s">
        <v>416</v>
      </c>
      <c r="O131" s="11" t="s">
        <v>159</v>
      </c>
      <c r="P131" s="11" t="s">
        <v>90</v>
      </c>
      <c r="Q131" s="26" t="s">
        <v>159</v>
      </c>
      <c r="R131" s="22" t="s">
        <v>334</v>
      </c>
      <c r="S131" s="22" t="s">
        <v>159</v>
      </c>
      <c r="T131" s="15" t="s">
        <v>1259</v>
      </c>
      <c r="U131" s="15" t="s">
        <v>159</v>
      </c>
      <c r="V131" s="15" t="s">
        <v>1126</v>
      </c>
      <c r="W131" s="13" t="s">
        <v>159</v>
      </c>
      <c r="X131" s="13" t="s">
        <v>159</v>
      </c>
      <c r="Y131" s="13" t="s">
        <v>159</v>
      </c>
      <c r="Z131" s="13" t="s">
        <v>159</v>
      </c>
      <c r="AA131" s="36" t="str">
        <f t="shared" si="30"/>
        <v>Muy Alta</v>
      </c>
      <c r="AB131" s="13">
        <v>5</v>
      </c>
      <c r="AC131" s="36" t="str">
        <f t="shared" si="31"/>
        <v>Muy Alta</v>
      </c>
      <c r="AD131" s="13">
        <v>5</v>
      </c>
      <c r="AE131" s="36" t="str">
        <f t="shared" si="32"/>
        <v>Muy Alta</v>
      </c>
      <c r="AF131" s="13">
        <v>5</v>
      </c>
      <c r="AG131" s="13" t="str">
        <f t="shared" si="33"/>
        <v>Muy Alto</v>
      </c>
      <c r="AH131" s="36">
        <f t="shared" si="34"/>
        <v>15</v>
      </c>
      <c r="AI131" s="13" t="s">
        <v>15</v>
      </c>
      <c r="AJ131" s="13" t="s">
        <v>8</v>
      </c>
      <c r="AK131" s="13" t="s">
        <v>25</v>
      </c>
      <c r="AL131" s="15" t="s">
        <v>1117</v>
      </c>
      <c r="AM131" s="13" t="s">
        <v>15</v>
      </c>
      <c r="AN131" s="13" t="s">
        <v>15</v>
      </c>
      <c r="AO131" s="13" t="s">
        <v>159</v>
      </c>
      <c r="AP131" s="13" t="s">
        <v>159</v>
      </c>
      <c r="AQ131" s="13" t="s">
        <v>159</v>
      </c>
      <c r="AR131" s="15" t="s">
        <v>159</v>
      </c>
      <c r="AS131" s="27" t="s">
        <v>159</v>
      </c>
      <c r="AT131" s="11" t="s">
        <v>159</v>
      </c>
      <c r="AU131" s="11" t="s">
        <v>159</v>
      </c>
      <c r="AV131" s="11" t="s">
        <v>159</v>
      </c>
      <c r="AW131" s="13" t="s">
        <v>34</v>
      </c>
    </row>
    <row r="132" spans="1:49" ht="84" x14ac:dyDescent="0.15">
      <c r="A132" s="11">
        <v>125</v>
      </c>
      <c r="B132" s="15" t="s">
        <v>1309</v>
      </c>
      <c r="C132" s="15" t="s">
        <v>682</v>
      </c>
      <c r="D132" s="11" t="s">
        <v>159</v>
      </c>
      <c r="E132" s="23" t="s">
        <v>687</v>
      </c>
      <c r="F132" s="23" t="s">
        <v>1235</v>
      </c>
      <c r="G132" s="15" t="s">
        <v>688</v>
      </c>
      <c r="H132" s="11" t="s">
        <v>159</v>
      </c>
      <c r="I132" s="20" t="s">
        <v>1376</v>
      </c>
      <c r="J132" s="10" t="s">
        <v>1297</v>
      </c>
      <c r="K132" s="21" t="s">
        <v>662</v>
      </c>
      <c r="L132" s="15" t="s">
        <v>663</v>
      </c>
      <c r="M132" s="20" t="s">
        <v>664</v>
      </c>
      <c r="N132" s="20" t="s">
        <v>416</v>
      </c>
      <c r="O132" s="11" t="s">
        <v>159</v>
      </c>
      <c r="P132" s="15" t="s">
        <v>90</v>
      </c>
      <c r="Q132" s="22">
        <v>42800</v>
      </c>
      <c r="R132" s="22" t="s">
        <v>96</v>
      </c>
      <c r="S132" s="22" t="s">
        <v>96</v>
      </c>
      <c r="T132" s="15" t="s">
        <v>686</v>
      </c>
      <c r="U132" s="15" t="s">
        <v>1256</v>
      </c>
      <c r="V132" s="15" t="s">
        <v>159</v>
      </c>
      <c r="W132" s="13" t="s">
        <v>159</v>
      </c>
      <c r="X132" s="13" t="s">
        <v>159</v>
      </c>
      <c r="Y132" s="13" t="s">
        <v>159</v>
      </c>
      <c r="Z132" s="13" t="s">
        <v>159</v>
      </c>
      <c r="AA132" s="36" t="str">
        <f t="shared" si="30"/>
        <v>Muy Alta</v>
      </c>
      <c r="AB132" s="13">
        <v>5</v>
      </c>
      <c r="AC132" s="36" t="str">
        <f t="shared" si="31"/>
        <v>Muy Alta</v>
      </c>
      <c r="AD132" s="13">
        <v>5</v>
      </c>
      <c r="AE132" s="36" t="str">
        <f t="shared" si="32"/>
        <v>Muy Alta</v>
      </c>
      <c r="AF132" s="13">
        <v>5</v>
      </c>
      <c r="AG132" s="13" t="str">
        <f t="shared" si="33"/>
        <v>Muy Alto</v>
      </c>
      <c r="AH132" s="36">
        <f t="shared" si="34"/>
        <v>15</v>
      </c>
      <c r="AI132" s="13" t="s">
        <v>15</v>
      </c>
      <c r="AJ132" s="13" t="s">
        <v>15</v>
      </c>
      <c r="AK132" s="13" t="s">
        <v>25</v>
      </c>
      <c r="AL132" s="15" t="s">
        <v>9</v>
      </c>
      <c r="AM132" s="11" t="s">
        <v>159</v>
      </c>
      <c r="AN132" s="11" t="s">
        <v>159</v>
      </c>
      <c r="AO132" s="13" t="s">
        <v>159</v>
      </c>
      <c r="AP132" s="13" t="s">
        <v>159</v>
      </c>
      <c r="AQ132" s="13" t="s">
        <v>159</v>
      </c>
      <c r="AR132" s="15" t="s">
        <v>159</v>
      </c>
      <c r="AS132" s="22">
        <v>42800</v>
      </c>
      <c r="AT132" s="11" t="s">
        <v>159</v>
      </c>
      <c r="AU132" s="13" t="s">
        <v>159</v>
      </c>
      <c r="AV132" s="11" t="s">
        <v>159</v>
      </c>
      <c r="AW132" s="11" t="s">
        <v>34</v>
      </c>
    </row>
    <row r="133" spans="1:49" ht="98" x14ac:dyDescent="0.15">
      <c r="A133" s="11">
        <v>126</v>
      </c>
      <c r="B133" s="15" t="s">
        <v>1309</v>
      </c>
      <c r="C133" s="15" t="s">
        <v>689</v>
      </c>
      <c r="D133" s="11" t="s">
        <v>159</v>
      </c>
      <c r="E133" s="23" t="s">
        <v>690</v>
      </c>
      <c r="F133" s="23" t="s">
        <v>1104</v>
      </c>
      <c r="G133" s="15" t="s">
        <v>691</v>
      </c>
      <c r="H133" s="15" t="s">
        <v>692</v>
      </c>
      <c r="I133" s="20" t="s">
        <v>1376</v>
      </c>
      <c r="J133" s="10" t="s">
        <v>1297</v>
      </c>
      <c r="K133" s="21" t="s">
        <v>662</v>
      </c>
      <c r="L133" s="15" t="s">
        <v>663</v>
      </c>
      <c r="M133" s="20" t="s">
        <v>1105</v>
      </c>
      <c r="N133" s="20" t="s">
        <v>416</v>
      </c>
      <c r="O133" s="11" t="s">
        <v>159</v>
      </c>
      <c r="P133" s="15" t="s">
        <v>90</v>
      </c>
      <c r="Q133" s="22">
        <v>42801</v>
      </c>
      <c r="R133" s="22" t="s">
        <v>96</v>
      </c>
      <c r="S133" s="22" t="s">
        <v>96</v>
      </c>
      <c r="T133" s="15" t="s">
        <v>686</v>
      </c>
      <c r="U133" s="15" t="s">
        <v>1256</v>
      </c>
      <c r="V133" s="15" t="s">
        <v>1425</v>
      </c>
      <c r="W133" s="13" t="s">
        <v>159</v>
      </c>
      <c r="X133" s="13" t="s">
        <v>159</v>
      </c>
      <c r="Y133" s="13" t="s">
        <v>159</v>
      </c>
      <c r="Z133" s="13" t="s">
        <v>159</v>
      </c>
      <c r="AA133" s="36" t="str">
        <f t="shared" si="30"/>
        <v>Muy Alta</v>
      </c>
      <c r="AB133" s="13">
        <v>5</v>
      </c>
      <c r="AC133" s="36" t="str">
        <f t="shared" si="31"/>
        <v>Muy Alta</v>
      </c>
      <c r="AD133" s="13">
        <v>5</v>
      </c>
      <c r="AE133" s="36" t="str">
        <f t="shared" si="32"/>
        <v>Muy Alta</v>
      </c>
      <c r="AF133" s="13">
        <v>5</v>
      </c>
      <c r="AG133" s="13" t="str">
        <f t="shared" si="33"/>
        <v>Muy Alto</v>
      </c>
      <c r="AH133" s="36">
        <f t="shared" si="34"/>
        <v>15</v>
      </c>
      <c r="AI133" s="13" t="s">
        <v>15</v>
      </c>
      <c r="AJ133" s="13" t="s">
        <v>15</v>
      </c>
      <c r="AK133" s="13" t="s">
        <v>25</v>
      </c>
      <c r="AL133" s="15" t="s">
        <v>9</v>
      </c>
      <c r="AM133" s="11" t="s">
        <v>159</v>
      </c>
      <c r="AN133" s="11" t="s">
        <v>159</v>
      </c>
      <c r="AO133" s="13" t="s">
        <v>159</v>
      </c>
      <c r="AP133" s="13" t="s">
        <v>159</v>
      </c>
      <c r="AQ133" s="13" t="s">
        <v>159</v>
      </c>
      <c r="AR133" s="15" t="s">
        <v>159</v>
      </c>
      <c r="AS133" s="22">
        <v>42801</v>
      </c>
      <c r="AT133" s="11" t="s">
        <v>159</v>
      </c>
      <c r="AU133" s="13" t="s">
        <v>159</v>
      </c>
      <c r="AV133" s="11" t="s">
        <v>159</v>
      </c>
      <c r="AW133" s="11" t="s">
        <v>34</v>
      </c>
    </row>
    <row r="134" spans="1:49" ht="112" x14ac:dyDescent="0.15">
      <c r="A134" s="11">
        <v>127</v>
      </c>
      <c r="B134" s="15" t="s">
        <v>1309</v>
      </c>
      <c r="C134" s="15" t="s">
        <v>682</v>
      </c>
      <c r="D134" s="11" t="s">
        <v>159</v>
      </c>
      <c r="E134" s="23" t="s">
        <v>693</v>
      </c>
      <c r="F134" s="23" t="s">
        <v>694</v>
      </c>
      <c r="G134" s="15" t="s">
        <v>695</v>
      </c>
      <c r="H134" s="15" t="s">
        <v>693</v>
      </c>
      <c r="I134" s="20" t="s">
        <v>1376</v>
      </c>
      <c r="J134" s="10" t="s">
        <v>1297</v>
      </c>
      <c r="K134" s="21" t="s">
        <v>662</v>
      </c>
      <c r="L134" s="15" t="s">
        <v>663</v>
      </c>
      <c r="M134" s="20" t="s">
        <v>664</v>
      </c>
      <c r="N134" s="20" t="s">
        <v>416</v>
      </c>
      <c r="O134" s="11" t="s">
        <v>159</v>
      </c>
      <c r="P134" s="15" t="s">
        <v>90</v>
      </c>
      <c r="Q134" s="22">
        <v>42802</v>
      </c>
      <c r="R134" s="22" t="s">
        <v>96</v>
      </c>
      <c r="S134" s="22" t="s">
        <v>96</v>
      </c>
      <c r="T134" s="15" t="s">
        <v>686</v>
      </c>
      <c r="U134" s="15" t="s">
        <v>1256</v>
      </c>
      <c r="V134" s="15" t="s">
        <v>159</v>
      </c>
      <c r="W134" s="13" t="s">
        <v>159</v>
      </c>
      <c r="X134" s="13" t="s">
        <v>159</v>
      </c>
      <c r="Y134" s="13" t="s">
        <v>159</v>
      </c>
      <c r="Z134" s="13" t="s">
        <v>159</v>
      </c>
      <c r="AA134" s="36" t="str">
        <f t="shared" si="30"/>
        <v>Muy Alta</v>
      </c>
      <c r="AB134" s="13">
        <v>5</v>
      </c>
      <c r="AC134" s="36" t="str">
        <f t="shared" si="31"/>
        <v>Muy Alta</v>
      </c>
      <c r="AD134" s="13">
        <v>5</v>
      </c>
      <c r="AE134" s="36" t="str">
        <f t="shared" si="32"/>
        <v>Muy Alta</v>
      </c>
      <c r="AF134" s="13">
        <v>5</v>
      </c>
      <c r="AG134" s="13" t="str">
        <f t="shared" si="33"/>
        <v>Muy Alto</v>
      </c>
      <c r="AH134" s="36">
        <f t="shared" si="34"/>
        <v>15</v>
      </c>
      <c r="AI134" s="13" t="s">
        <v>15</v>
      </c>
      <c r="AJ134" s="13" t="s">
        <v>15</v>
      </c>
      <c r="AK134" s="13" t="s">
        <v>25</v>
      </c>
      <c r="AL134" s="15" t="s">
        <v>9</v>
      </c>
      <c r="AM134" s="11" t="s">
        <v>159</v>
      </c>
      <c r="AN134" s="11" t="s">
        <v>159</v>
      </c>
      <c r="AO134" s="13" t="s">
        <v>159</v>
      </c>
      <c r="AP134" s="13" t="s">
        <v>159</v>
      </c>
      <c r="AQ134" s="13" t="s">
        <v>159</v>
      </c>
      <c r="AR134" s="15" t="s">
        <v>159</v>
      </c>
      <c r="AS134" s="22">
        <v>42802</v>
      </c>
      <c r="AT134" s="11" t="s">
        <v>159</v>
      </c>
      <c r="AU134" s="13" t="s">
        <v>159</v>
      </c>
      <c r="AV134" s="11" t="s">
        <v>159</v>
      </c>
      <c r="AW134" s="11" t="s">
        <v>34</v>
      </c>
    </row>
    <row r="135" spans="1:49" ht="98" x14ac:dyDescent="0.15">
      <c r="A135" s="11">
        <v>128</v>
      </c>
      <c r="B135" s="15" t="s">
        <v>1309</v>
      </c>
      <c r="C135" s="15" t="s">
        <v>682</v>
      </c>
      <c r="D135" s="11" t="s">
        <v>159</v>
      </c>
      <c r="E135" s="23" t="s">
        <v>696</v>
      </c>
      <c r="F135" s="23" t="s">
        <v>697</v>
      </c>
      <c r="G135" s="15" t="s">
        <v>695</v>
      </c>
      <c r="H135" s="15" t="s">
        <v>696</v>
      </c>
      <c r="I135" s="20" t="s">
        <v>1376</v>
      </c>
      <c r="J135" s="10" t="s">
        <v>1297</v>
      </c>
      <c r="K135" s="21" t="s">
        <v>662</v>
      </c>
      <c r="L135" s="15" t="s">
        <v>663</v>
      </c>
      <c r="M135" s="20" t="s">
        <v>664</v>
      </c>
      <c r="N135" s="20" t="s">
        <v>416</v>
      </c>
      <c r="O135" s="11" t="s">
        <v>159</v>
      </c>
      <c r="P135" s="15" t="s">
        <v>90</v>
      </c>
      <c r="Q135" s="22">
        <v>42803</v>
      </c>
      <c r="R135" s="22" t="s">
        <v>96</v>
      </c>
      <c r="S135" s="22" t="s">
        <v>96</v>
      </c>
      <c r="T135" s="15" t="s">
        <v>686</v>
      </c>
      <c r="U135" s="15" t="s">
        <v>1256</v>
      </c>
      <c r="V135" s="15" t="s">
        <v>159</v>
      </c>
      <c r="W135" s="13" t="s">
        <v>159</v>
      </c>
      <c r="X135" s="13" t="s">
        <v>159</v>
      </c>
      <c r="Y135" s="13" t="s">
        <v>159</v>
      </c>
      <c r="Z135" s="13" t="s">
        <v>159</v>
      </c>
      <c r="AA135" s="36" t="str">
        <f t="shared" si="30"/>
        <v>Muy Alta</v>
      </c>
      <c r="AB135" s="13">
        <v>5</v>
      </c>
      <c r="AC135" s="36" t="str">
        <f t="shared" si="31"/>
        <v>Muy Alta</v>
      </c>
      <c r="AD135" s="13">
        <v>5</v>
      </c>
      <c r="AE135" s="36" t="str">
        <f t="shared" si="32"/>
        <v>Muy Alta</v>
      </c>
      <c r="AF135" s="13">
        <v>5</v>
      </c>
      <c r="AG135" s="13" t="str">
        <f t="shared" si="33"/>
        <v>Muy Alto</v>
      </c>
      <c r="AH135" s="36">
        <f t="shared" si="34"/>
        <v>15</v>
      </c>
      <c r="AI135" s="13" t="s">
        <v>15</v>
      </c>
      <c r="AJ135" s="13" t="s">
        <v>15</v>
      </c>
      <c r="AK135" s="13" t="s">
        <v>25</v>
      </c>
      <c r="AL135" s="15" t="s">
        <v>9</v>
      </c>
      <c r="AM135" s="11" t="s">
        <v>159</v>
      </c>
      <c r="AN135" s="11" t="s">
        <v>159</v>
      </c>
      <c r="AO135" s="13" t="s">
        <v>159</v>
      </c>
      <c r="AP135" s="13" t="s">
        <v>159</v>
      </c>
      <c r="AQ135" s="13" t="s">
        <v>159</v>
      </c>
      <c r="AR135" s="15" t="s">
        <v>159</v>
      </c>
      <c r="AS135" s="22">
        <v>42803</v>
      </c>
      <c r="AT135" s="11" t="s">
        <v>159</v>
      </c>
      <c r="AU135" s="13" t="s">
        <v>159</v>
      </c>
      <c r="AV135" s="11" t="s">
        <v>159</v>
      </c>
      <c r="AW135" s="11" t="s">
        <v>34</v>
      </c>
    </row>
    <row r="136" spans="1:49" ht="112" x14ac:dyDescent="0.15">
      <c r="A136" s="11">
        <v>129</v>
      </c>
      <c r="B136" s="15" t="s">
        <v>1309</v>
      </c>
      <c r="C136" s="15" t="s">
        <v>682</v>
      </c>
      <c r="D136" s="11" t="s">
        <v>159</v>
      </c>
      <c r="E136" s="23" t="s">
        <v>698</v>
      </c>
      <c r="F136" s="23" t="s">
        <v>699</v>
      </c>
      <c r="G136" s="15" t="s">
        <v>695</v>
      </c>
      <c r="H136" s="15" t="s">
        <v>698</v>
      </c>
      <c r="I136" s="20" t="s">
        <v>1376</v>
      </c>
      <c r="J136" s="10" t="s">
        <v>1297</v>
      </c>
      <c r="K136" s="21" t="s">
        <v>662</v>
      </c>
      <c r="L136" s="15" t="s">
        <v>663</v>
      </c>
      <c r="M136" s="20" t="s">
        <v>664</v>
      </c>
      <c r="N136" s="20" t="s">
        <v>416</v>
      </c>
      <c r="O136" s="11" t="s">
        <v>159</v>
      </c>
      <c r="P136" s="15" t="s">
        <v>90</v>
      </c>
      <c r="Q136" s="22">
        <v>42804</v>
      </c>
      <c r="R136" s="22" t="s">
        <v>96</v>
      </c>
      <c r="S136" s="22" t="s">
        <v>96</v>
      </c>
      <c r="T136" s="15" t="s">
        <v>686</v>
      </c>
      <c r="U136" s="15" t="s">
        <v>1256</v>
      </c>
      <c r="V136" s="15" t="s">
        <v>159</v>
      </c>
      <c r="W136" s="13" t="s">
        <v>159</v>
      </c>
      <c r="X136" s="13" t="s">
        <v>159</v>
      </c>
      <c r="Y136" s="13" t="s">
        <v>159</v>
      </c>
      <c r="Z136" s="13" t="s">
        <v>159</v>
      </c>
      <c r="AA136" s="36" t="str">
        <f t="shared" si="30"/>
        <v>Muy Alta</v>
      </c>
      <c r="AB136" s="13">
        <v>5</v>
      </c>
      <c r="AC136" s="36" t="str">
        <f t="shared" si="31"/>
        <v>Muy Alta</v>
      </c>
      <c r="AD136" s="13">
        <v>5</v>
      </c>
      <c r="AE136" s="36" t="str">
        <f t="shared" si="32"/>
        <v>Muy Alta</v>
      </c>
      <c r="AF136" s="13">
        <v>5</v>
      </c>
      <c r="AG136" s="13" t="str">
        <f t="shared" si="33"/>
        <v>Muy Alto</v>
      </c>
      <c r="AH136" s="36">
        <f t="shared" si="34"/>
        <v>15</v>
      </c>
      <c r="AI136" s="13" t="s">
        <v>15</v>
      </c>
      <c r="AJ136" s="13" t="s">
        <v>15</v>
      </c>
      <c r="AK136" s="13" t="s">
        <v>25</v>
      </c>
      <c r="AL136" s="15" t="s">
        <v>9</v>
      </c>
      <c r="AM136" s="11" t="s">
        <v>159</v>
      </c>
      <c r="AN136" s="11" t="s">
        <v>159</v>
      </c>
      <c r="AO136" s="13" t="s">
        <v>159</v>
      </c>
      <c r="AP136" s="13" t="s">
        <v>159</v>
      </c>
      <c r="AQ136" s="13" t="s">
        <v>159</v>
      </c>
      <c r="AR136" s="15" t="s">
        <v>159</v>
      </c>
      <c r="AS136" s="22">
        <v>42804</v>
      </c>
      <c r="AT136" s="11" t="s">
        <v>159</v>
      </c>
      <c r="AU136" s="13" t="s">
        <v>159</v>
      </c>
      <c r="AV136" s="11" t="s">
        <v>159</v>
      </c>
      <c r="AW136" s="11" t="s">
        <v>34</v>
      </c>
    </row>
    <row r="137" spans="1:49" ht="70" x14ac:dyDescent="0.15">
      <c r="A137" s="11">
        <v>130</v>
      </c>
      <c r="B137" s="15" t="s">
        <v>1309</v>
      </c>
      <c r="C137" s="15" t="s">
        <v>689</v>
      </c>
      <c r="D137" s="11" t="s">
        <v>159</v>
      </c>
      <c r="E137" s="23" t="s">
        <v>700</v>
      </c>
      <c r="F137" s="23" t="s">
        <v>1106</v>
      </c>
      <c r="G137" s="15" t="s">
        <v>701</v>
      </c>
      <c r="H137" s="11" t="s">
        <v>159</v>
      </c>
      <c r="I137" s="20" t="s">
        <v>1376</v>
      </c>
      <c r="J137" s="10" t="s">
        <v>1297</v>
      </c>
      <c r="K137" s="21" t="s">
        <v>662</v>
      </c>
      <c r="L137" s="15" t="s">
        <v>663</v>
      </c>
      <c r="M137" s="20" t="s">
        <v>664</v>
      </c>
      <c r="N137" s="20" t="s">
        <v>416</v>
      </c>
      <c r="O137" s="11" t="s">
        <v>159</v>
      </c>
      <c r="P137" s="15" t="s">
        <v>90</v>
      </c>
      <c r="Q137" s="22">
        <v>42805</v>
      </c>
      <c r="R137" s="22" t="s">
        <v>96</v>
      </c>
      <c r="S137" s="22" t="s">
        <v>96</v>
      </c>
      <c r="T137" s="15" t="s">
        <v>702</v>
      </c>
      <c r="U137" s="15" t="s">
        <v>1256</v>
      </c>
      <c r="V137" s="15" t="s">
        <v>1107</v>
      </c>
      <c r="W137" s="13" t="s">
        <v>159</v>
      </c>
      <c r="X137" s="13" t="s">
        <v>159</v>
      </c>
      <c r="Y137" s="13" t="s">
        <v>159</v>
      </c>
      <c r="Z137" s="13" t="s">
        <v>159</v>
      </c>
      <c r="AA137" s="36" t="str">
        <f t="shared" si="30"/>
        <v>Muy Alta</v>
      </c>
      <c r="AB137" s="13">
        <v>5</v>
      </c>
      <c r="AC137" s="36" t="str">
        <f t="shared" si="31"/>
        <v>Muy Alta</v>
      </c>
      <c r="AD137" s="13">
        <v>5</v>
      </c>
      <c r="AE137" s="36" t="str">
        <f t="shared" si="32"/>
        <v>Muy Alta</v>
      </c>
      <c r="AF137" s="13">
        <v>5</v>
      </c>
      <c r="AG137" s="13" t="str">
        <f t="shared" si="33"/>
        <v>Muy Alto</v>
      </c>
      <c r="AH137" s="36">
        <f t="shared" si="34"/>
        <v>15</v>
      </c>
      <c r="AI137" s="13" t="s">
        <v>15</v>
      </c>
      <c r="AJ137" s="13" t="s">
        <v>15</v>
      </c>
      <c r="AK137" s="13" t="s">
        <v>25</v>
      </c>
      <c r="AL137" s="15" t="s">
        <v>9</v>
      </c>
      <c r="AM137" s="11" t="s">
        <v>159</v>
      </c>
      <c r="AN137" s="11" t="s">
        <v>159</v>
      </c>
      <c r="AO137" s="13" t="s">
        <v>159</v>
      </c>
      <c r="AP137" s="13" t="s">
        <v>159</v>
      </c>
      <c r="AQ137" s="13" t="s">
        <v>159</v>
      </c>
      <c r="AR137" s="15" t="s">
        <v>159</v>
      </c>
      <c r="AS137" s="22">
        <v>42805</v>
      </c>
      <c r="AT137" s="11" t="s">
        <v>159</v>
      </c>
      <c r="AU137" s="13" t="s">
        <v>159</v>
      </c>
      <c r="AV137" s="11" t="s">
        <v>159</v>
      </c>
      <c r="AW137" s="11" t="s">
        <v>34</v>
      </c>
    </row>
    <row r="138" spans="1:49" ht="42" x14ac:dyDescent="0.15">
      <c r="A138" s="11">
        <v>131</v>
      </c>
      <c r="B138" s="15" t="s">
        <v>1309</v>
      </c>
      <c r="C138" s="15" t="s">
        <v>1108</v>
      </c>
      <c r="D138" s="11" t="s">
        <v>159</v>
      </c>
      <c r="E138" s="23" t="s">
        <v>1122</v>
      </c>
      <c r="F138" s="23" t="s">
        <v>1123</v>
      </c>
      <c r="G138" s="11" t="s">
        <v>159</v>
      </c>
      <c r="H138" s="11" t="s">
        <v>159</v>
      </c>
      <c r="I138" s="20" t="s">
        <v>1376</v>
      </c>
      <c r="J138" s="10" t="s">
        <v>1297</v>
      </c>
      <c r="K138" s="21" t="s">
        <v>662</v>
      </c>
      <c r="L138" s="15" t="s">
        <v>663</v>
      </c>
      <c r="M138" s="20" t="s">
        <v>1120</v>
      </c>
      <c r="N138" s="20" t="s">
        <v>416</v>
      </c>
      <c r="O138" s="11" t="s">
        <v>159</v>
      </c>
      <c r="P138" s="15" t="s">
        <v>90</v>
      </c>
      <c r="Q138" s="26" t="s">
        <v>159</v>
      </c>
      <c r="R138" s="22" t="s">
        <v>334</v>
      </c>
      <c r="S138" s="22" t="s">
        <v>159</v>
      </c>
      <c r="T138" s="15" t="s">
        <v>1121</v>
      </c>
      <c r="U138" s="15" t="s">
        <v>159</v>
      </c>
      <c r="V138" s="15" t="s">
        <v>1121</v>
      </c>
      <c r="W138" s="13" t="s">
        <v>159</v>
      </c>
      <c r="X138" s="13" t="s">
        <v>159</v>
      </c>
      <c r="Y138" s="13" t="s">
        <v>159</v>
      </c>
      <c r="Z138" s="13" t="s">
        <v>159</v>
      </c>
      <c r="AA138" s="36" t="str">
        <f t="shared" si="30"/>
        <v>Muy Alta</v>
      </c>
      <c r="AB138" s="13">
        <v>5</v>
      </c>
      <c r="AC138" s="36" t="str">
        <f t="shared" si="31"/>
        <v>Muy Alta</v>
      </c>
      <c r="AD138" s="13">
        <v>5</v>
      </c>
      <c r="AE138" s="36" t="str">
        <f t="shared" si="32"/>
        <v>Muy Alta</v>
      </c>
      <c r="AF138" s="13">
        <v>5</v>
      </c>
      <c r="AG138" s="13" t="str">
        <f t="shared" si="33"/>
        <v>Muy Alto</v>
      </c>
      <c r="AH138" s="36">
        <f t="shared" si="34"/>
        <v>15</v>
      </c>
      <c r="AI138" s="13" t="s">
        <v>15</v>
      </c>
      <c r="AJ138" s="13" t="s">
        <v>8</v>
      </c>
      <c r="AK138" s="13" t="s">
        <v>25</v>
      </c>
      <c r="AL138" s="15" t="s">
        <v>1117</v>
      </c>
      <c r="AM138" s="13" t="s">
        <v>15</v>
      </c>
      <c r="AN138" s="13" t="s">
        <v>15</v>
      </c>
      <c r="AO138" s="13" t="s">
        <v>159</v>
      </c>
      <c r="AP138" s="13" t="s">
        <v>159</v>
      </c>
      <c r="AQ138" s="13" t="s">
        <v>159</v>
      </c>
      <c r="AR138" s="15" t="s">
        <v>159</v>
      </c>
      <c r="AS138" s="27" t="s">
        <v>159</v>
      </c>
      <c r="AT138" s="11" t="s">
        <v>159</v>
      </c>
      <c r="AU138" s="11" t="s">
        <v>159</v>
      </c>
      <c r="AV138" s="11" t="s">
        <v>159</v>
      </c>
      <c r="AW138" s="13" t="s">
        <v>34</v>
      </c>
    </row>
    <row r="139" spans="1:49" ht="42" x14ac:dyDescent="0.15">
      <c r="A139" s="11">
        <v>132</v>
      </c>
      <c r="B139" s="15" t="s">
        <v>1309</v>
      </c>
      <c r="C139" s="15" t="s">
        <v>1127</v>
      </c>
      <c r="D139" s="11" t="s">
        <v>159</v>
      </c>
      <c r="E139" s="23" t="s">
        <v>1132</v>
      </c>
      <c r="F139" s="23" t="s">
        <v>1133</v>
      </c>
      <c r="G139" s="11" t="s">
        <v>159</v>
      </c>
      <c r="H139" s="11" t="s">
        <v>159</v>
      </c>
      <c r="I139" s="20" t="s">
        <v>1376</v>
      </c>
      <c r="J139" s="10" t="s">
        <v>1297</v>
      </c>
      <c r="K139" s="21" t="s">
        <v>662</v>
      </c>
      <c r="L139" s="15" t="s">
        <v>663</v>
      </c>
      <c r="M139" s="20" t="s">
        <v>1120</v>
      </c>
      <c r="N139" s="20" t="s">
        <v>416</v>
      </c>
      <c r="O139" s="11" t="s">
        <v>159</v>
      </c>
      <c r="P139" s="11" t="s">
        <v>90</v>
      </c>
      <c r="Q139" s="26" t="s">
        <v>159</v>
      </c>
      <c r="R139" s="22" t="s">
        <v>334</v>
      </c>
      <c r="S139" s="22" t="s">
        <v>159</v>
      </c>
      <c r="T139" s="15" t="s">
        <v>1259</v>
      </c>
      <c r="U139" s="15" t="s">
        <v>159</v>
      </c>
      <c r="V139" s="15" t="s">
        <v>1126</v>
      </c>
      <c r="W139" s="13" t="s">
        <v>159</v>
      </c>
      <c r="X139" s="13" t="s">
        <v>159</v>
      </c>
      <c r="Y139" s="13" t="s">
        <v>159</v>
      </c>
      <c r="Z139" s="13" t="s">
        <v>159</v>
      </c>
      <c r="AA139" s="36" t="str">
        <f t="shared" si="30"/>
        <v>Muy Alta</v>
      </c>
      <c r="AB139" s="13">
        <v>5</v>
      </c>
      <c r="AC139" s="36" t="str">
        <f t="shared" si="31"/>
        <v>Muy Alta</v>
      </c>
      <c r="AD139" s="13">
        <v>5</v>
      </c>
      <c r="AE139" s="36" t="str">
        <f t="shared" si="32"/>
        <v>Muy Alta</v>
      </c>
      <c r="AF139" s="13">
        <v>5</v>
      </c>
      <c r="AG139" s="13" t="str">
        <f t="shared" si="33"/>
        <v>Muy Alto</v>
      </c>
      <c r="AH139" s="36">
        <f t="shared" si="34"/>
        <v>15</v>
      </c>
      <c r="AI139" s="13" t="s">
        <v>15</v>
      </c>
      <c r="AJ139" s="13" t="s">
        <v>8</v>
      </c>
      <c r="AK139" s="13" t="s">
        <v>25</v>
      </c>
      <c r="AL139" s="15" t="s">
        <v>1117</v>
      </c>
      <c r="AM139" s="13" t="s">
        <v>15</v>
      </c>
      <c r="AN139" s="13" t="s">
        <v>15</v>
      </c>
      <c r="AO139" s="13" t="s">
        <v>159</v>
      </c>
      <c r="AP139" s="13" t="s">
        <v>159</v>
      </c>
      <c r="AQ139" s="13" t="s">
        <v>159</v>
      </c>
      <c r="AR139" s="15" t="s">
        <v>159</v>
      </c>
      <c r="AS139" s="27" t="s">
        <v>159</v>
      </c>
      <c r="AT139" s="11" t="s">
        <v>159</v>
      </c>
      <c r="AU139" s="11" t="s">
        <v>159</v>
      </c>
      <c r="AV139" s="11" t="s">
        <v>159</v>
      </c>
      <c r="AW139" s="13" t="s">
        <v>1421</v>
      </c>
    </row>
    <row r="140" spans="1:49" ht="42" x14ac:dyDescent="0.15">
      <c r="A140" s="11">
        <v>133</v>
      </c>
      <c r="B140" s="15" t="s">
        <v>1309</v>
      </c>
      <c r="C140" s="15" t="s">
        <v>1108</v>
      </c>
      <c r="D140" s="11" t="s">
        <v>159</v>
      </c>
      <c r="E140" s="23" t="s">
        <v>1124</v>
      </c>
      <c r="F140" s="23" t="s">
        <v>1125</v>
      </c>
      <c r="G140" s="11" t="s">
        <v>159</v>
      </c>
      <c r="H140" s="11" t="s">
        <v>159</v>
      </c>
      <c r="I140" s="20" t="s">
        <v>1376</v>
      </c>
      <c r="J140" s="10" t="s">
        <v>1297</v>
      </c>
      <c r="K140" s="21" t="s">
        <v>662</v>
      </c>
      <c r="L140" s="15" t="s">
        <v>663</v>
      </c>
      <c r="M140" s="20" t="s">
        <v>1120</v>
      </c>
      <c r="N140" s="20" t="s">
        <v>416</v>
      </c>
      <c r="O140" s="11" t="s">
        <v>159</v>
      </c>
      <c r="P140" s="11" t="s">
        <v>90</v>
      </c>
      <c r="Q140" s="26" t="s">
        <v>159</v>
      </c>
      <c r="R140" s="22" t="s">
        <v>334</v>
      </c>
      <c r="S140" s="22" t="s">
        <v>159</v>
      </c>
      <c r="T140" s="15" t="s">
        <v>1116</v>
      </c>
      <c r="U140" s="15" t="s">
        <v>159</v>
      </c>
      <c r="V140" s="15" t="s">
        <v>1126</v>
      </c>
      <c r="W140" s="13" t="s">
        <v>159</v>
      </c>
      <c r="X140" s="13" t="s">
        <v>159</v>
      </c>
      <c r="Y140" s="13" t="s">
        <v>159</v>
      </c>
      <c r="Z140" s="13" t="s">
        <v>159</v>
      </c>
      <c r="AA140" s="36" t="str">
        <f t="shared" si="30"/>
        <v>Muy Alta</v>
      </c>
      <c r="AB140" s="13">
        <v>5</v>
      </c>
      <c r="AC140" s="36" t="str">
        <f t="shared" si="31"/>
        <v>Muy Alta</v>
      </c>
      <c r="AD140" s="13">
        <v>5</v>
      </c>
      <c r="AE140" s="36" t="str">
        <f t="shared" si="32"/>
        <v>Muy Alta</v>
      </c>
      <c r="AF140" s="13">
        <v>5</v>
      </c>
      <c r="AG140" s="13" t="str">
        <f t="shared" si="33"/>
        <v>Muy Alto</v>
      </c>
      <c r="AH140" s="36">
        <f t="shared" si="34"/>
        <v>15</v>
      </c>
      <c r="AI140" s="13" t="s">
        <v>159</v>
      </c>
      <c r="AJ140" s="13" t="s">
        <v>8</v>
      </c>
      <c r="AK140" s="13" t="s">
        <v>25</v>
      </c>
      <c r="AL140" s="15" t="s">
        <v>1117</v>
      </c>
      <c r="AM140" s="13" t="s">
        <v>15</v>
      </c>
      <c r="AN140" s="13" t="s">
        <v>15</v>
      </c>
      <c r="AO140" s="13" t="s">
        <v>159</v>
      </c>
      <c r="AP140" s="13" t="s">
        <v>159</v>
      </c>
      <c r="AQ140" s="13" t="s">
        <v>159</v>
      </c>
      <c r="AR140" s="15" t="s">
        <v>159</v>
      </c>
      <c r="AS140" s="27" t="s">
        <v>159</v>
      </c>
      <c r="AT140" s="11" t="s">
        <v>159</v>
      </c>
      <c r="AU140" s="11" t="s">
        <v>159</v>
      </c>
      <c r="AV140" s="11" t="s">
        <v>159</v>
      </c>
      <c r="AW140" s="13" t="s">
        <v>34</v>
      </c>
    </row>
    <row r="141" spans="1:49" ht="112" x14ac:dyDescent="0.15">
      <c r="A141" s="11">
        <v>134</v>
      </c>
      <c r="B141" s="15" t="s">
        <v>1309</v>
      </c>
      <c r="C141" s="15" t="s">
        <v>703</v>
      </c>
      <c r="D141" s="15" t="s">
        <v>704</v>
      </c>
      <c r="E141" s="23" t="s">
        <v>705</v>
      </c>
      <c r="F141" s="23" t="s">
        <v>706</v>
      </c>
      <c r="G141" s="15" t="s">
        <v>707</v>
      </c>
      <c r="H141" s="11" t="s">
        <v>159</v>
      </c>
      <c r="I141" s="20" t="s">
        <v>1376</v>
      </c>
      <c r="J141" s="10" t="s">
        <v>1297</v>
      </c>
      <c r="K141" s="21" t="s">
        <v>662</v>
      </c>
      <c r="L141" s="15" t="s">
        <v>663</v>
      </c>
      <c r="M141" s="20" t="s">
        <v>664</v>
      </c>
      <c r="N141" s="20" t="s">
        <v>416</v>
      </c>
      <c r="O141" s="11" t="s">
        <v>159</v>
      </c>
      <c r="P141" s="15" t="s">
        <v>90</v>
      </c>
      <c r="Q141" s="22">
        <v>42806</v>
      </c>
      <c r="R141" s="22" t="s">
        <v>96</v>
      </c>
      <c r="S141" s="22" t="s">
        <v>96</v>
      </c>
      <c r="T141" s="15" t="s">
        <v>702</v>
      </c>
      <c r="U141" s="15" t="s">
        <v>1256</v>
      </c>
      <c r="V141" s="15" t="s">
        <v>159</v>
      </c>
      <c r="W141" s="13" t="s">
        <v>159</v>
      </c>
      <c r="X141" s="13" t="s">
        <v>159</v>
      </c>
      <c r="Y141" s="13" t="s">
        <v>159</v>
      </c>
      <c r="Z141" s="13" t="s">
        <v>159</v>
      </c>
      <c r="AA141" s="36" t="str">
        <f t="shared" si="30"/>
        <v>Muy Alta</v>
      </c>
      <c r="AB141" s="13">
        <v>5</v>
      </c>
      <c r="AC141" s="36" t="str">
        <f t="shared" si="31"/>
        <v>Muy Alta</v>
      </c>
      <c r="AD141" s="13">
        <v>5</v>
      </c>
      <c r="AE141" s="36" t="str">
        <f t="shared" si="32"/>
        <v>Muy Alta</v>
      </c>
      <c r="AF141" s="13">
        <v>5</v>
      </c>
      <c r="AG141" s="13" t="str">
        <f t="shared" si="33"/>
        <v>Muy Alto</v>
      </c>
      <c r="AH141" s="36">
        <f t="shared" si="34"/>
        <v>15</v>
      </c>
      <c r="AI141" s="13" t="s">
        <v>15</v>
      </c>
      <c r="AJ141" s="13" t="s">
        <v>15</v>
      </c>
      <c r="AK141" s="13" t="s">
        <v>25</v>
      </c>
      <c r="AL141" s="15" t="s">
        <v>9</v>
      </c>
      <c r="AM141" s="11" t="s">
        <v>159</v>
      </c>
      <c r="AN141" s="11" t="s">
        <v>159</v>
      </c>
      <c r="AO141" s="13" t="s">
        <v>159</v>
      </c>
      <c r="AP141" s="13" t="s">
        <v>159</v>
      </c>
      <c r="AQ141" s="13" t="s">
        <v>159</v>
      </c>
      <c r="AR141" s="15" t="s">
        <v>159</v>
      </c>
      <c r="AS141" s="22">
        <v>42806</v>
      </c>
      <c r="AT141" s="11" t="s">
        <v>159</v>
      </c>
      <c r="AU141" s="13" t="s">
        <v>159</v>
      </c>
      <c r="AV141" s="11" t="s">
        <v>159</v>
      </c>
      <c r="AW141" s="11" t="s">
        <v>34</v>
      </c>
    </row>
    <row r="142" spans="1:49" ht="126" x14ac:dyDescent="0.15">
      <c r="A142" s="11">
        <v>135</v>
      </c>
      <c r="B142" s="15" t="s">
        <v>1309</v>
      </c>
      <c r="C142" s="15" t="s">
        <v>708</v>
      </c>
      <c r="D142" s="15" t="s">
        <v>709</v>
      </c>
      <c r="E142" s="23" t="s">
        <v>710</v>
      </c>
      <c r="F142" s="23" t="s">
        <v>711</v>
      </c>
      <c r="G142" s="15" t="s">
        <v>712</v>
      </c>
      <c r="H142" s="11" t="s">
        <v>159</v>
      </c>
      <c r="I142" s="20" t="s">
        <v>1376</v>
      </c>
      <c r="J142" s="10" t="s">
        <v>1297</v>
      </c>
      <c r="K142" s="21" t="s">
        <v>662</v>
      </c>
      <c r="L142" s="15" t="s">
        <v>663</v>
      </c>
      <c r="M142" s="20" t="s">
        <v>664</v>
      </c>
      <c r="N142" s="20" t="s">
        <v>416</v>
      </c>
      <c r="O142" s="11" t="s">
        <v>159</v>
      </c>
      <c r="P142" s="15" t="s">
        <v>90</v>
      </c>
      <c r="Q142" s="22">
        <v>42807</v>
      </c>
      <c r="R142" s="22" t="s">
        <v>96</v>
      </c>
      <c r="S142" s="22" t="s">
        <v>96</v>
      </c>
      <c r="T142" s="15" t="s">
        <v>287</v>
      </c>
      <c r="U142" s="15" t="s">
        <v>1257</v>
      </c>
      <c r="V142" s="15" t="s">
        <v>159</v>
      </c>
      <c r="W142" s="13" t="s">
        <v>159</v>
      </c>
      <c r="X142" s="13" t="s">
        <v>159</v>
      </c>
      <c r="Y142" s="13" t="s">
        <v>159</v>
      </c>
      <c r="Z142" s="13" t="s">
        <v>159</v>
      </c>
      <c r="AA142" s="36" t="str">
        <f t="shared" si="30"/>
        <v>Muy Alta</v>
      </c>
      <c r="AB142" s="13">
        <v>5</v>
      </c>
      <c r="AC142" s="36" t="str">
        <f t="shared" si="31"/>
        <v>Muy Alta</v>
      </c>
      <c r="AD142" s="13">
        <v>5</v>
      </c>
      <c r="AE142" s="36" t="str">
        <f t="shared" si="32"/>
        <v>Muy Alta</v>
      </c>
      <c r="AF142" s="13">
        <v>5</v>
      </c>
      <c r="AG142" s="13" t="str">
        <f t="shared" si="33"/>
        <v>Muy Alto</v>
      </c>
      <c r="AH142" s="36">
        <f t="shared" si="34"/>
        <v>15</v>
      </c>
      <c r="AI142" s="13" t="s">
        <v>15</v>
      </c>
      <c r="AJ142" s="13" t="s">
        <v>15</v>
      </c>
      <c r="AK142" s="13" t="s">
        <v>25</v>
      </c>
      <c r="AL142" s="15" t="s">
        <v>9</v>
      </c>
      <c r="AM142" s="11" t="s">
        <v>159</v>
      </c>
      <c r="AN142" s="11" t="s">
        <v>159</v>
      </c>
      <c r="AO142" s="13" t="s">
        <v>159</v>
      </c>
      <c r="AP142" s="13" t="s">
        <v>159</v>
      </c>
      <c r="AQ142" s="13" t="s">
        <v>159</v>
      </c>
      <c r="AR142" s="15" t="s">
        <v>159</v>
      </c>
      <c r="AS142" s="22">
        <v>42807</v>
      </c>
      <c r="AT142" s="11" t="s">
        <v>159</v>
      </c>
      <c r="AU142" s="13" t="s">
        <v>159</v>
      </c>
      <c r="AV142" s="11" t="s">
        <v>159</v>
      </c>
      <c r="AW142" s="11" t="s">
        <v>34</v>
      </c>
    </row>
    <row r="143" spans="1:49" ht="42" x14ac:dyDescent="0.15">
      <c r="A143" s="11">
        <v>136</v>
      </c>
      <c r="B143" s="15" t="s">
        <v>1309</v>
      </c>
      <c r="C143" s="15" t="s">
        <v>1127</v>
      </c>
      <c r="D143" s="11" t="s">
        <v>159</v>
      </c>
      <c r="E143" s="23" t="s">
        <v>1130</v>
      </c>
      <c r="F143" s="23" t="s">
        <v>1131</v>
      </c>
      <c r="G143" s="11" t="s">
        <v>159</v>
      </c>
      <c r="H143" s="11" t="s">
        <v>159</v>
      </c>
      <c r="I143" s="20" t="s">
        <v>1376</v>
      </c>
      <c r="J143" s="10" t="s">
        <v>1297</v>
      </c>
      <c r="K143" s="21" t="s">
        <v>662</v>
      </c>
      <c r="L143" s="15" t="s">
        <v>663</v>
      </c>
      <c r="M143" s="20" t="s">
        <v>1120</v>
      </c>
      <c r="N143" s="20" t="s">
        <v>416</v>
      </c>
      <c r="O143" s="11" t="s">
        <v>159</v>
      </c>
      <c r="P143" s="11" t="s">
        <v>90</v>
      </c>
      <c r="Q143" s="26" t="s">
        <v>159</v>
      </c>
      <c r="R143" s="22" t="s">
        <v>334</v>
      </c>
      <c r="S143" s="22" t="s">
        <v>159</v>
      </c>
      <c r="T143" s="15" t="s">
        <v>1259</v>
      </c>
      <c r="U143" s="15" t="s">
        <v>159</v>
      </c>
      <c r="V143" s="15" t="s">
        <v>1126</v>
      </c>
      <c r="W143" s="13" t="s">
        <v>159</v>
      </c>
      <c r="X143" s="13" t="s">
        <v>159</v>
      </c>
      <c r="Y143" s="13" t="s">
        <v>159</v>
      </c>
      <c r="Z143" s="13" t="s">
        <v>159</v>
      </c>
      <c r="AA143" s="36" t="str">
        <f t="shared" si="30"/>
        <v>Muy Alta</v>
      </c>
      <c r="AB143" s="13">
        <v>5</v>
      </c>
      <c r="AC143" s="36" t="str">
        <f t="shared" si="31"/>
        <v>Muy Alta</v>
      </c>
      <c r="AD143" s="13">
        <v>5</v>
      </c>
      <c r="AE143" s="36" t="str">
        <f t="shared" si="32"/>
        <v>Muy Alta</v>
      </c>
      <c r="AF143" s="13">
        <v>5</v>
      </c>
      <c r="AG143" s="13" t="str">
        <f t="shared" si="33"/>
        <v>Muy Alto</v>
      </c>
      <c r="AH143" s="36">
        <f t="shared" si="34"/>
        <v>15</v>
      </c>
      <c r="AI143" s="13" t="s">
        <v>15</v>
      </c>
      <c r="AJ143" s="13" t="s">
        <v>8</v>
      </c>
      <c r="AK143" s="13" t="s">
        <v>25</v>
      </c>
      <c r="AL143" s="15" t="s">
        <v>1117</v>
      </c>
      <c r="AM143" s="13" t="s">
        <v>15</v>
      </c>
      <c r="AN143" s="13" t="s">
        <v>15</v>
      </c>
      <c r="AO143" s="13" t="s">
        <v>159</v>
      </c>
      <c r="AP143" s="13" t="s">
        <v>159</v>
      </c>
      <c r="AQ143" s="13" t="s">
        <v>159</v>
      </c>
      <c r="AR143" s="15" t="s">
        <v>159</v>
      </c>
      <c r="AS143" s="27" t="s">
        <v>159</v>
      </c>
      <c r="AT143" s="11" t="s">
        <v>159</v>
      </c>
      <c r="AU143" s="11" t="s">
        <v>159</v>
      </c>
      <c r="AV143" s="11" t="s">
        <v>159</v>
      </c>
      <c r="AW143" s="13" t="s">
        <v>34</v>
      </c>
    </row>
    <row r="144" spans="1:49" ht="56" x14ac:dyDescent="0.15">
      <c r="A144" s="11">
        <v>137</v>
      </c>
      <c r="B144" s="15" t="s">
        <v>1309</v>
      </c>
      <c r="C144" s="15" t="s">
        <v>682</v>
      </c>
      <c r="D144" s="11" t="s">
        <v>159</v>
      </c>
      <c r="E144" s="23" t="s">
        <v>1366</v>
      </c>
      <c r="F144" s="23" t="s">
        <v>1372</v>
      </c>
      <c r="G144" s="11" t="s">
        <v>159</v>
      </c>
      <c r="H144" s="11" t="s">
        <v>159</v>
      </c>
      <c r="I144" s="20" t="s">
        <v>28</v>
      </c>
      <c r="J144" s="10" t="s">
        <v>1297</v>
      </c>
      <c r="K144" s="21" t="s">
        <v>662</v>
      </c>
      <c r="L144" s="15" t="s">
        <v>663</v>
      </c>
      <c r="M144" s="20" t="s">
        <v>1120</v>
      </c>
      <c r="N144" s="20" t="s">
        <v>416</v>
      </c>
      <c r="O144" s="11" t="s">
        <v>159</v>
      </c>
      <c r="P144" s="11" t="s">
        <v>90</v>
      </c>
      <c r="Q144" s="26" t="s">
        <v>159</v>
      </c>
      <c r="R144" s="22" t="s">
        <v>334</v>
      </c>
      <c r="S144" s="22" t="s">
        <v>159</v>
      </c>
      <c r="T144" s="15" t="s">
        <v>1377</v>
      </c>
      <c r="U144" s="15" t="s">
        <v>1378</v>
      </c>
      <c r="V144" s="15" t="s">
        <v>1344</v>
      </c>
      <c r="W144" s="13" t="s">
        <v>159</v>
      </c>
      <c r="X144" s="13" t="s">
        <v>159</v>
      </c>
      <c r="Y144" s="13" t="s">
        <v>159</v>
      </c>
      <c r="Z144" s="13" t="s">
        <v>159</v>
      </c>
      <c r="AA144" s="36" t="str">
        <f t="shared" si="30"/>
        <v>Muy Alta</v>
      </c>
      <c r="AB144" s="13">
        <v>5</v>
      </c>
      <c r="AC144" s="36" t="str">
        <f t="shared" si="31"/>
        <v>Muy Alta</v>
      </c>
      <c r="AD144" s="13">
        <v>5</v>
      </c>
      <c r="AE144" s="36" t="str">
        <f t="shared" si="32"/>
        <v>Muy Alta</v>
      </c>
      <c r="AF144" s="13">
        <v>5</v>
      </c>
      <c r="AG144" s="13" t="str">
        <f t="shared" si="33"/>
        <v>Muy Alto</v>
      </c>
      <c r="AH144" s="36">
        <f t="shared" si="34"/>
        <v>15</v>
      </c>
      <c r="AI144" s="13" t="s">
        <v>15</v>
      </c>
      <c r="AJ144" s="13" t="s">
        <v>8</v>
      </c>
      <c r="AK144" s="13" t="s">
        <v>25</v>
      </c>
      <c r="AL144" s="15" t="s">
        <v>1117</v>
      </c>
      <c r="AM144" s="13" t="s">
        <v>15</v>
      </c>
      <c r="AN144" s="13" t="s">
        <v>15</v>
      </c>
      <c r="AO144" s="13" t="s">
        <v>159</v>
      </c>
      <c r="AP144" s="13" t="s">
        <v>159</v>
      </c>
      <c r="AQ144" s="13" t="s">
        <v>159</v>
      </c>
      <c r="AR144" s="15" t="s">
        <v>159</v>
      </c>
      <c r="AS144" s="27" t="s">
        <v>159</v>
      </c>
      <c r="AT144" s="11" t="s">
        <v>159</v>
      </c>
      <c r="AU144" s="11" t="s">
        <v>159</v>
      </c>
      <c r="AV144" s="11" t="s">
        <v>159</v>
      </c>
      <c r="AW144" s="13" t="s">
        <v>34</v>
      </c>
    </row>
    <row r="145" spans="1:49" ht="70" x14ac:dyDescent="0.15">
      <c r="A145" s="11">
        <v>138</v>
      </c>
      <c r="B145" s="15" t="s">
        <v>1309</v>
      </c>
      <c r="C145" s="15" t="s">
        <v>689</v>
      </c>
      <c r="D145" s="11" t="s">
        <v>159</v>
      </c>
      <c r="E145" s="23" t="s">
        <v>1367</v>
      </c>
      <c r="F145" s="23" t="s">
        <v>1373</v>
      </c>
      <c r="G145" s="11" t="s">
        <v>159</v>
      </c>
      <c r="H145" s="11" t="s">
        <v>159</v>
      </c>
      <c r="I145" s="20" t="s">
        <v>28</v>
      </c>
      <c r="J145" s="10" t="s">
        <v>1297</v>
      </c>
      <c r="K145" s="21" t="s">
        <v>662</v>
      </c>
      <c r="L145" s="15" t="s">
        <v>663</v>
      </c>
      <c r="M145" s="20" t="s">
        <v>1120</v>
      </c>
      <c r="N145" s="20" t="s">
        <v>416</v>
      </c>
      <c r="O145" s="11" t="s">
        <v>159</v>
      </c>
      <c r="P145" s="11" t="s">
        <v>90</v>
      </c>
      <c r="Q145" s="26" t="s">
        <v>159</v>
      </c>
      <c r="R145" s="22" t="s">
        <v>334</v>
      </c>
      <c r="S145" s="22" t="s">
        <v>159</v>
      </c>
      <c r="T145" s="15" t="s">
        <v>1377</v>
      </c>
      <c r="U145" s="15" t="s">
        <v>1378</v>
      </c>
      <c r="V145" s="15" t="s">
        <v>1344</v>
      </c>
      <c r="W145" s="13" t="s">
        <v>159</v>
      </c>
      <c r="X145" s="13" t="s">
        <v>159</v>
      </c>
      <c r="Y145" s="13" t="s">
        <v>159</v>
      </c>
      <c r="Z145" s="13" t="s">
        <v>159</v>
      </c>
      <c r="AA145" s="36" t="str">
        <f t="shared" si="30"/>
        <v>Muy Alta</v>
      </c>
      <c r="AB145" s="13">
        <v>5</v>
      </c>
      <c r="AC145" s="36" t="str">
        <f t="shared" si="31"/>
        <v>Muy Alta</v>
      </c>
      <c r="AD145" s="13">
        <v>5</v>
      </c>
      <c r="AE145" s="36" t="str">
        <f t="shared" si="32"/>
        <v>Muy Alta</v>
      </c>
      <c r="AF145" s="13">
        <v>5</v>
      </c>
      <c r="AG145" s="13" t="str">
        <f t="shared" si="33"/>
        <v>Muy Alto</v>
      </c>
      <c r="AH145" s="36">
        <f t="shared" si="34"/>
        <v>15</v>
      </c>
      <c r="AI145" s="13" t="s">
        <v>15</v>
      </c>
      <c r="AJ145" s="13" t="s">
        <v>8</v>
      </c>
      <c r="AK145" s="13" t="s">
        <v>25</v>
      </c>
      <c r="AL145" s="15" t="s">
        <v>1117</v>
      </c>
      <c r="AM145" s="13" t="s">
        <v>15</v>
      </c>
      <c r="AN145" s="13" t="s">
        <v>15</v>
      </c>
      <c r="AO145" s="13" t="s">
        <v>159</v>
      </c>
      <c r="AP145" s="13" t="s">
        <v>159</v>
      </c>
      <c r="AQ145" s="13" t="s">
        <v>159</v>
      </c>
      <c r="AR145" s="15" t="s">
        <v>159</v>
      </c>
      <c r="AS145" s="27" t="s">
        <v>159</v>
      </c>
      <c r="AT145" s="11" t="s">
        <v>159</v>
      </c>
      <c r="AU145" s="11" t="s">
        <v>159</v>
      </c>
      <c r="AV145" s="11" t="s">
        <v>159</v>
      </c>
      <c r="AW145" s="13" t="s">
        <v>34</v>
      </c>
    </row>
    <row r="146" spans="1:49" ht="70" x14ac:dyDescent="0.15">
      <c r="A146" s="11">
        <v>139</v>
      </c>
      <c r="B146" s="15" t="s">
        <v>1309</v>
      </c>
      <c r="C146" s="15" t="s">
        <v>1368</v>
      </c>
      <c r="D146" s="15" t="s">
        <v>1369</v>
      </c>
      <c r="E146" s="23" t="s">
        <v>1370</v>
      </c>
      <c r="F146" s="23" t="s">
        <v>1374</v>
      </c>
      <c r="G146" s="11" t="s">
        <v>159</v>
      </c>
      <c r="H146" s="11" t="s">
        <v>159</v>
      </c>
      <c r="I146" s="20" t="s">
        <v>28</v>
      </c>
      <c r="J146" s="10" t="s">
        <v>1297</v>
      </c>
      <c r="K146" s="21" t="s">
        <v>662</v>
      </c>
      <c r="L146" s="15" t="s">
        <v>663</v>
      </c>
      <c r="M146" s="20" t="s">
        <v>1120</v>
      </c>
      <c r="N146" s="20" t="s">
        <v>416</v>
      </c>
      <c r="O146" s="11" t="s">
        <v>159</v>
      </c>
      <c r="P146" s="11" t="s">
        <v>90</v>
      </c>
      <c r="Q146" s="26" t="s">
        <v>159</v>
      </c>
      <c r="R146" s="22" t="s">
        <v>334</v>
      </c>
      <c r="S146" s="22" t="s">
        <v>159</v>
      </c>
      <c r="T146" s="15" t="s">
        <v>1377</v>
      </c>
      <c r="U146" s="15" t="s">
        <v>1379</v>
      </c>
      <c r="V146" s="15" t="s">
        <v>1344</v>
      </c>
      <c r="W146" s="13" t="s">
        <v>159</v>
      </c>
      <c r="X146" s="13" t="s">
        <v>159</v>
      </c>
      <c r="Y146" s="13" t="s">
        <v>159</v>
      </c>
      <c r="Z146" s="13" t="s">
        <v>159</v>
      </c>
      <c r="AA146" s="36" t="str">
        <f t="shared" si="30"/>
        <v>Muy Alta</v>
      </c>
      <c r="AB146" s="13">
        <v>5</v>
      </c>
      <c r="AC146" s="36" t="str">
        <f t="shared" si="31"/>
        <v>Muy Alta</v>
      </c>
      <c r="AD146" s="13">
        <v>5</v>
      </c>
      <c r="AE146" s="36" t="str">
        <f t="shared" si="32"/>
        <v>Muy Alta</v>
      </c>
      <c r="AF146" s="13">
        <v>5</v>
      </c>
      <c r="AG146" s="13" t="str">
        <f t="shared" si="33"/>
        <v>Muy Alto</v>
      </c>
      <c r="AH146" s="36">
        <f t="shared" si="34"/>
        <v>15</v>
      </c>
      <c r="AI146" s="13" t="s">
        <v>15</v>
      </c>
      <c r="AJ146" s="13" t="s">
        <v>8</v>
      </c>
      <c r="AK146" s="13" t="s">
        <v>25</v>
      </c>
      <c r="AL146" s="15" t="s">
        <v>1117</v>
      </c>
      <c r="AM146" s="13" t="s">
        <v>15</v>
      </c>
      <c r="AN146" s="13" t="s">
        <v>15</v>
      </c>
      <c r="AO146" s="13" t="s">
        <v>159</v>
      </c>
      <c r="AP146" s="13" t="s">
        <v>159</v>
      </c>
      <c r="AQ146" s="13" t="s">
        <v>159</v>
      </c>
      <c r="AR146" s="15" t="s">
        <v>159</v>
      </c>
      <c r="AS146" s="27" t="s">
        <v>159</v>
      </c>
      <c r="AT146" s="11" t="s">
        <v>159</v>
      </c>
      <c r="AU146" s="11" t="s">
        <v>159</v>
      </c>
      <c r="AV146" s="11" t="s">
        <v>159</v>
      </c>
      <c r="AW146" s="13" t="s">
        <v>34</v>
      </c>
    </row>
    <row r="147" spans="1:49" ht="70" x14ac:dyDescent="0.15">
      <c r="A147" s="11">
        <v>140</v>
      </c>
      <c r="B147" s="15" t="s">
        <v>1309</v>
      </c>
      <c r="C147" s="15" t="s">
        <v>1371</v>
      </c>
      <c r="D147" s="11" t="s">
        <v>159</v>
      </c>
      <c r="E147" s="23" t="s">
        <v>504</v>
      </c>
      <c r="F147" s="23" t="s">
        <v>1375</v>
      </c>
      <c r="G147" s="11" t="s">
        <v>159</v>
      </c>
      <c r="H147" s="11" t="s">
        <v>159</v>
      </c>
      <c r="I147" s="20" t="s">
        <v>28</v>
      </c>
      <c r="J147" s="10" t="s">
        <v>1297</v>
      </c>
      <c r="K147" s="21" t="s">
        <v>662</v>
      </c>
      <c r="L147" s="15" t="s">
        <v>663</v>
      </c>
      <c r="M147" s="20" t="s">
        <v>1120</v>
      </c>
      <c r="N147" s="20" t="s">
        <v>416</v>
      </c>
      <c r="O147" s="11" t="s">
        <v>159</v>
      </c>
      <c r="P147" s="11" t="s">
        <v>90</v>
      </c>
      <c r="Q147" s="26" t="s">
        <v>159</v>
      </c>
      <c r="R147" s="22" t="s">
        <v>334</v>
      </c>
      <c r="S147" s="22" t="s">
        <v>159</v>
      </c>
      <c r="T147" s="15" t="s">
        <v>1377</v>
      </c>
      <c r="U147" s="15" t="s">
        <v>1377</v>
      </c>
      <c r="V147" s="15" t="s">
        <v>1344</v>
      </c>
      <c r="W147" s="13" t="s">
        <v>159</v>
      </c>
      <c r="X147" s="13" t="s">
        <v>159</v>
      </c>
      <c r="Y147" s="13" t="s">
        <v>159</v>
      </c>
      <c r="Z147" s="13" t="s">
        <v>159</v>
      </c>
      <c r="AA147" s="36" t="str">
        <f t="shared" si="30"/>
        <v>Muy Alta</v>
      </c>
      <c r="AB147" s="13">
        <v>5</v>
      </c>
      <c r="AC147" s="36" t="str">
        <f t="shared" si="31"/>
        <v>Muy Alta</v>
      </c>
      <c r="AD147" s="13">
        <v>5</v>
      </c>
      <c r="AE147" s="36" t="str">
        <f t="shared" si="32"/>
        <v>Muy Alta</v>
      </c>
      <c r="AF147" s="13">
        <v>5</v>
      </c>
      <c r="AG147" s="13" t="str">
        <f t="shared" si="33"/>
        <v>Muy Alto</v>
      </c>
      <c r="AH147" s="36">
        <f t="shared" si="34"/>
        <v>15</v>
      </c>
      <c r="AI147" s="13" t="s">
        <v>15</v>
      </c>
      <c r="AJ147" s="13" t="s">
        <v>8</v>
      </c>
      <c r="AK147" s="13" t="s">
        <v>25</v>
      </c>
      <c r="AL147" s="15" t="s">
        <v>1117</v>
      </c>
      <c r="AM147" s="13" t="s">
        <v>15</v>
      </c>
      <c r="AN147" s="13" t="s">
        <v>15</v>
      </c>
      <c r="AO147" s="13" t="s">
        <v>159</v>
      </c>
      <c r="AP147" s="13" t="s">
        <v>159</v>
      </c>
      <c r="AQ147" s="13" t="s">
        <v>159</v>
      </c>
      <c r="AR147" s="15" t="s">
        <v>159</v>
      </c>
      <c r="AS147" s="27" t="s">
        <v>159</v>
      </c>
      <c r="AT147" s="11" t="s">
        <v>159</v>
      </c>
      <c r="AU147" s="11" t="s">
        <v>159</v>
      </c>
      <c r="AV147" s="11" t="s">
        <v>159</v>
      </c>
      <c r="AW147" s="13" t="s">
        <v>34</v>
      </c>
    </row>
    <row r="148" spans="1:49" ht="56" x14ac:dyDescent="0.15">
      <c r="A148" s="11">
        <v>141</v>
      </c>
      <c r="B148" s="11" t="s">
        <v>101</v>
      </c>
      <c r="C148" s="11" t="s">
        <v>1063</v>
      </c>
      <c r="D148" s="11" t="s">
        <v>159</v>
      </c>
      <c r="E148" s="11" t="s">
        <v>102</v>
      </c>
      <c r="F148" s="60" t="s">
        <v>1064</v>
      </c>
      <c r="G148" s="11" t="s">
        <v>103</v>
      </c>
      <c r="H148" s="11" t="s">
        <v>104</v>
      </c>
      <c r="I148" s="11" t="s">
        <v>3</v>
      </c>
      <c r="J148" s="10" t="s">
        <v>105</v>
      </c>
      <c r="K148" s="24" t="s">
        <v>106</v>
      </c>
      <c r="L148" s="11" t="s">
        <v>1388</v>
      </c>
      <c r="M148" s="11" t="s">
        <v>108</v>
      </c>
      <c r="N148" s="11" t="s">
        <v>183</v>
      </c>
      <c r="O148" s="11" t="s">
        <v>159</v>
      </c>
      <c r="P148" s="11" t="s">
        <v>90</v>
      </c>
      <c r="Q148" s="27">
        <v>43285</v>
      </c>
      <c r="R148" s="11" t="s">
        <v>109</v>
      </c>
      <c r="S148" s="11" t="s">
        <v>109</v>
      </c>
      <c r="T148" s="11" t="s">
        <v>110</v>
      </c>
      <c r="U148" s="11" t="s">
        <v>111</v>
      </c>
      <c r="V148" s="11" t="s">
        <v>114</v>
      </c>
      <c r="W148" s="11" t="s">
        <v>8</v>
      </c>
      <c r="X148" s="11" t="s">
        <v>15</v>
      </c>
      <c r="Y148" s="11" t="s">
        <v>8</v>
      </c>
      <c r="Z148" s="11" t="s">
        <v>15</v>
      </c>
      <c r="AA148" s="11" t="s">
        <v>228</v>
      </c>
      <c r="AB148" s="11">
        <v>5</v>
      </c>
      <c r="AC148" s="11" t="str">
        <f t="shared" ref="AC148:AC157" si="35">IF(AD148=1,"Muy Baja",IF(AD148=2,"Baja",IF(AD148=3,"Media",IF(AD148=4,"Alta",IF(AD148=5,"Muy Alta", "No Aplica")))))</f>
        <v>Muy Alta</v>
      </c>
      <c r="AD148" s="11">
        <v>5</v>
      </c>
      <c r="AE148" s="11" t="str">
        <f t="shared" ref="AE148:AE157" si="36">IF(AF148=1,"Muy Baja",IF(AF148=2,"Baja",IF(AF148=3,"Media",IF(AF148=4,"Alta",IF(AF148=5,"Muy Alta", "No Aplica")))))</f>
        <v>Muy Alta</v>
      </c>
      <c r="AF148" s="11">
        <v>5</v>
      </c>
      <c r="AG148" s="11" t="str">
        <f t="shared" ref="AG148:AG157" si="37">IF(AND(AH148&gt;0,AH148&lt;4),"Muy Bajo",IF(AND(AH148&gt;=4,AH148&lt;7),"Bajo",IF(AND(AH148&gt;=7,AH148&lt;10),"Medio",IF(AND(AH148&gt;=10,AH148&lt;13),"Alto",IF(AND(AH148&gt;=13,AH148&lt;=15),"Muy Alto", "No Aplica")))))</f>
        <v>Muy Alto</v>
      </c>
      <c r="AH148" s="11">
        <f t="shared" si="34"/>
        <v>15</v>
      </c>
      <c r="AI148" s="13" t="s">
        <v>159</v>
      </c>
      <c r="AJ148" s="13" t="s">
        <v>8</v>
      </c>
      <c r="AK148" s="11" t="s">
        <v>27</v>
      </c>
      <c r="AL148" s="11" t="s">
        <v>159</v>
      </c>
      <c r="AM148" s="11" t="s">
        <v>159</v>
      </c>
      <c r="AN148" s="11" t="s">
        <v>15</v>
      </c>
      <c r="AO148" s="11" t="s">
        <v>8</v>
      </c>
      <c r="AP148" s="11" t="s">
        <v>93</v>
      </c>
      <c r="AQ148" s="11" t="s">
        <v>96</v>
      </c>
      <c r="AR148" s="11" t="s">
        <v>1404</v>
      </c>
      <c r="AS148" s="27">
        <v>43285</v>
      </c>
      <c r="AT148" s="11" t="s">
        <v>159</v>
      </c>
      <c r="AU148" s="11" t="s">
        <v>15</v>
      </c>
      <c r="AV148" s="11" t="s">
        <v>159</v>
      </c>
      <c r="AW148" s="11" t="s">
        <v>34</v>
      </c>
    </row>
    <row r="149" spans="1:49" ht="42" x14ac:dyDescent="0.15">
      <c r="A149" s="11">
        <v>142</v>
      </c>
      <c r="B149" s="11" t="s">
        <v>101</v>
      </c>
      <c r="C149" s="11" t="s">
        <v>123</v>
      </c>
      <c r="D149" s="11" t="s">
        <v>159</v>
      </c>
      <c r="E149" s="11" t="s">
        <v>124</v>
      </c>
      <c r="F149" s="60" t="s">
        <v>125</v>
      </c>
      <c r="G149" s="11" t="s">
        <v>1263</v>
      </c>
      <c r="H149" s="11" t="s">
        <v>126</v>
      </c>
      <c r="I149" s="11" t="s">
        <v>3</v>
      </c>
      <c r="J149" s="10" t="s">
        <v>105</v>
      </c>
      <c r="K149" s="24" t="s">
        <v>106</v>
      </c>
      <c r="L149" s="11" t="s">
        <v>1388</v>
      </c>
      <c r="M149" s="11" t="s">
        <v>107</v>
      </c>
      <c r="N149" s="11" t="s">
        <v>183</v>
      </c>
      <c r="O149" s="11" t="s">
        <v>159</v>
      </c>
      <c r="P149" s="11" t="s">
        <v>90</v>
      </c>
      <c r="Q149" s="27">
        <v>42849</v>
      </c>
      <c r="R149" s="11" t="s">
        <v>121</v>
      </c>
      <c r="S149" s="11" t="s">
        <v>121</v>
      </c>
      <c r="T149" s="11" t="s">
        <v>122</v>
      </c>
      <c r="U149" s="11" t="s">
        <v>111</v>
      </c>
      <c r="V149" s="11" t="s">
        <v>114</v>
      </c>
      <c r="W149" s="11" t="s">
        <v>15</v>
      </c>
      <c r="X149" s="11" t="s">
        <v>8</v>
      </c>
      <c r="Y149" s="11" t="s">
        <v>15</v>
      </c>
      <c r="Z149" s="11" t="s">
        <v>15</v>
      </c>
      <c r="AA149" s="11" t="str">
        <f t="shared" ref="AA149:AA157" si="38">IF(AB149=1,"Muy Baja",IF(AB149=2,"Baja",IF(AB149=3,"Media",IF(AB149=4,"Alta",IF(AB149=5,"Muy Alta", "No Aplica")))))</f>
        <v>Media</v>
      </c>
      <c r="AB149" s="11">
        <v>3</v>
      </c>
      <c r="AC149" s="11" t="str">
        <f t="shared" si="35"/>
        <v>Muy Alta</v>
      </c>
      <c r="AD149" s="11">
        <v>5</v>
      </c>
      <c r="AE149" s="11" t="str">
        <f t="shared" si="36"/>
        <v>Muy Alta</v>
      </c>
      <c r="AF149" s="11">
        <v>5</v>
      </c>
      <c r="AG149" s="11" t="str">
        <f t="shared" si="37"/>
        <v>Muy Alto</v>
      </c>
      <c r="AH149" s="11">
        <f t="shared" si="34"/>
        <v>13</v>
      </c>
      <c r="AI149" s="13" t="s">
        <v>159</v>
      </c>
      <c r="AJ149" s="11" t="s">
        <v>8</v>
      </c>
      <c r="AK149" s="11" t="s">
        <v>25</v>
      </c>
      <c r="AL149" s="11" t="s">
        <v>9</v>
      </c>
      <c r="AM149" s="11" t="s">
        <v>159</v>
      </c>
      <c r="AN149" s="11" t="s">
        <v>15</v>
      </c>
      <c r="AO149" s="11" t="s">
        <v>15</v>
      </c>
      <c r="AP149" s="11" t="s">
        <v>93</v>
      </c>
      <c r="AQ149" s="11" t="s">
        <v>192</v>
      </c>
      <c r="AR149" s="11" t="s">
        <v>1404</v>
      </c>
      <c r="AS149" s="27">
        <v>42849</v>
      </c>
      <c r="AT149" s="11" t="s">
        <v>159</v>
      </c>
      <c r="AU149" s="11" t="s">
        <v>15</v>
      </c>
      <c r="AV149" s="11" t="s">
        <v>159</v>
      </c>
      <c r="AW149" s="11" t="s">
        <v>34</v>
      </c>
    </row>
    <row r="150" spans="1:49" ht="126" x14ac:dyDescent="0.15">
      <c r="A150" s="11">
        <v>143</v>
      </c>
      <c r="B150" s="11" t="s">
        <v>101</v>
      </c>
      <c r="C150" s="11" t="s">
        <v>130</v>
      </c>
      <c r="D150" s="11" t="s">
        <v>159</v>
      </c>
      <c r="E150" s="11" t="s">
        <v>131</v>
      </c>
      <c r="F150" s="60" t="s">
        <v>132</v>
      </c>
      <c r="G150" s="11" t="s">
        <v>133</v>
      </c>
      <c r="H150" s="11" t="s">
        <v>159</v>
      </c>
      <c r="I150" s="11" t="s">
        <v>3</v>
      </c>
      <c r="J150" s="10" t="s">
        <v>105</v>
      </c>
      <c r="K150" s="24" t="s">
        <v>106</v>
      </c>
      <c r="L150" s="11" t="s">
        <v>1388</v>
      </c>
      <c r="M150" s="11" t="s">
        <v>134</v>
      </c>
      <c r="N150" s="11" t="s">
        <v>183</v>
      </c>
      <c r="O150" s="11" t="s">
        <v>159</v>
      </c>
      <c r="P150" s="11" t="s">
        <v>90</v>
      </c>
      <c r="Q150" s="27">
        <v>42849</v>
      </c>
      <c r="R150" s="11" t="s">
        <v>1390</v>
      </c>
      <c r="S150" s="11" t="s">
        <v>1390</v>
      </c>
      <c r="T150" s="11" t="s">
        <v>1067</v>
      </c>
      <c r="U150" s="11" t="s">
        <v>111</v>
      </c>
      <c r="V150" s="11" t="s">
        <v>1068</v>
      </c>
      <c r="W150" s="11" t="s">
        <v>15</v>
      </c>
      <c r="X150" s="11" t="s">
        <v>15</v>
      </c>
      <c r="Y150" s="11" t="s">
        <v>15</v>
      </c>
      <c r="Z150" s="11" t="s">
        <v>8</v>
      </c>
      <c r="AA150" s="11" t="str">
        <f t="shared" si="38"/>
        <v>Muy Baja</v>
      </c>
      <c r="AB150" s="11">
        <v>1</v>
      </c>
      <c r="AC150" s="11" t="str">
        <f t="shared" si="35"/>
        <v>Muy Alta</v>
      </c>
      <c r="AD150" s="11">
        <v>5</v>
      </c>
      <c r="AE150" s="11" t="str">
        <f t="shared" si="36"/>
        <v>Muy Alta</v>
      </c>
      <c r="AF150" s="11">
        <v>5</v>
      </c>
      <c r="AG150" s="11" t="str">
        <f t="shared" si="37"/>
        <v>Alto</v>
      </c>
      <c r="AH150" s="11">
        <f t="shared" si="34"/>
        <v>11</v>
      </c>
      <c r="AI150" s="13" t="s">
        <v>159</v>
      </c>
      <c r="AJ150" s="11" t="s">
        <v>15</v>
      </c>
      <c r="AK150" s="11" t="s">
        <v>159</v>
      </c>
      <c r="AL150" s="11" t="s">
        <v>159</v>
      </c>
      <c r="AM150" s="11" t="s">
        <v>159</v>
      </c>
      <c r="AN150" s="11" t="s">
        <v>15</v>
      </c>
      <c r="AO150" s="11" t="s">
        <v>8</v>
      </c>
      <c r="AP150" s="11" t="s">
        <v>93</v>
      </c>
      <c r="AQ150" s="11" t="s">
        <v>192</v>
      </c>
      <c r="AR150" s="11" t="s">
        <v>1405</v>
      </c>
      <c r="AS150" s="27">
        <v>42849</v>
      </c>
      <c r="AT150" s="11" t="s">
        <v>159</v>
      </c>
      <c r="AU150" s="11" t="s">
        <v>15</v>
      </c>
      <c r="AV150" s="11" t="s">
        <v>159</v>
      </c>
      <c r="AW150" s="11" t="s">
        <v>34</v>
      </c>
    </row>
    <row r="151" spans="1:49" ht="98" x14ac:dyDescent="0.15">
      <c r="A151" s="11">
        <v>144</v>
      </c>
      <c r="B151" s="11" t="s">
        <v>101</v>
      </c>
      <c r="C151" s="11" t="s">
        <v>115</v>
      </c>
      <c r="D151" s="11" t="s">
        <v>116</v>
      </c>
      <c r="E151" s="11" t="s">
        <v>135</v>
      </c>
      <c r="F151" s="60" t="s">
        <v>1391</v>
      </c>
      <c r="G151" s="11" t="s">
        <v>136</v>
      </c>
      <c r="H151" s="11" t="s">
        <v>137</v>
      </c>
      <c r="I151" s="11" t="s">
        <v>3</v>
      </c>
      <c r="J151" s="10" t="s">
        <v>105</v>
      </c>
      <c r="K151" s="24" t="s">
        <v>106</v>
      </c>
      <c r="L151" s="11" t="s">
        <v>1388</v>
      </c>
      <c r="M151" s="11" t="s">
        <v>1388</v>
      </c>
      <c r="N151" s="11" t="s">
        <v>183</v>
      </c>
      <c r="O151" s="11" t="s">
        <v>159</v>
      </c>
      <c r="P151" s="11" t="s">
        <v>90</v>
      </c>
      <c r="Q151" s="27">
        <v>42849</v>
      </c>
      <c r="R151" s="11" t="s">
        <v>1390</v>
      </c>
      <c r="S151" s="11" t="s">
        <v>121</v>
      </c>
      <c r="T151" s="11" t="s">
        <v>129</v>
      </c>
      <c r="U151" s="11" t="s">
        <v>111</v>
      </c>
      <c r="V151" s="11" t="s">
        <v>114</v>
      </c>
      <c r="W151" s="11" t="s">
        <v>15</v>
      </c>
      <c r="X151" s="11" t="s">
        <v>8</v>
      </c>
      <c r="Y151" s="11" t="s">
        <v>15</v>
      </c>
      <c r="Z151" s="11" t="s">
        <v>15</v>
      </c>
      <c r="AA151" s="11" t="str">
        <f t="shared" si="38"/>
        <v>Muy Baja</v>
      </c>
      <c r="AB151" s="11">
        <v>1</v>
      </c>
      <c r="AC151" s="11" t="str">
        <f t="shared" si="35"/>
        <v>Muy Alta</v>
      </c>
      <c r="AD151" s="11">
        <v>5</v>
      </c>
      <c r="AE151" s="11" t="str">
        <f t="shared" si="36"/>
        <v>Muy Alta</v>
      </c>
      <c r="AF151" s="11">
        <v>5</v>
      </c>
      <c r="AG151" s="11" t="str">
        <f t="shared" si="37"/>
        <v>Alto</v>
      </c>
      <c r="AH151" s="11">
        <f t="shared" si="34"/>
        <v>11</v>
      </c>
      <c r="AI151" s="13" t="s">
        <v>159</v>
      </c>
      <c r="AJ151" s="11" t="s">
        <v>8</v>
      </c>
      <c r="AK151" s="11" t="s">
        <v>25</v>
      </c>
      <c r="AL151" s="11" t="s">
        <v>9</v>
      </c>
      <c r="AM151" s="11" t="s">
        <v>159</v>
      </c>
      <c r="AN151" s="11" t="s">
        <v>15</v>
      </c>
      <c r="AO151" s="11" t="s">
        <v>15</v>
      </c>
      <c r="AP151" s="11" t="s">
        <v>93</v>
      </c>
      <c r="AQ151" s="11" t="s">
        <v>192</v>
      </c>
      <c r="AR151" s="11" t="s">
        <v>1404</v>
      </c>
      <c r="AS151" s="27">
        <v>42849</v>
      </c>
      <c r="AT151" s="11" t="s">
        <v>159</v>
      </c>
      <c r="AU151" s="11" t="s">
        <v>15</v>
      </c>
      <c r="AV151" s="11" t="s">
        <v>159</v>
      </c>
      <c r="AW151" s="11" t="s">
        <v>34</v>
      </c>
    </row>
    <row r="152" spans="1:49" ht="189" customHeight="1" x14ac:dyDescent="0.15">
      <c r="A152" s="11">
        <v>145</v>
      </c>
      <c r="B152" s="11" t="s">
        <v>101</v>
      </c>
      <c r="C152" s="11" t="s">
        <v>115</v>
      </c>
      <c r="D152" s="11" t="s">
        <v>116</v>
      </c>
      <c r="E152" s="11" t="s">
        <v>138</v>
      </c>
      <c r="F152" s="60" t="s">
        <v>1392</v>
      </c>
      <c r="G152" s="11" t="s">
        <v>136</v>
      </c>
      <c r="H152" s="11" t="s">
        <v>1393</v>
      </c>
      <c r="I152" s="11" t="s">
        <v>3</v>
      </c>
      <c r="J152" s="10" t="s">
        <v>105</v>
      </c>
      <c r="K152" s="24" t="s">
        <v>106</v>
      </c>
      <c r="L152" s="11" t="s">
        <v>1388</v>
      </c>
      <c r="M152" s="11" t="s">
        <v>1394</v>
      </c>
      <c r="N152" s="11" t="s">
        <v>183</v>
      </c>
      <c r="O152" s="11" t="s">
        <v>159</v>
      </c>
      <c r="P152" s="11" t="s">
        <v>90</v>
      </c>
      <c r="Q152" s="27">
        <v>42849</v>
      </c>
      <c r="R152" s="11" t="s">
        <v>1390</v>
      </c>
      <c r="S152" s="11" t="s">
        <v>121</v>
      </c>
      <c r="T152" s="11" t="s">
        <v>129</v>
      </c>
      <c r="U152" s="11" t="s">
        <v>111</v>
      </c>
      <c r="V152" s="11" t="s">
        <v>114</v>
      </c>
      <c r="W152" s="11" t="s">
        <v>15</v>
      </c>
      <c r="X152" s="11" t="s">
        <v>8</v>
      </c>
      <c r="Y152" s="11" t="s">
        <v>15</v>
      </c>
      <c r="Z152" s="11" t="s">
        <v>15</v>
      </c>
      <c r="AA152" s="11" t="str">
        <f t="shared" si="38"/>
        <v>Muy Baja</v>
      </c>
      <c r="AB152" s="11">
        <v>1</v>
      </c>
      <c r="AC152" s="11" t="str">
        <f t="shared" si="35"/>
        <v>Muy Alta</v>
      </c>
      <c r="AD152" s="11">
        <v>5</v>
      </c>
      <c r="AE152" s="11" t="str">
        <f t="shared" si="36"/>
        <v>Muy Alta</v>
      </c>
      <c r="AF152" s="11">
        <v>5</v>
      </c>
      <c r="AG152" s="11" t="str">
        <f t="shared" si="37"/>
        <v>Alto</v>
      </c>
      <c r="AH152" s="11">
        <f t="shared" si="34"/>
        <v>11</v>
      </c>
      <c r="AI152" s="13" t="s">
        <v>159</v>
      </c>
      <c r="AJ152" s="11" t="s">
        <v>8</v>
      </c>
      <c r="AK152" s="11" t="s">
        <v>25</v>
      </c>
      <c r="AL152" s="11" t="s">
        <v>9</v>
      </c>
      <c r="AM152" s="11" t="s">
        <v>159</v>
      </c>
      <c r="AN152" s="11" t="s">
        <v>15</v>
      </c>
      <c r="AO152" s="11" t="s">
        <v>15</v>
      </c>
      <c r="AP152" s="11" t="s">
        <v>93</v>
      </c>
      <c r="AQ152" s="11" t="s">
        <v>192</v>
      </c>
      <c r="AR152" s="11" t="s">
        <v>1404</v>
      </c>
      <c r="AS152" s="27">
        <v>42849</v>
      </c>
      <c r="AT152" s="11" t="s">
        <v>159</v>
      </c>
      <c r="AU152" s="11" t="s">
        <v>15</v>
      </c>
      <c r="AV152" s="11" t="s">
        <v>159</v>
      </c>
      <c r="AW152" s="11" t="s">
        <v>34</v>
      </c>
    </row>
    <row r="153" spans="1:49" ht="216" customHeight="1" x14ac:dyDescent="0.15">
      <c r="A153" s="11">
        <v>146</v>
      </c>
      <c r="B153" s="11" t="s">
        <v>101</v>
      </c>
      <c r="C153" s="11" t="s">
        <v>115</v>
      </c>
      <c r="D153" s="11" t="s">
        <v>116</v>
      </c>
      <c r="E153" s="11" t="s">
        <v>140</v>
      </c>
      <c r="F153" s="60" t="s">
        <v>1395</v>
      </c>
      <c r="G153" s="11" t="s">
        <v>136</v>
      </c>
      <c r="H153" s="11" t="s">
        <v>1393</v>
      </c>
      <c r="I153" s="11" t="s">
        <v>3</v>
      </c>
      <c r="J153" s="10" t="s">
        <v>105</v>
      </c>
      <c r="K153" s="24" t="s">
        <v>106</v>
      </c>
      <c r="L153" s="11" t="s">
        <v>1388</v>
      </c>
      <c r="M153" s="11" t="s">
        <v>1396</v>
      </c>
      <c r="N153" s="11" t="s">
        <v>183</v>
      </c>
      <c r="O153" s="11" t="s">
        <v>159</v>
      </c>
      <c r="P153" s="11" t="s">
        <v>90</v>
      </c>
      <c r="Q153" s="27">
        <v>42849</v>
      </c>
      <c r="R153" s="11" t="s">
        <v>1390</v>
      </c>
      <c r="S153" s="11" t="s">
        <v>121</v>
      </c>
      <c r="T153" s="11" t="s">
        <v>141</v>
      </c>
      <c r="U153" s="11" t="s">
        <v>111</v>
      </c>
      <c r="V153" s="11" t="s">
        <v>114</v>
      </c>
      <c r="W153" s="11" t="s">
        <v>15</v>
      </c>
      <c r="X153" s="11" t="s">
        <v>8</v>
      </c>
      <c r="Y153" s="11" t="s">
        <v>15</v>
      </c>
      <c r="Z153" s="11" t="s">
        <v>15</v>
      </c>
      <c r="AA153" s="11" t="str">
        <f t="shared" si="38"/>
        <v>Muy Baja</v>
      </c>
      <c r="AB153" s="11">
        <v>1</v>
      </c>
      <c r="AC153" s="11" t="str">
        <f t="shared" si="35"/>
        <v>Muy Alta</v>
      </c>
      <c r="AD153" s="11">
        <v>5</v>
      </c>
      <c r="AE153" s="11" t="str">
        <f t="shared" si="36"/>
        <v>Muy Alta</v>
      </c>
      <c r="AF153" s="11">
        <v>5</v>
      </c>
      <c r="AG153" s="11" t="str">
        <f t="shared" si="37"/>
        <v>Alto</v>
      </c>
      <c r="AH153" s="11">
        <f t="shared" si="34"/>
        <v>11</v>
      </c>
      <c r="AI153" s="13" t="s">
        <v>159</v>
      </c>
      <c r="AJ153" s="11" t="s">
        <v>8</v>
      </c>
      <c r="AK153" s="11" t="s">
        <v>25</v>
      </c>
      <c r="AL153" s="11" t="s">
        <v>9</v>
      </c>
      <c r="AM153" s="11" t="s">
        <v>159</v>
      </c>
      <c r="AN153" s="11" t="s">
        <v>15</v>
      </c>
      <c r="AO153" s="11" t="s">
        <v>15</v>
      </c>
      <c r="AP153" s="11" t="s">
        <v>93</v>
      </c>
      <c r="AQ153" s="11" t="s">
        <v>192</v>
      </c>
      <c r="AR153" s="11" t="s">
        <v>1404</v>
      </c>
      <c r="AS153" s="27">
        <v>42849</v>
      </c>
      <c r="AT153" s="11" t="s">
        <v>159</v>
      </c>
      <c r="AU153" s="11" t="s">
        <v>15</v>
      </c>
      <c r="AV153" s="11" t="s">
        <v>159</v>
      </c>
      <c r="AW153" s="11" t="s">
        <v>34</v>
      </c>
    </row>
    <row r="154" spans="1:49" ht="70" x14ac:dyDescent="0.15">
      <c r="A154" s="11">
        <v>147</v>
      </c>
      <c r="B154" s="11" t="s">
        <v>101</v>
      </c>
      <c r="C154" s="11" t="s">
        <v>115</v>
      </c>
      <c r="D154" s="11" t="s">
        <v>116</v>
      </c>
      <c r="E154" s="11" t="s">
        <v>139</v>
      </c>
      <c r="F154" s="60" t="s">
        <v>1397</v>
      </c>
      <c r="G154" s="11" t="s">
        <v>136</v>
      </c>
      <c r="H154" s="11" t="s">
        <v>1393</v>
      </c>
      <c r="I154" s="11" t="s">
        <v>3</v>
      </c>
      <c r="J154" s="10" t="s">
        <v>105</v>
      </c>
      <c r="K154" s="24" t="s">
        <v>106</v>
      </c>
      <c r="L154" s="11" t="s">
        <v>1388</v>
      </c>
      <c r="M154" s="11" t="s">
        <v>1388</v>
      </c>
      <c r="N154" s="11" t="s">
        <v>183</v>
      </c>
      <c r="O154" s="11" t="s">
        <v>159</v>
      </c>
      <c r="P154" s="11" t="s">
        <v>90</v>
      </c>
      <c r="Q154" s="27">
        <v>42849</v>
      </c>
      <c r="R154" s="11" t="s">
        <v>1390</v>
      </c>
      <c r="S154" s="11" t="s">
        <v>121</v>
      </c>
      <c r="T154" s="11" t="s">
        <v>142</v>
      </c>
      <c r="U154" s="11" t="s">
        <v>111</v>
      </c>
      <c r="V154" s="11" t="s">
        <v>114</v>
      </c>
      <c r="W154" s="11" t="s">
        <v>15</v>
      </c>
      <c r="X154" s="11" t="s">
        <v>8</v>
      </c>
      <c r="Y154" s="11" t="s">
        <v>15</v>
      </c>
      <c r="Z154" s="11" t="s">
        <v>15</v>
      </c>
      <c r="AA154" s="11" t="str">
        <f t="shared" si="38"/>
        <v>Muy Baja</v>
      </c>
      <c r="AB154" s="11">
        <v>1</v>
      </c>
      <c r="AC154" s="11" t="str">
        <f t="shared" si="35"/>
        <v>Muy Alta</v>
      </c>
      <c r="AD154" s="11">
        <v>5</v>
      </c>
      <c r="AE154" s="11" t="str">
        <f t="shared" si="36"/>
        <v>Muy Alta</v>
      </c>
      <c r="AF154" s="11">
        <v>5</v>
      </c>
      <c r="AG154" s="11" t="str">
        <f t="shared" si="37"/>
        <v>Alto</v>
      </c>
      <c r="AH154" s="11">
        <f t="shared" si="34"/>
        <v>11</v>
      </c>
      <c r="AI154" s="13" t="s">
        <v>159</v>
      </c>
      <c r="AJ154" s="11" t="s">
        <v>8</v>
      </c>
      <c r="AK154" s="11" t="s">
        <v>25</v>
      </c>
      <c r="AL154" s="11" t="s">
        <v>9</v>
      </c>
      <c r="AM154" s="11" t="s">
        <v>159</v>
      </c>
      <c r="AN154" s="11" t="s">
        <v>15</v>
      </c>
      <c r="AO154" s="11" t="s">
        <v>15</v>
      </c>
      <c r="AP154" s="11" t="s">
        <v>93</v>
      </c>
      <c r="AQ154" s="11" t="s">
        <v>192</v>
      </c>
      <c r="AR154" s="11" t="s">
        <v>1404</v>
      </c>
      <c r="AS154" s="27">
        <v>42849</v>
      </c>
      <c r="AT154" s="11" t="s">
        <v>159</v>
      </c>
      <c r="AU154" s="11" t="s">
        <v>15</v>
      </c>
      <c r="AV154" s="11" t="s">
        <v>159</v>
      </c>
      <c r="AW154" s="11" t="s">
        <v>34</v>
      </c>
    </row>
    <row r="155" spans="1:49" ht="162" customHeight="1" x14ac:dyDescent="0.15">
      <c r="A155" s="11">
        <v>148</v>
      </c>
      <c r="B155" s="11" t="s">
        <v>101</v>
      </c>
      <c r="C155" s="11" t="s">
        <v>143</v>
      </c>
      <c r="D155" s="11" t="s">
        <v>1069</v>
      </c>
      <c r="E155" s="11" t="s">
        <v>1070</v>
      </c>
      <c r="F155" s="60" t="s">
        <v>1071</v>
      </c>
      <c r="G155" s="11" t="s">
        <v>144</v>
      </c>
      <c r="H155" s="11" t="s">
        <v>159</v>
      </c>
      <c r="I155" s="11" t="s">
        <v>3</v>
      </c>
      <c r="J155" s="10" t="s">
        <v>105</v>
      </c>
      <c r="K155" s="24" t="s">
        <v>106</v>
      </c>
      <c r="L155" s="11" t="s">
        <v>1388</v>
      </c>
      <c r="M155" s="11" t="s">
        <v>145</v>
      </c>
      <c r="N155" s="11" t="s">
        <v>183</v>
      </c>
      <c r="O155" s="11" t="s">
        <v>159</v>
      </c>
      <c r="P155" s="11" t="s">
        <v>90</v>
      </c>
      <c r="Q155" s="27">
        <v>44179</v>
      </c>
      <c r="R155" s="11" t="s">
        <v>146</v>
      </c>
      <c r="S155" s="11" t="s">
        <v>121</v>
      </c>
      <c r="T155" s="11" t="s">
        <v>147</v>
      </c>
      <c r="U155" s="11" t="s">
        <v>148</v>
      </c>
      <c r="V155" s="11" t="s">
        <v>149</v>
      </c>
      <c r="W155" s="11" t="s">
        <v>8</v>
      </c>
      <c r="X155" s="11" t="s">
        <v>15</v>
      </c>
      <c r="Y155" s="11" t="s">
        <v>15</v>
      </c>
      <c r="Z155" s="11" t="s">
        <v>15</v>
      </c>
      <c r="AA155" s="11" t="str">
        <f t="shared" si="38"/>
        <v>Baja</v>
      </c>
      <c r="AB155" s="11">
        <v>2</v>
      </c>
      <c r="AC155" s="11" t="str">
        <f t="shared" si="35"/>
        <v>Muy Alta</v>
      </c>
      <c r="AD155" s="11">
        <v>5</v>
      </c>
      <c r="AE155" s="11" t="str">
        <f t="shared" si="36"/>
        <v>Muy Alta</v>
      </c>
      <c r="AF155" s="11">
        <v>5</v>
      </c>
      <c r="AG155" s="11" t="str">
        <f t="shared" si="37"/>
        <v>Alto</v>
      </c>
      <c r="AH155" s="11">
        <f t="shared" si="34"/>
        <v>12</v>
      </c>
      <c r="AI155" s="13" t="s">
        <v>159</v>
      </c>
      <c r="AJ155" s="11" t="s">
        <v>8</v>
      </c>
      <c r="AK155" s="11" t="s">
        <v>25</v>
      </c>
      <c r="AL155" s="11" t="s">
        <v>9</v>
      </c>
      <c r="AM155" s="11" t="s">
        <v>159</v>
      </c>
      <c r="AN155" s="11" t="s">
        <v>15</v>
      </c>
      <c r="AO155" s="11" t="s">
        <v>15</v>
      </c>
      <c r="AP155" s="11"/>
      <c r="AQ155" s="11"/>
      <c r="AR155" s="81"/>
      <c r="AS155" s="27">
        <v>44179</v>
      </c>
      <c r="AT155" s="11" t="s">
        <v>159</v>
      </c>
      <c r="AU155" s="11" t="s">
        <v>15</v>
      </c>
      <c r="AV155" s="11" t="s">
        <v>159</v>
      </c>
      <c r="AW155" s="11" t="s">
        <v>34</v>
      </c>
    </row>
    <row r="156" spans="1:49" ht="108" customHeight="1" x14ac:dyDescent="0.15">
      <c r="A156" s="11">
        <v>149</v>
      </c>
      <c r="B156" s="11" t="s">
        <v>101</v>
      </c>
      <c r="C156" s="11" t="s">
        <v>150</v>
      </c>
      <c r="D156" s="11" t="s">
        <v>1072</v>
      </c>
      <c r="E156" s="11" t="s">
        <v>1073</v>
      </c>
      <c r="F156" s="60" t="s">
        <v>1074</v>
      </c>
      <c r="G156" s="11" t="s">
        <v>144</v>
      </c>
      <c r="H156" s="11" t="s">
        <v>159</v>
      </c>
      <c r="I156" s="11" t="s">
        <v>3</v>
      </c>
      <c r="J156" s="10" t="s">
        <v>105</v>
      </c>
      <c r="K156" s="24" t="s">
        <v>151</v>
      </c>
      <c r="L156" s="11" t="s">
        <v>1396</v>
      </c>
      <c r="M156" s="11" t="s">
        <v>152</v>
      </c>
      <c r="N156" s="11" t="s">
        <v>183</v>
      </c>
      <c r="O156" s="11" t="s">
        <v>159</v>
      </c>
      <c r="P156" s="11" t="s">
        <v>90</v>
      </c>
      <c r="Q156" s="27">
        <v>44179</v>
      </c>
      <c r="R156" s="11" t="s">
        <v>1390</v>
      </c>
      <c r="S156" s="11" t="s">
        <v>121</v>
      </c>
      <c r="T156" s="11" t="s">
        <v>153</v>
      </c>
      <c r="U156" s="11" t="s">
        <v>111</v>
      </c>
      <c r="V156" s="11" t="s">
        <v>154</v>
      </c>
      <c r="W156" s="11" t="s">
        <v>8</v>
      </c>
      <c r="X156" s="11" t="s">
        <v>15</v>
      </c>
      <c r="Y156" s="11" t="s">
        <v>15</v>
      </c>
      <c r="Z156" s="11" t="s">
        <v>15</v>
      </c>
      <c r="AA156" s="11" t="str">
        <f t="shared" si="38"/>
        <v>Muy Baja</v>
      </c>
      <c r="AB156" s="11">
        <v>1</v>
      </c>
      <c r="AC156" s="11" t="str">
        <f t="shared" si="35"/>
        <v>Muy Alta</v>
      </c>
      <c r="AD156" s="11">
        <v>5</v>
      </c>
      <c r="AE156" s="11" t="str">
        <f t="shared" si="36"/>
        <v>Muy Alta</v>
      </c>
      <c r="AF156" s="11">
        <v>5</v>
      </c>
      <c r="AG156" s="11" t="str">
        <f t="shared" si="37"/>
        <v>Alto</v>
      </c>
      <c r="AH156" s="11">
        <f t="shared" si="34"/>
        <v>11</v>
      </c>
      <c r="AI156" s="13" t="s">
        <v>159</v>
      </c>
      <c r="AJ156" s="11" t="s">
        <v>8</v>
      </c>
      <c r="AK156" s="11" t="s">
        <v>25</v>
      </c>
      <c r="AL156" s="11" t="s">
        <v>9</v>
      </c>
      <c r="AM156" s="11" t="s">
        <v>159</v>
      </c>
      <c r="AN156" s="11" t="s">
        <v>15</v>
      </c>
      <c r="AO156" s="11" t="s">
        <v>8</v>
      </c>
      <c r="AP156" s="11" t="s">
        <v>93</v>
      </c>
      <c r="AQ156" s="11" t="s">
        <v>192</v>
      </c>
      <c r="AR156" s="11" t="s">
        <v>1068</v>
      </c>
      <c r="AS156" s="27">
        <v>44179</v>
      </c>
      <c r="AT156" s="11" t="s">
        <v>159</v>
      </c>
      <c r="AU156" s="11" t="s">
        <v>15</v>
      </c>
      <c r="AV156" s="11" t="s">
        <v>159</v>
      </c>
      <c r="AW156" s="11" t="s">
        <v>34</v>
      </c>
    </row>
    <row r="157" spans="1:49" ht="84" x14ac:dyDescent="0.15">
      <c r="A157" s="11">
        <v>150</v>
      </c>
      <c r="B157" s="11" t="s">
        <v>101</v>
      </c>
      <c r="C157" s="11" t="s">
        <v>155</v>
      </c>
      <c r="D157" s="11" t="s">
        <v>1075</v>
      </c>
      <c r="E157" s="11" t="s">
        <v>1387</v>
      </c>
      <c r="F157" s="60" t="s">
        <v>1398</v>
      </c>
      <c r="G157" s="11" t="s">
        <v>159</v>
      </c>
      <c r="H157" s="11" t="s">
        <v>159</v>
      </c>
      <c r="I157" s="11" t="s">
        <v>3</v>
      </c>
      <c r="J157" s="10" t="s">
        <v>105</v>
      </c>
      <c r="K157" s="24" t="s">
        <v>105</v>
      </c>
      <c r="L157" s="11" t="s">
        <v>1399</v>
      </c>
      <c r="M157" s="11" t="s">
        <v>156</v>
      </c>
      <c r="N157" s="11" t="s">
        <v>183</v>
      </c>
      <c r="O157" s="11" t="s">
        <v>159</v>
      </c>
      <c r="P157" s="11" t="s">
        <v>90</v>
      </c>
      <c r="Q157" s="27">
        <v>44179</v>
      </c>
      <c r="R157" s="11" t="s">
        <v>1400</v>
      </c>
      <c r="S157" s="11" t="s">
        <v>121</v>
      </c>
      <c r="T157" s="11" t="s">
        <v>1401</v>
      </c>
      <c r="U157" s="11" t="s">
        <v>1389</v>
      </c>
      <c r="V157" s="11" t="s">
        <v>158</v>
      </c>
      <c r="W157" s="11" t="s">
        <v>15</v>
      </c>
      <c r="X157" s="11" t="s">
        <v>15</v>
      </c>
      <c r="Y157" s="11" t="s">
        <v>15</v>
      </c>
      <c r="Z157" s="11" t="s">
        <v>15</v>
      </c>
      <c r="AA157" s="11" t="str">
        <f t="shared" si="38"/>
        <v>Muy Baja</v>
      </c>
      <c r="AB157" s="11">
        <v>1</v>
      </c>
      <c r="AC157" s="11" t="str">
        <f t="shared" si="35"/>
        <v>Muy Alta</v>
      </c>
      <c r="AD157" s="11">
        <v>5</v>
      </c>
      <c r="AE157" s="11" t="str">
        <f t="shared" si="36"/>
        <v>Muy Alta</v>
      </c>
      <c r="AF157" s="11">
        <v>5</v>
      </c>
      <c r="AG157" s="11" t="str">
        <f t="shared" si="37"/>
        <v>Alto</v>
      </c>
      <c r="AH157" s="11">
        <f t="shared" si="34"/>
        <v>11</v>
      </c>
      <c r="AI157" s="13" t="s">
        <v>159</v>
      </c>
      <c r="AJ157" s="11" t="s">
        <v>8</v>
      </c>
      <c r="AK157" s="11" t="s">
        <v>25</v>
      </c>
      <c r="AL157" s="11" t="s">
        <v>9</v>
      </c>
      <c r="AM157" s="11" t="s">
        <v>159</v>
      </c>
      <c r="AN157" s="11" t="s">
        <v>15</v>
      </c>
      <c r="AO157" s="11" t="s">
        <v>8</v>
      </c>
      <c r="AP157" s="11" t="s">
        <v>93</v>
      </c>
      <c r="AQ157" s="11" t="s">
        <v>192</v>
      </c>
      <c r="AR157" s="11" t="s">
        <v>1068</v>
      </c>
      <c r="AS157" s="27">
        <v>42849</v>
      </c>
      <c r="AT157" s="11" t="s">
        <v>159</v>
      </c>
      <c r="AU157" s="11" t="s">
        <v>15</v>
      </c>
      <c r="AV157" s="11" t="s">
        <v>159</v>
      </c>
      <c r="AW157" s="11" t="s">
        <v>34</v>
      </c>
    </row>
    <row r="158" spans="1:49" ht="409.5" customHeight="1" x14ac:dyDescent="0.15">
      <c r="A158" s="11">
        <v>151</v>
      </c>
      <c r="B158" s="11" t="s">
        <v>101</v>
      </c>
      <c r="C158" s="11" t="s">
        <v>115</v>
      </c>
      <c r="D158" s="11" t="s">
        <v>1065</v>
      </c>
      <c r="E158" s="11" t="s">
        <v>117</v>
      </c>
      <c r="F158" s="60" t="s">
        <v>1402</v>
      </c>
      <c r="G158" s="11" t="s">
        <v>1263</v>
      </c>
      <c r="H158" s="11" t="s">
        <v>118</v>
      </c>
      <c r="I158" s="11" t="s">
        <v>3</v>
      </c>
      <c r="J158" s="10" t="s">
        <v>105</v>
      </c>
      <c r="K158" s="24" t="s">
        <v>119</v>
      </c>
      <c r="L158" s="11" t="s">
        <v>120</v>
      </c>
      <c r="M158" s="11" t="s">
        <v>120</v>
      </c>
      <c r="N158" s="11" t="s">
        <v>183</v>
      </c>
      <c r="O158" s="11" t="s">
        <v>159</v>
      </c>
      <c r="P158" s="11" t="s">
        <v>90</v>
      </c>
      <c r="Q158" s="27">
        <v>42849</v>
      </c>
      <c r="R158" s="11" t="s">
        <v>1390</v>
      </c>
      <c r="S158" s="11" t="s">
        <v>121</v>
      </c>
      <c r="T158" s="11" t="s">
        <v>122</v>
      </c>
      <c r="U158" s="11" t="s">
        <v>111</v>
      </c>
      <c r="V158" s="11" t="s">
        <v>114</v>
      </c>
      <c r="W158" s="11" t="s">
        <v>15</v>
      </c>
      <c r="X158" s="11" t="s">
        <v>8</v>
      </c>
      <c r="Y158" s="11" t="s">
        <v>15</v>
      </c>
      <c r="Z158" s="11" t="s">
        <v>15</v>
      </c>
      <c r="AA158" s="11" t="s">
        <v>113</v>
      </c>
      <c r="AB158" s="11">
        <v>1</v>
      </c>
      <c r="AC158" s="11" t="s">
        <v>228</v>
      </c>
      <c r="AD158" s="11">
        <v>5</v>
      </c>
      <c r="AE158" s="11" t="s">
        <v>228</v>
      </c>
      <c r="AF158" s="11">
        <v>5</v>
      </c>
      <c r="AG158" s="11" t="s">
        <v>5</v>
      </c>
      <c r="AH158" s="11">
        <v>11</v>
      </c>
      <c r="AI158" s="13" t="s">
        <v>159</v>
      </c>
      <c r="AJ158" s="11" t="s">
        <v>8</v>
      </c>
      <c r="AK158" s="11" t="s">
        <v>25</v>
      </c>
      <c r="AL158" s="11" t="s">
        <v>9</v>
      </c>
      <c r="AM158" s="11" t="s">
        <v>159</v>
      </c>
      <c r="AN158" s="11" t="s">
        <v>15</v>
      </c>
      <c r="AO158" s="11" t="s">
        <v>15</v>
      </c>
      <c r="AP158" s="11" t="s">
        <v>93</v>
      </c>
      <c r="AQ158" s="11" t="s">
        <v>192</v>
      </c>
      <c r="AR158" s="11" t="s">
        <v>1404</v>
      </c>
      <c r="AS158" s="27">
        <v>42849</v>
      </c>
      <c r="AT158" s="11" t="s">
        <v>159</v>
      </c>
      <c r="AU158" s="11" t="s">
        <v>15</v>
      </c>
      <c r="AV158" s="11" t="s">
        <v>159</v>
      </c>
      <c r="AW158" s="11" t="s">
        <v>34</v>
      </c>
    </row>
    <row r="159" spans="1:49" ht="56" x14ac:dyDescent="0.15">
      <c r="A159" s="11">
        <v>152</v>
      </c>
      <c r="B159" s="11" t="s">
        <v>101</v>
      </c>
      <c r="C159" s="11" t="s">
        <v>115</v>
      </c>
      <c r="D159" s="11" t="s">
        <v>116</v>
      </c>
      <c r="E159" s="11" t="s">
        <v>127</v>
      </c>
      <c r="F159" s="60" t="s">
        <v>1066</v>
      </c>
      <c r="G159" s="11" t="s">
        <v>1263</v>
      </c>
      <c r="H159" s="11" t="s">
        <v>128</v>
      </c>
      <c r="I159" s="11" t="s">
        <v>3</v>
      </c>
      <c r="J159" s="10" t="s">
        <v>105</v>
      </c>
      <c r="K159" s="24" t="s">
        <v>119</v>
      </c>
      <c r="L159" s="11" t="s">
        <v>120</v>
      </c>
      <c r="M159" s="11" t="s">
        <v>120</v>
      </c>
      <c r="N159" s="11" t="s">
        <v>183</v>
      </c>
      <c r="O159" s="11" t="s">
        <v>159</v>
      </c>
      <c r="P159" s="11" t="s">
        <v>90</v>
      </c>
      <c r="Q159" s="27">
        <v>42849</v>
      </c>
      <c r="R159" s="11" t="s">
        <v>1403</v>
      </c>
      <c r="S159" s="11" t="s">
        <v>121</v>
      </c>
      <c r="T159" s="11" t="s">
        <v>129</v>
      </c>
      <c r="U159" s="11" t="s">
        <v>111</v>
      </c>
      <c r="V159" s="11" t="s">
        <v>114</v>
      </c>
      <c r="W159" s="11" t="s">
        <v>15</v>
      </c>
      <c r="X159" s="11" t="s">
        <v>8</v>
      </c>
      <c r="Y159" s="11" t="s">
        <v>15</v>
      </c>
      <c r="Z159" s="11" t="s">
        <v>15</v>
      </c>
      <c r="AA159" s="11" t="s">
        <v>113</v>
      </c>
      <c r="AB159" s="11">
        <v>1</v>
      </c>
      <c r="AC159" s="11" t="s">
        <v>228</v>
      </c>
      <c r="AD159" s="11">
        <v>5</v>
      </c>
      <c r="AE159" s="11" t="s">
        <v>228</v>
      </c>
      <c r="AF159" s="11">
        <v>5</v>
      </c>
      <c r="AG159" s="11" t="s">
        <v>5</v>
      </c>
      <c r="AH159" s="11">
        <v>11</v>
      </c>
      <c r="AI159" s="13" t="s">
        <v>159</v>
      </c>
      <c r="AJ159" s="11" t="s">
        <v>8</v>
      </c>
      <c r="AK159" s="11" t="s">
        <v>25</v>
      </c>
      <c r="AL159" s="11" t="s">
        <v>9</v>
      </c>
      <c r="AM159" s="11" t="s">
        <v>159</v>
      </c>
      <c r="AN159" s="11" t="s">
        <v>15</v>
      </c>
      <c r="AO159" s="11" t="s">
        <v>15</v>
      </c>
      <c r="AP159" s="11" t="s">
        <v>93</v>
      </c>
      <c r="AQ159" s="11" t="s">
        <v>192</v>
      </c>
      <c r="AR159" s="11" t="s">
        <v>1404</v>
      </c>
      <c r="AS159" s="27">
        <v>42849</v>
      </c>
      <c r="AT159" s="11" t="s">
        <v>159</v>
      </c>
      <c r="AU159" s="11" t="s">
        <v>15</v>
      </c>
      <c r="AV159" s="11" t="s">
        <v>159</v>
      </c>
      <c r="AW159" s="11" t="s">
        <v>34</v>
      </c>
    </row>
    <row r="160" spans="1:49" ht="98" x14ac:dyDescent="0.15">
      <c r="A160" s="11">
        <v>153</v>
      </c>
      <c r="B160" s="11" t="s">
        <v>713</v>
      </c>
      <c r="C160" s="11" t="s">
        <v>159</v>
      </c>
      <c r="D160" s="11" t="s">
        <v>159</v>
      </c>
      <c r="E160" s="11" t="s">
        <v>714</v>
      </c>
      <c r="F160" s="60" t="s">
        <v>715</v>
      </c>
      <c r="G160" s="11">
        <v>1</v>
      </c>
      <c r="H160" s="11">
        <v>6</v>
      </c>
      <c r="I160" s="11" t="s">
        <v>3</v>
      </c>
      <c r="J160" s="10" t="s">
        <v>283</v>
      </c>
      <c r="K160" s="24" t="s">
        <v>283</v>
      </c>
      <c r="L160" s="11" t="s">
        <v>716</v>
      </c>
      <c r="M160" s="11" t="s">
        <v>284</v>
      </c>
      <c r="N160" s="11" t="s">
        <v>1245</v>
      </c>
      <c r="O160" s="11" t="s">
        <v>159</v>
      </c>
      <c r="P160" s="11" t="s">
        <v>90</v>
      </c>
      <c r="Q160" s="27">
        <v>42797</v>
      </c>
      <c r="R160" s="22" t="s">
        <v>749</v>
      </c>
      <c r="S160" s="22" t="s">
        <v>159</v>
      </c>
      <c r="T160" s="11" t="s">
        <v>287</v>
      </c>
      <c r="U160" s="11" t="s">
        <v>288</v>
      </c>
      <c r="V160" s="11" t="s">
        <v>159</v>
      </c>
      <c r="W160" s="13" t="s">
        <v>159</v>
      </c>
      <c r="X160" s="13" t="s">
        <v>159</v>
      </c>
      <c r="Y160" s="13" t="s">
        <v>159</v>
      </c>
      <c r="Z160" s="13" t="s">
        <v>159</v>
      </c>
      <c r="AA160" s="37" t="str">
        <f t="shared" ref="AA160:AA191" si="39">IF(AB160=1,"Muy Baja",IF(AB160=2,"Baja",IF(AB160=3,"Media",IF(AB160=4,"Alta",IF(AB160=5,"Muy Alta", "N/A")))))</f>
        <v>Muy Baja</v>
      </c>
      <c r="AB160" s="13">
        <v>1</v>
      </c>
      <c r="AC160" s="19" t="str">
        <f t="shared" ref="AC160:AC191" si="40">IF(AD160=1,"Muy Baja",IF(AD160=2,"Baja",IF(AD160=3,"Media",IF(AD160=4,"Alta",IF(AD160=5,"Muy Alta", "N/A")))))</f>
        <v>Baja</v>
      </c>
      <c r="AD160" s="13">
        <v>2</v>
      </c>
      <c r="AE160" s="19" t="str">
        <f t="shared" ref="AE160:AE191" si="41">IF(AF160=1,"Muy Baja",IF(AF160=2,"Baja",IF(AF160=3,"Media",IF(AF160=4,"Alta",IF(AF160=5,"Muy Alta", "N/A")))))</f>
        <v>Muy Baja</v>
      </c>
      <c r="AF160" s="13">
        <v>1</v>
      </c>
      <c r="AG160" s="19" t="str">
        <f t="shared" ref="AG160:AG191" si="42">IF(AND(AH160&gt;0,AH160&lt;4),"Muy Bajo",IF(AND(AH160&gt;=4,AH160&lt;7),"Bajo",IF(AND(AH160&gt;=7,AH160&lt;10),"Medio",IF(AND(AH160&gt;=10,AH160&lt;13),"Alto",IF(AND(AH160&gt;=13,AH160&lt;=15),"Muy Alto", "N/A")))))</f>
        <v>Bajo</v>
      </c>
      <c r="AH160" s="37">
        <f t="shared" ref="AH160:AH191" si="43">SUM(AB160,AD160,AF160)</f>
        <v>4</v>
      </c>
      <c r="AI160" s="13" t="s">
        <v>159</v>
      </c>
      <c r="AJ160" s="13" t="s">
        <v>15</v>
      </c>
      <c r="AK160" s="13" t="s">
        <v>25</v>
      </c>
      <c r="AL160" s="15" t="s">
        <v>9</v>
      </c>
      <c r="AM160" s="13" t="s">
        <v>15</v>
      </c>
      <c r="AN160" s="13" t="s">
        <v>15</v>
      </c>
      <c r="AO160" s="13" t="s">
        <v>15</v>
      </c>
      <c r="AP160" s="13" t="s">
        <v>313</v>
      </c>
      <c r="AQ160" s="13" t="s">
        <v>214</v>
      </c>
      <c r="AR160" s="15" t="s">
        <v>159</v>
      </c>
      <c r="AS160" s="27">
        <v>42797</v>
      </c>
      <c r="AT160" s="11" t="s">
        <v>159</v>
      </c>
      <c r="AU160" s="11" t="s">
        <v>159</v>
      </c>
      <c r="AV160" s="11" t="s">
        <v>159</v>
      </c>
      <c r="AW160" s="13" t="s">
        <v>34</v>
      </c>
    </row>
    <row r="161" spans="1:49" ht="98" x14ac:dyDescent="0.15">
      <c r="A161" s="11">
        <v>154</v>
      </c>
      <c r="B161" s="11" t="s">
        <v>713</v>
      </c>
      <c r="C161" s="11" t="s">
        <v>159</v>
      </c>
      <c r="D161" s="11" t="s">
        <v>159</v>
      </c>
      <c r="E161" s="11" t="s">
        <v>717</v>
      </c>
      <c r="F161" s="60" t="s">
        <v>718</v>
      </c>
      <c r="G161" s="11">
        <v>1</v>
      </c>
      <c r="H161" s="11">
        <v>19</v>
      </c>
      <c r="I161" s="11" t="s">
        <v>3</v>
      </c>
      <c r="J161" s="10" t="s">
        <v>283</v>
      </c>
      <c r="K161" s="24" t="s">
        <v>283</v>
      </c>
      <c r="L161" s="11" t="s">
        <v>716</v>
      </c>
      <c r="M161" s="11" t="s">
        <v>284</v>
      </c>
      <c r="N161" s="18" t="s">
        <v>1244</v>
      </c>
      <c r="O161" s="11" t="s">
        <v>159</v>
      </c>
      <c r="P161" s="11" t="s">
        <v>90</v>
      </c>
      <c r="Q161" s="27">
        <v>42797</v>
      </c>
      <c r="R161" s="22" t="s">
        <v>749</v>
      </c>
      <c r="S161" s="22" t="s">
        <v>159</v>
      </c>
      <c r="T161" s="11" t="s">
        <v>287</v>
      </c>
      <c r="U161" s="11" t="s">
        <v>288</v>
      </c>
      <c r="V161" s="11" t="s">
        <v>159</v>
      </c>
      <c r="W161" s="13" t="s">
        <v>159</v>
      </c>
      <c r="X161" s="13" t="s">
        <v>159</v>
      </c>
      <c r="Y161" s="13" t="s">
        <v>159</v>
      </c>
      <c r="Z161" s="13" t="s">
        <v>159</v>
      </c>
      <c r="AA161" s="37" t="str">
        <f t="shared" si="39"/>
        <v>Muy Alta</v>
      </c>
      <c r="AB161" s="13">
        <v>5</v>
      </c>
      <c r="AC161" s="19" t="str">
        <f t="shared" si="40"/>
        <v>Muy Alta</v>
      </c>
      <c r="AD161" s="13">
        <v>5</v>
      </c>
      <c r="AE161" s="19" t="str">
        <f t="shared" si="41"/>
        <v>Muy Alta</v>
      </c>
      <c r="AF161" s="13">
        <v>5</v>
      </c>
      <c r="AG161" s="19" t="str">
        <f t="shared" si="42"/>
        <v>Muy Alto</v>
      </c>
      <c r="AH161" s="37">
        <f t="shared" si="43"/>
        <v>15</v>
      </c>
      <c r="AI161" s="13" t="s">
        <v>159</v>
      </c>
      <c r="AJ161" s="13" t="s">
        <v>8</v>
      </c>
      <c r="AK161" s="13" t="s">
        <v>31</v>
      </c>
      <c r="AL161" s="15" t="s">
        <v>9</v>
      </c>
      <c r="AM161" s="11" t="s">
        <v>159</v>
      </c>
      <c r="AN161" s="11" t="s">
        <v>159</v>
      </c>
      <c r="AO161" s="13" t="s">
        <v>15</v>
      </c>
      <c r="AP161" s="13" t="s">
        <v>313</v>
      </c>
      <c r="AQ161" s="13" t="s">
        <v>214</v>
      </c>
      <c r="AR161" s="15" t="s">
        <v>159</v>
      </c>
      <c r="AS161" s="27">
        <v>42797</v>
      </c>
      <c r="AT161" s="11" t="s">
        <v>159</v>
      </c>
      <c r="AU161" s="13" t="s">
        <v>159</v>
      </c>
      <c r="AV161" s="11" t="s">
        <v>159</v>
      </c>
      <c r="AW161" s="11" t="s">
        <v>34</v>
      </c>
    </row>
    <row r="162" spans="1:49" ht="98" x14ac:dyDescent="0.15">
      <c r="A162" s="11">
        <v>155</v>
      </c>
      <c r="B162" s="11" t="s">
        <v>713</v>
      </c>
      <c r="C162" s="11" t="s">
        <v>159</v>
      </c>
      <c r="D162" s="11" t="s">
        <v>159</v>
      </c>
      <c r="E162" s="11" t="s">
        <v>719</v>
      </c>
      <c r="F162" s="60" t="s">
        <v>720</v>
      </c>
      <c r="G162" s="11">
        <v>1</v>
      </c>
      <c r="H162" s="11">
        <v>21</v>
      </c>
      <c r="I162" s="11" t="s">
        <v>3</v>
      </c>
      <c r="J162" s="10" t="s">
        <v>283</v>
      </c>
      <c r="K162" s="24" t="s">
        <v>283</v>
      </c>
      <c r="L162" s="11" t="s">
        <v>716</v>
      </c>
      <c r="M162" s="11" t="s">
        <v>284</v>
      </c>
      <c r="N162" s="18" t="s">
        <v>1245</v>
      </c>
      <c r="O162" s="11" t="s">
        <v>159</v>
      </c>
      <c r="P162" s="11" t="s">
        <v>90</v>
      </c>
      <c r="Q162" s="27">
        <v>42797</v>
      </c>
      <c r="R162" s="22" t="s">
        <v>749</v>
      </c>
      <c r="S162" s="22" t="s">
        <v>159</v>
      </c>
      <c r="T162" s="11" t="s">
        <v>287</v>
      </c>
      <c r="U162" s="11" t="s">
        <v>288</v>
      </c>
      <c r="V162" s="11" t="s">
        <v>159</v>
      </c>
      <c r="W162" s="13" t="s">
        <v>159</v>
      </c>
      <c r="X162" s="13" t="s">
        <v>159</v>
      </c>
      <c r="Y162" s="13" t="s">
        <v>159</v>
      </c>
      <c r="Z162" s="13" t="s">
        <v>159</v>
      </c>
      <c r="AA162" s="37" t="str">
        <f t="shared" si="39"/>
        <v>Muy Baja</v>
      </c>
      <c r="AB162" s="13">
        <v>1</v>
      </c>
      <c r="AC162" s="19" t="str">
        <f t="shared" si="40"/>
        <v>Baja</v>
      </c>
      <c r="AD162" s="13">
        <v>2</v>
      </c>
      <c r="AE162" s="19" t="str">
        <f t="shared" si="41"/>
        <v>Muy Baja</v>
      </c>
      <c r="AF162" s="13">
        <v>1</v>
      </c>
      <c r="AG162" s="19" t="str">
        <f t="shared" si="42"/>
        <v>Bajo</v>
      </c>
      <c r="AH162" s="37">
        <f t="shared" si="43"/>
        <v>4</v>
      </c>
      <c r="AI162" s="13" t="s">
        <v>159</v>
      </c>
      <c r="AJ162" s="13" t="s">
        <v>15</v>
      </c>
      <c r="AK162" s="13" t="s">
        <v>25</v>
      </c>
      <c r="AL162" s="15" t="s">
        <v>9</v>
      </c>
      <c r="AM162" s="13" t="s">
        <v>15</v>
      </c>
      <c r="AN162" s="13" t="s">
        <v>15</v>
      </c>
      <c r="AO162" s="13" t="s">
        <v>15</v>
      </c>
      <c r="AP162" s="13" t="s">
        <v>313</v>
      </c>
      <c r="AQ162" s="13" t="s">
        <v>100</v>
      </c>
      <c r="AR162" s="15" t="s">
        <v>159</v>
      </c>
      <c r="AS162" s="27">
        <v>42797</v>
      </c>
      <c r="AT162" s="11" t="s">
        <v>159</v>
      </c>
      <c r="AU162" s="11" t="s">
        <v>159</v>
      </c>
      <c r="AV162" s="11" t="s">
        <v>159</v>
      </c>
      <c r="AW162" s="13" t="s">
        <v>34</v>
      </c>
    </row>
    <row r="163" spans="1:49" ht="98" x14ac:dyDescent="0.15">
      <c r="A163" s="11">
        <v>156</v>
      </c>
      <c r="B163" s="11" t="s">
        <v>713</v>
      </c>
      <c r="C163" s="11" t="s">
        <v>159</v>
      </c>
      <c r="D163" s="11" t="s">
        <v>159</v>
      </c>
      <c r="E163" s="11" t="s">
        <v>721</v>
      </c>
      <c r="F163" s="60" t="s">
        <v>722</v>
      </c>
      <c r="G163" s="11">
        <v>1</v>
      </c>
      <c r="H163" s="11">
        <v>30</v>
      </c>
      <c r="I163" s="11" t="s">
        <v>3</v>
      </c>
      <c r="J163" s="10" t="s">
        <v>283</v>
      </c>
      <c r="K163" s="24" t="s">
        <v>283</v>
      </c>
      <c r="L163" s="11" t="s">
        <v>716</v>
      </c>
      <c r="M163" s="11" t="s">
        <v>284</v>
      </c>
      <c r="N163" s="18" t="s">
        <v>1245</v>
      </c>
      <c r="O163" s="11" t="s">
        <v>159</v>
      </c>
      <c r="P163" s="11" t="s">
        <v>90</v>
      </c>
      <c r="Q163" s="27">
        <v>42797</v>
      </c>
      <c r="R163" s="22" t="s">
        <v>749</v>
      </c>
      <c r="S163" s="22" t="s">
        <v>159</v>
      </c>
      <c r="T163" s="11" t="s">
        <v>287</v>
      </c>
      <c r="U163" s="11" t="s">
        <v>288</v>
      </c>
      <c r="V163" s="11" t="s">
        <v>159</v>
      </c>
      <c r="W163" s="13" t="s">
        <v>159</v>
      </c>
      <c r="X163" s="13" t="s">
        <v>159</v>
      </c>
      <c r="Y163" s="13" t="s">
        <v>159</v>
      </c>
      <c r="Z163" s="13" t="s">
        <v>159</v>
      </c>
      <c r="AA163" s="36" t="str">
        <f t="shared" si="39"/>
        <v>Alta</v>
      </c>
      <c r="AB163" s="13">
        <v>4</v>
      </c>
      <c r="AC163" s="11" t="str">
        <f t="shared" si="40"/>
        <v>Alta</v>
      </c>
      <c r="AD163" s="13">
        <v>4</v>
      </c>
      <c r="AE163" s="11" t="str">
        <f t="shared" si="41"/>
        <v>Alta</v>
      </c>
      <c r="AF163" s="13">
        <v>4</v>
      </c>
      <c r="AG163" s="11" t="str">
        <f t="shared" si="42"/>
        <v>Alto</v>
      </c>
      <c r="AH163" s="36">
        <f t="shared" si="43"/>
        <v>12</v>
      </c>
      <c r="AI163" s="13" t="s">
        <v>159</v>
      </c>
      <c r="AJ163" s="13" t="s">
        <v>15</v>
      </c>
      <c r="AK163" s="13" t="s">
        <v>25</v>
      </c>
      <c r="AL163" s="15" t="s">
        <v>9</v>
      </c>
      <c r="AM163" s="13" t="s">
        <v>15</v>
      </c>
      <c r="AN163" s="13" t="s">
        <v>15</v>
      </c>
      <c r="AO163" s="13" t="s">
        <v>15</v>
      </c>
      <c r="AP163" s="13" t="s">
        <v>93</v>
      </c>
      <c r="AQ163" s="13" t="s">
        <v>96</v>
      </c>
      <c r="AR163" s="15" t="s">
        <v>159</v>
      </c>
      <c r="AS163" s="27">
        <v>42797</v>
      </c>
      <c r="AT163" s="11" t="s">
        <v>159</v>
      </c>
      <c r="AU163" s="11" t="s">
        <v>159</v>
      </c>
      <c r="AV163" s="11" t="s">
        <v>159</v>
      </c>
      <c r="AW163" s="13" t="s">
        <v>34</v>
      </c>
    </row>
    <row r="164" spans="1:49" ht="134.25" customHeight="1" x14ac:dyDescent="0.15">
      <c r="A164" s="11">
        <v>157</v>
      </c>
      <c r="B164" s="11" t="s">
        <v>713</v>
      </c>
      <c r="C164" s="11" t="s">
        <v>159</v>
      </c>
      <c r="D164" s="11" t="s">
        <v>159</v>
      </c>
      <c r="E164" s="11" t="s">
        <v>1217</v>
      </c>
      <c r="F164" s="60" t="s">
        <v>1212</v>
      </c>
      <c r="G164" s="11" t="s">
        <v>159</v>
      </c>
      <c r="H164" s="11" t="s">
        <v>159</v>
      </c>
      <c r="I164" s="20" t="s">
        <v>477</v>
      </c>
      <c r="J164" s="10" t="s">
        <v>283</v>
      </c>
      <c r="K164" s="24" t="s">
        <v>283</v>
      </c>
      <c r="L164" s="11" t="s">
        <v>716</v>
      </c>
      <c r="M164" s="11" t="s">
        <v>284</v>
      </c>
      <c r="N164" s="18" t="s">
        <v>1244</v>
      </c>
      <c r="O164" s="11" t="s">
        <v>159</v>
      </c>
      <c r="P164" s="11" t="s">
        <v>90</v>
      </c>
      <c r="Q164" s="27">
        <v>42797</v>
      </c>
      <c r="R164" s="22" t="s">
        <v>749</v>
      </c>
      <c r="S164" s="22" t="s">
        <v>159</v>
      </c>
      <c r="T164" s="11" t="s">
        <v>238</v>
      </c>
      <c r="U164" s="11" t="s">
        <v>239</v>
      </c>
      <c r="V164" s="11" t="s">
        <v>159</v>
      </c>
      <c r="W164" s="13" t="s">
        <v>159</v>
      </c>
      <c r="X164" s="13" t="s">
        <v>159</v>
      </c>
      <c r="Y164" s="13" t="s">
        <v>159</v>
      </c>
      <c r="Z164" s="13" t="s">
        <v>159</v>
      </c>
      <c r="AA164" s="36" t="str">
        <f t="shared" si="39"/>
        <v>Muy Alta</v>
      </c>
      <c r="AB164" s="13">
        <v>5</v>
      </c>
      <c r="AC164" s="11" t="str">
        <f t="shared" si="40"/>
        <v>Muy Alta</v>
      </c>
      <c r="AD164" s="13">
        <v>5</v>
      </c>
      <c r="AE164" s="11" t="str">
        <f t="shared" si="41"/>
        <v>Muy Alta</v>
      </c>
      <c r="AF164" s="13">
        <v>5</v>
      </c>
      <c r="AG164" s="11" t="str">
        <f t="shared" si="42"/>
        <v>Muy Alto</v>
      </c>
      <c r="AH164" s="36">
        <f t="shared" si="43"/>
        <v>15</v>
      </c>
      <c r="AI164" s="13" t="s">
        <v>159</v>
      </c>
      <c r="AJ164" s="13" t="s">
        <v>8</v>
      </c>
      <c r="AK164" s="13" t="s">
        <v>1150</v>
      </c>
      <c r="AL164" s="15" t="s">
        <v>9</v>
      </c>
      <c r="AM164" s="13" t="s">
        <v>15</v>
      </c>
      <c r="AN164" s="13" t="s">
        <v>8</v>
      </c>
      <c r="AO164" s="13" t="s">
        <v>15</v>
      </c>
      <c r="AP164" s="13" t="s">
        <v>93</v>
      </c>
      <c r="AQ164" s="13" t="s">
        <v>192</v>
      </c>
      <c r="AR164" s="15" t="s">
        <v>159</v>
      </c>
      <c r="AS164" s="27">
        <v>42797</v>
      </c>
      <c r="AT164" s="11" t="s">
        <v>159</v>
      </c>
      <c r="AU164" s="11" t="s">
        <v>159</v>
      </c>
      <c r="AV164" s="11" t="s">
        <v>159</v>
      </c>
      <c r="AW164" s="13" t="s">
        <v>34</v>
      </c>
    </row>
    <row r="165" spans="1:49" ht="134.25" customHeight="1" x14ac:dyDescent="0.15">
      <c r="A165" s="11">
        <v>158</v>
      </c>
      <c r="B165" s="11" t="s">
        <v>713</v>
      </c>
      <c r="C165" s="11" t="s">
        <v>159</v>
      </c>
      <c r="D165" s="11" t="s">
        <v>159</v>
      </c>
      <c r="E165" s="11" t="s">
        <v>743</v>
      </c>
      <c r="F165" s="60" t="s">
        <v>744</v>
      </c>
      <c r="G165" s="11" t="s">
        <v>159</v>
      </c>
      <c r="H165" s="11" t="s">
        <v>159</v>
      </c>
      <c r="I165" s="20" t="s">
        <v>477</v>
      </c>
      <c r="J165" s="10" t="s">
        <v>283</v>
      </c>
      <c r="K165" s="24" t="s">
        <v>283</v>
      </c>
      <c r="L165" s="11" t="s">
        <v>716</v>
      </c>
      <c r="M165" s="11" t="s">
        <v>284</v>
      </c>
      <c r="N165" s="18" t="s">
        <v>1244</v>
      </c>
      <c r="O165" s="11" t="s">
        <v>159</v>
      </c>
      <c r="P165" s="11" t="s">
        <v>90</v>
      </c>
      <c r="Q165" s="27">
        <v>42797</v>
      </c>
      <c r="R165" s="22" t="s">
        <v>749</v>
      </c>
      <c r="S165" s="22" t="s">
        <v>159</v>
      </c>
      <c r="T165" s="11" t="s">
        <v>238</v>
      </c>
      <c r="U165" s="11" t="s">
        <v>239</v>
      </c>
      <c r="V165" s="11" t="s">
        <v>159</v>
      </c>
      <c r="W165" s="13" t="s">
        <v>159</v>
      </c>
      <c r="X165" s="13" t="s">
        <v>159</v>
      </c>
      <c r="Y165" s="13" t="s">
        <v>159</v>
      </c>
      <c r="Z165" s="13" t="s">
        <v>159</v>
      </c>
      <c r="AA165" s="36" t="str">
        <f t="shared" si="39"/>
        <v>Muy Alta</v>
      </c>
      <c r="AB165" s="13">
        <v>5</v>
      </c>
      <c r="AC165" s="11" t="str">
        <f t="shared" si="40"/>
        <v>Muy Alta</v>
      </c>
      <c r="AD165" s="13">
        <v>5</v>
      </c>
      <c r="AE165" s="11" t="str">
        <f t="shared" si="41"/>
        <v>Muy Alta</v>
      </c>
      <c r="AF165" s="13">
        <v>5</v>
      </c>
      <c r="AG165" s="11" t="str">
        <f t="shared" si="42"/>
        <v>Muy Alto</v>
      </c>
      <c r="AH165" s="36">
        <f t="shared" si="43"/>
        <v>15</v>
      </c>
      <c r="AI165" s="13" t="s">
        <v>159</v>
      </c>
      <c r="AJ165" s="13" t="s">
        <v>8</v>
      </c>
      <c r="AK165" s="13" t="s">
        <v>31</v>
      </c>
      <c r="AL165" s="15" t="s">
        <v>9</v>
      </c>
      <c r="AM165" s="13" t="s">
        <v>15</v>
      </c>
      <c r="AN165" s="13" t="s">
        <v>8</v>
      </c>
      <c r="AO165" s="13" t="s">
        <v>15</v>
      </c>
      <c r="AP165" s="13" t="s">
        <v>93</v>
      </c>
      <c r="AQ165" s="13" t="s">
        <v>192</v>
      </c>
      <c r="AR165" s="15" t="s">
        <v>159</v>
      </c>
      <c r="AS165" s="27">
        <v>42797</v>
      </c>
      <c r="AT165" s="11" t="s">
        <v>159</v>
      </c>
      <c r="AU165" s="11" t="s">
        <v>159</v>
      </c>
      <c r="AV165" s="11" t="s">
        <v>159</v>
      </c>
      <c r="AW165" s="13" t="s">
        <v>15</v>
      </c>
    </row>
    <row r="166" spans="1:49" ht="70" x14ac:dyDescent="0.15">
      <c r="A166" s="11">
        <v>159</v>
      </c>
      <c r="B166" s="11" t="s">
        <v>713</v>
      </c>
      <c r="C166" s="11" t="s">
        <v>723</v>
      </c>
      <c r="D166" s="11" t="s">
        <v>724</v>
      </c>
      <c r="E166" s="11" t="s">
        <v>725</v>
      </c>
      <c r="F166" s="60" t="s">
        <v>726</v>
      </c>
      <c r="G166" s="11">
        <v>11</v>
      </c>
      <c r="H166" s="11">
        <v>1</v>
      </c>
      <c r="I166" s="11" t="s">
        <v>3</v>
      </c>
      <c r="J166" s="10" t="s">
        <v>283</v>
      </c>
      <c r="K166" s="24" t="s">
        <v>283</v>
      </c>
      <c r="L166" s="11" t="s">
        <v>716</v>
      </c>
      <c r="M166" s="11" t="s">
        <v>284</v>
      </c>
      <c r="N166" s="18" t="s">
        <v>1245</v>
      </c>
      <c r="O166" s="11" t="s">
        <v>159</v>
      </c>
      <c r="P166" s="11" t="s">
        <v>90</v>
      </c>
      <c r="Q166" s="27">
        <v>42797</v>
      </c>
      <c r="R166" s="22" t="s">
        <v>749</v>
      </c>
      <c r="S166" s="22" t="s">
        <v>159</v>
      </c>
      <c r="T166" s="11" t="s">
        <v>287</v>
      </c>
      <c r="U166" s="11" t="s">
        <v>288</v>
      </c>
      <c r="V166" s="11" t="s">
        <v>159</v>
      </c>
      <c r="W166" s="13" t="s">
        <v>159</v>
      </c>
      <c r="X166" s="13" t="s">
        <v>159</v>
      </c>
      <c r="Y166" s="13" t="s">
        <v>159</v>
      </c>
      <c r="Z166" s="13" t="s">
        <v>159</v>
      </c>
      <c r="AA166" s="36" t="str">
        <f t="shared" si="39"/>
        <v>Alta</v>
      </c>
      <c r="AB166" s="13">
        <v>4</v>
      </c>
      <c r="AC166" s="11" t="str">
        <f t="shared" si="40"/>
        <v>Alta</v>
      </c>
      <c r="AD166" s="13">
        <v>4</v>
      </c>
      <c r="AE166" s="11" t="str">
        <f t="shared" si="41"/>
        <v>Alta</v>
      </c>
      <c r="AF166" s="13">
        <v>4</v>
      </c>
      <c r="AG166" s="11" t="str">
        <f t="shared" si="42"/>
        <v>Alto</v>
      </c>
      <c r="AH166" s="36">
        <f t="shared" si="43"/>
        <v>12</v>
      </c>
      <c r="AI166" s="13" t="s">
        <v>159</v>
      </c>
      <c r="AJ166" s="13" t="s">
        <v>15</v>
      </c>
      <c r="AK166" s="13" t="s">
        <v>25</v>
      </c>
      <c r="AL166" s="15" t="s">
        <v>9</v>
      </c>
      <c r="AM166" s="13" t="s">
        <v>15</v>
      </c>
      <c r="AN166" s="13" t="s">
        <v>15</v>
      </c>
      <c r="AO166" s="13" t="s">
        <v>15</v>
      </c>
      <c r="AP166" s="13" t="s">
        <v>93</v>
      </c>
      <c r="AQ166" s="13" t="s">
        <v>96</v>
      </c>
      <c r="AR166" s="15" t="s">
        <v>159</v>
      </c>
      <c r="AS166" s="27">
        <v>42797</v>
      </c>
      <c r="AT166" s="11" t="s">
        <v>159</v>
      </c>
      <c r="AU166" s="11" t="s">
        <v>159</v>
      </c>
      <c r="AV166" s="11" t="s">
        <v>159</v>
      </c>
      <c r="AW166" s="13" t="s">
        <v>34</v>
      </c>
    </row>
    <row r="167" spans="1:49" ht="345" x14ac:dyDescent="0.15">
      <c r="A167" s="11">
        <v>160</v>
      </c>
      <c r="B167" s="11" t="s">
        <v>713</v>
      </c>
      <c r="C167" s="11" t="s">
        <v>159</v>
      </c>
      <c r="D167" s="11" t="s">
        <v>159</v>
      </c>
      <c r="E167" s="11" t="s">
        <v>727</v>
      </c>
      <c r="F167" s="60" t="s">
        <v>728</v>
      </c>
      <c r="G167" s="11">
        <v>21</v>
      </c>
      <c r="H167" s="11" t="s">
        <v>159</v>
      </c>
      <c r="I167" s="11" t="s">
        <v>3</v>
      </c>
      <c r="J167" s="10" t="s">
        <v>283</v>
      </c>
      <c r="K167" s="24" t="s">
        <v>283</v>
      </c>
      <c r="L167" s="11" t="s">
        <v>716</v>
      </c>
      <c r="M167" s="11" t="s">
        <v>284</v>
      </c>
      <c r="N167" s="18" t="s">
        <v>1244</v>
      </c>
      <c r="O167" s="11" t="s">
        <v>159</v>
      </c>
      <c r="P167" s="11" t="s">
        <v>90</v>
      </c>
      <c r="Q167" s="27">
        <v>42797</v>
      </c>
      <c r="R167" s="22" t="s">
        <v>749</v>
      </c>
      <c r="S167" s="22" t="s">
        <v>159</v>
      </c>
      <c r="T167" s="11" t="s">
        <v>287</v>
      </c>
      <c r="U167" s="11" t="s">
        <v>288</v>
      </c>
      <c r="V167" s="11" t="s">
        <v>159</v>
      </c>
      <c r="W167" s="13" t="s">
        <v>159</v>
      </c>
      <c r="X167" s="13" t="s">
        <v>159</v>
      </c>
      <c r="Y167" s="13" t="s">
        <v>159</v>
      </c>
      <c r="Z167" s="13" t="s">
        <v>159</v>
      </c>
      <c r="AA167" s="36" t="str">
        <f t="shared" si="39"/>
        <v>Alta</v>
      </c>
      <c r="AB167" s="13">
        <v>4</v>
      </c>
      <c r="AC167" s="11" t="str">
        <f t="shared" si="40"/>
        <v>Muy Alta</v>
      </c>
      <c r="AD167" s="13">
        <v>5</v>
      </c>
      <c r="AE167" s="11" t="str">
        <f t="shared" si="41"/>
        <v>Muy Alta</v>
      </c>
      <c r="AF167" s="13">
        <v>5</v>
      </c>
      <c r="AG167" s="11" t="str">
        <f t="shared" si="42"/>
        <v>Muy Alto</v>
      </c>
      <c r="AH167" s="36">
        <f t="shared" si="43"/>
        <v>14</v>
      </c>
      <c r="AI167" s="13" t="s">
        <v>159</v>
      </c>
      <c r="AJ167" s="13" t="s">
        <v>8</v>
      </c>
      <c r="AK167" s="13" t="s">
        <v>31</v>
      </c>
      <c r="AL167" s="15" t="s">
        <v>9</v>
      </c>
      <c r="AM167" s="11" t="s">
        <v>159</v>
      </c>
      <c r="AN167" s="11" t="s">
        <v>159</v>
      </c>
      <c r="AO167" s="13" t="s">
        <v>15</v>
      </c>
      <c r="AP167" s="13" t="s">
        <v>313</v>
      </c>
      <c r="AQ167" s="13" t="s">
        <v>192</v>
      </c>
      <c r="AR167" s="15" t="s">
        <v>159</v>
      </c>
      <c r="AS167" s="27">
        <v>42797</v>
      </c>
      <c r="AT167" s="11" t="s">
        <v>159</v>
      </c>
      <c r="AU167" s="13" t="s">
        <v>159</v>
      </c>
      <c r="AV167" s="11" t="s">
        <v>159</v>
      </c>
      <c r="AW167" s="11" t="s">
        <v>34</v>
      </c>
    </row>
    <row r="168" spans="1:49" ht="182" x14ac:dyDescent="0.15">
      <c r="A168" s="11">
        <v>161</v>
      </c>
      <c r="B168" s="11" t="s">
        <v>713</v>
      </c>
      <c r="C168" s="11" t="s">
        <v>159</v>
      </c>
      <c r="D168" s="11" t="s">
        <v>159</v>
      </c>
      <c r="E168" s="11" t="s">
        <v>729</v>
      </c>
      <c r="F168" s="60" t="s">
        <v>1213</v>
      </c>
      <c r="G168" s="11">
        <v>23</v>
      </c>
      <c r="H168" s="11">
        <v>8</v>
      </c>
      <c r="I168" s="11" t="s">
        <v>3</v>
      </c>
      <c r="J168" s="10" t="s">
        <v>283</v>
      </c>
      <c r="K168" s="24" t="s">
        <v>283</v>
      </c>
      <c r="L168" s="11" t="s">
        <v>730</v>
      </c>
      <c r="M168" s="11" t="s">
        <v>284</v>
      </c>
      <c r="N168" s="18" t="s">
        <v>1245</v>
      </c>
      <c r="O168" s="11" t="s">
        <v>159</v>
      </c>
      <c r="P168" s="11" t="s">
        <v>90</v>
      </c>
      <c r="Q168" s="27">
        <v>42797</v>
      </c>
      <c r="R168" s="22" t="s">
        <v>749</v>
      </c>
      <c r="S168" s="22" t="s">
        <v>159</v>
      </c>
      <c r="T168" s="11" t="s">
        <v>159</v>
      </c>
      <c r="U168" s="11" t="s">
        <v>159</v>
      </c>
      <c r="V168" s="11" t="s">
        <v>159</v>
      </c>
      <c r="W168" s="13" t="s">
        <v>159</v>
      </c>
      <c r="X168" s="13" t="s">
        <v>159</v>
      </c>
      <c r="Y168" s="13" t="s">
        <v>159</v>
      </c>
      <c r="Z168" s="13" t="s">
        <v>159</v>
      </c>
      <c r="AA168" s="36" t="str">
        <f t="shared" si="39"/>
        <v>Muy Baja</v>
      </c>
      <c r="AB168" s="13">
        <v>1</v>
      </c>
      <c r="AC168" s="11" t="str">
        <f t="shared" si="40"/>
        <v>Muy Baja</v>
      </c>
      <c r="AD168" s="13">
        <v>1</v>
      </c>
      <c r="AE168" s="11" t="str">
        <f t="shared" si="41"/>
        <v>Muy Baja</v>
      </c>
      <c r="AF168" s="13">
        <v>1</v>
      </c>
      <c r="AG168" s="11" t="str">
        <f t="shared" si="42"/>
        <v>Muy Bajo</v>
      </c>
      <c r="AH168" s="36">
        <f t="shared" si="43"/>
        <v>3</v>
      </c>
      <c r="AI168" s="13" t="s">
        <v>159</v>
      </c>
      <c r="AJ168" s="13" t="s">
        <v>159</v>
      </c>
      <c r="AK168" s="11" t="s">
        <v>159</v>
      </c>
      <c r="AL168" s="11" t="s">
        <v>159</v>
      </c>
      <c r="AM168" s="11" t="s">
        <v>159</v>
      </c>
      <c r="AN168" s="11" t="s">
        <v>159</v>
      </c>
      <c r="AO168" s="13" t="s">
        <v>159</v>
      </c>
      <c r="AP168" s="13" t="s">
        <v>159</v>
      </c>
      <c r="AQ168" s="13" t="s">
        <v>159</v>
      </c>
      <c r="AR168" s="15" t="s">
        <v>159</v>
      </c>
      <c r="AS168" s="27">
        <v>42797</v>
      </c>
      <c r="AT168" s="11" t="s">
        <v>159</v>
      </c>
      <c r="AU168" s="13" t="s">
        <v>159</v>
      </c>
      <c r="AV168" s="11" t="s">
        <v>159</v>
      </c>
      <c r="AW168" s="11" t="s">
        <v>34</v>
      </c>
    </row>
    <row r="169" spans="1:49" ht="134.25" customHeight="1" x14ac:dyDescent="0.15">
      <c r="A169" s="11">
        <v>162</v>
      </c>
      <c r="B169" s="11" t="s">
        <v>713</v>
      </c>
      <c r="C169" s="11" t="s">
        <v>731</v>
      </c>
      <c r="D169" s="11" t="s">
        <v>159</v>
      </c>
      <c r="E169" s="11" t="s">
        <v>732</v>
      </c>
      <c r="F169" s="60" t="s">
        <v>733</v>
      </c>
      <c r="G169" s="11">
        <v>34</v>
      </c>
      <c r="H169" s="11" t="s">
        <v>159</v>
      </c>
      <c r="I169" s="11" t="s">
        <v>3</v>
      </c>
      <c r="J169" s="10" t="s">
        <v>283</v>
      </c>
      <c r="K169" s="24" t="s">
        <v>283</v>
      </c>
      <c r="L169" s="11" t="s">
        <v>716</v>
      </c>
      <c r="M169" s="11" t="s">
        <v>284</v>
      </c>
      <c r="N169" s="18" t="s">
        <v>1244</v>
      </c>
      <c r="O169" s="11" t="s">
        <v>159</v>
      </c>
      <c r="P169" s="11" t="s">
        <v>90</v>
      </c>
      <c r="Q169" s="27">
        <v>42797</v>
      </c>
      <c r="R169" s="22" t="s">
        <v>749</v>
      </c>
      <c r="S169" s="22" t="s">
        <v>159</v>
      </c>
      <c r="T169" s="11" t="s">
        <v>153</v>
      </c>
      <c r="U169" s="11" t="s">
        <v>288</v>
      </c>
      <c r="V169" s="11"/>
      <c r="W169" s="13" t="s">
        <v>159</v>
      </c>
      <c r="X169" s="13" t="s">
        <v>159</v>
      </c>
      <c r="Y169" s="13" t="s">
        <v>159</v>
      </c>
      <c r="Z169" s="13" t="s">
        <v>159</v>
      </c>
      <c r="AA169" s="36" t="str">
        <f t="shared" si="39"/>
        <v>Muy Alta</v>
      </c>
      <c r="AB169" s="13">
        <v>5</v>
      </c>
      <c r="AC169" s="11" t="str">
        <f t="shared" si="40"/>
        <v>Muy Alta</v>
      </c>
      <c r="AD169" s="13">
        <v>5</v>
      </c>
      <c r="AE169" s="11" t="str">
        <f t="shared" si="41"/>
        <v>Muy Alta</v>
      </c>
      <c r="AF169" s="13">
        <v>5</v>
      </c>
      <c r="AG169" s="11" t="str">
        <f t="shared" si="42"/>
        <v>Muy Alto</v>
      </c>
      <c r="AH169" s="36">
        <f t="shared" si="43"/>
        <v>15</v>
      </c>
      <c r="AI169" s="13" t="s">
        <v>159</v>
      </c>
      <c r="AJ169" s="13" t="s">
        <v>8</v>
      </c>
      <c r="AK169" s="13" t="s">
        <v>31</v>
      </c>
      <c r="AL169" s="15" t="s">
        <v>9</v>
      </c>
      <c r="AM169" s="13" t="s">
        <v>15</v>
      </c>
      <c r="AN169" s="13" t="s">
        <v>8</v>
      </c>
      <c r="AO169" s="13" t="s">
        <v>15</v>
      </c>
      <c r="AP169" s="13" t="s">
        <v>93</v>
      </c>
      <c r="AQ169" s="13" t="s">
        <v>91</v>
      </c>
      <c r="AR169" s="15" t="s">
        <v>159</v>
      </c>
      <c r="AS169" s="27">
        <v>42797</v>
      </c>
      <c r="AT169" s="11" t="s">
        <v>159</v>
      </c>
      <c r="AU169" s="11" t="s">
        <v>159</v>
      </c>
      <c r="AV169" s="11" t="s">
        <v>159</v>
      </c>
      <c r="AW169" s="13" t="s">
        <v>34</v>
      </c>
    </row>
    <row r="170" spans="1:49" ht="134.25" customHeight="1" x14ac:dyDescent="0.15">
      <c r="A170" s="11">
        <v>163</v>
      </c>
      <c r="B170" s="11" t="s">
        <v>713</v>
      </c>
      <c r="C170" s="11" t="s">
        <v>734</v>
      </c>
      <c r="D170" s="11" t="s">
        <v>735</v>
      </c>
      <c r="E170" s="11" t="s">
        <v>1218</v>
      </c>
      <c r="F170" s="60" t="s">
        <v>736</v>
      </c>
      <c r="G170" s="11">
        <v>35</v>
      </c>
      <c r="H170" s="11" t="s">
        <v>159</v>
      </c>
      <c r="I170" s="11" t="s">
        <v>3</v>
      </c>
      <c r="J170" s="10" t="s">
        <v>283</v>
      </c>
      <c r="K170" s="24" t="s">
        <v>283</v>
      </c>
      <c r="L170" s="11" t="s">
        <v>716</v>
      </c>
      <c r="M170" s="11" t="s">
        <v>284</v>
      </c>
      <c r="N170" s="18" t="s">
        <v>1244</v>
      </c>
      <c r="O170" s="11" t="s">
        <v>159</v>
      </c>
      <c r="P170" s="11" t="s">
        <v>90</v>
      </c>
      <c r="Q170" s="27">
        <v>42797</v>
      </c>
      <c r="R170" s="22" t="s">
        <v>749</v>
      </c>
      <c r="S170" s="22" t="s">
        <v>159</v>
      </c>
      <c r="T170" s="11" t="s">
        <v>1191</v>
      </c>
      <c r="U170" s="11" t="s">
        <v>288</v>
      </c>
      <c r="V170" s="11" t="s">
        <v>159</v>
      </c>
      <c r="W170" s="13" t="s">
        <v>159</v>
      </c>
      <c r="X170" s="13" t="s">
        <v>159</v>
      </c>
      <c r="Y170" s="13" t="s">
        <v>159</v>
      </c>
      <c r="Z170" s="13" t="s">
        <v>159</v>
      </c>
      <c r="AA170" s="36" t="str">
        <f t="shared" si="39"/>
        <v>Muy Alta</v>
      </c>
      <c r="AB170" s="13">
        <v>5</v>
      </c>
      <c r="AC170" s="11" t="str">
        <f t="shared" si="40"/>
        <v>Muy Alta</v>
      </c>
      <c r="AD170" s="13">
        <v>5</v>
      </c>
      <c r="AE170" s="11" t="str">
        <f t="shared" si="41"/>
        <v>Muy Alta</v>
      </c>
      <c r="AF170" s="13">
        <v>5</v>
      </c>
      <c r="AG170" s="11" t="str">
        <f t="shared" si="42"/>
        <v>Muy Alto</v>
      </c>
      <c r="AH170" s="36">
        <f t="shared" si="43"/>
        <v>15</v>
      </c>
      <c r="AI170" s="13" t="s">
        <v>159</v>
      </c>
      <c r="AJ170" s="13" t="s">
        <v>8</v>
      </c>
      <c r="AK170" s="13" t="s">
        <v>31</v>
      </c>
      <c r="AL170" s="15" t="s">
        <v>9</v>
      </c>
      <c r="AM170" s="13" t="s">
        <v>15</v>
      </c>
      <c r="AN170" s="13" t="s">
        <v>8</v>
      </c>
      <c r="AO170" s="13" t="s">
        <v>15</v>
      </c>
      <c r="AP170" s="13" t="s">
        <v>93</v>
      </c>
      <c r="AQ170" s="13" t="s">
        <v>91</v>
      </c>
      <c r="AR170" s="15" t="s">
        <v>159</v>
      </c>
      <c r="AS170" s="27">
        <v>42797</v>
      </c>
      <c r="AT170" s="11" t="s">
        <v>159</v>
      </c>
      <c r="AU170" s="11" t="s">
        <v>159</v>
      </c>
      <c r="AV170" s="11" t="s">
        <v>159</v>
      </c>
      <c r="AW170" s="13" t="s">
        <v>34</v>
      </c>
    </row>
    <row r="171" spans="1:49" ht="230.25" customHeight="1" x14ac:dyDescent="0.15">
      <c r="A171" s="11">
        <v>164</v>
      </c>
      <c r="B171" s="11" t="s">
        <v>713</v>
      </c>
      <c r="C171" s="11" t="s">
        <v>159</v>
      </c>
      <c r="D171" s="11" t="s">
        <v>159</v>
      </c>
      <c r="E171" s="11" t="s">
        <v>737</v>
      </c>
      <c r="F171" s="60" t="s">
        <v>738</v>
      </c>
      <c r="G171" s="11">
        <v>36</v>
      </c>
      <c r="H171" s="11">
        <v>12</v>
      </c>
      <c r="I171" s="11" t="s">
        <v>3</v>
      </c>
      <c r="J171" s="10" t="s">
        <v>283</v>
      </c>
      <c r="K171" s="24" t="s">
        <v>283</v>
      </c>
      <c r="L171" s="11" t="s">
        <v>730</v>
      </c>
      <c r="M171" s="11" t="s">
        <v>284</v>
      </c>
      <c r="N171" s="18" t="s">
        <v>1245</v>
      </c>
      <c r="O171" s="11" t="s">
        <v>159</v>
      </c>
      <c r="P171" s="11" t="s">
        <v>90</v>
      </c>
      <c r="Q171" s="27">
        <v>42797</v>
      </c>
      <c r="R171" s="22" t="s">
        <v>749</v>
      </c>
      <c r="S171" s="22" t="s">
        <v>159</v>
      </c>
      <c r="T171" s="11" t="s">
        <v>153</v>
      </c>
      <c r="U171" s="11" t="s">
        <v>288</v>
      </c>
      <c r="V171" s="11" t="s">
        <v>159</v>
      </c>
      <c r="W171" s="13" t="s">
        <v>159</v>
      </c>
      <c r="X171" s="13" t="s">
        <v>159</v>
      </c>
      <c r="Y171" s="13" t="s">
        <v>159</v>
      </c>
      <c r="Z171" s="13" t="s">
        <v>159</v>
      </c>
      <c r="AA171" s="36" t="str">
        <f t="shared" si="39"/>
        <v>Muy Baja</v>
      </c>
      <c r="AB171" s="13">
        <v>1</v>
      </c>
      <c r="AC171" s="11" t="str">
        <f t="shared" si="40"/>
        <v>Muy Baja</v>
      </c>
      <c r="AD171" s="13">
        <v>1</v>
      </c>
      <c r="AE171" s="11" t="str">
        <f t="shared" si="41"/>
        <v>Media</v>
      </c>
      <c r="AF171" s="13">
        <v>3</v>
      </c>
      <c r="AG171" s="11" t="str">
        <f t="shared" si="42"/>
        <v>Bajo</v>
      </c>
      <c r="AH171" s="36">
        <f t="shared" si="43"/>
        <v>5</v>
      </c>
      <c r="AI171" s="13" t="s">
        <v>159</v>
      </c>
      <c r="AJ171" s="13" t="s">
        <v>15</v>
      </c>
      <c r="AK171" s="13" t="s">
        <v>25</v>
      </c>
      <c r="AL171" s="15" t="s">
        <v>9</v>
      </c>
      <c r="AM171" s="13" t="s">
        <v>15</v>
      </c>
      <c r="AN171" s="13" t="s">
        <v>15</v>
      </c>
      <c r="AO171" s="13" t="s">
        <v>15</v>
      </c>
      <c r="AP171" s="13" t="s">
        <v>93</v>
      </c>
      <c r="AQ171" s="13" t="s">
        <v>100</v>
      </c>
      <c r="AR171" s="15" t="s">
        <v>159</v>
      </c>
      <c r="AS171" s="27">
        <v>42797</v>
      </c>
      <c r="AT171" s="11" t="s">
        <v>159</v>
      </c>
      <c r="AU171" s="11" t="s">
        <v>159</v>
      </c>
      <c r="AV171" s="11" t="s">
        <v>159</v>
      </c>
      <c r="AW171" s="13" t="s">
        <v>34</v>
      </c>
    </row>
    <row r="172" spans="1:49" ht="230.25" customHeight="1" thickBot="1" x14ac:dyDescent="0.2">
      <c r="A172" s="11">
        <v>165</v>
      </c>
      <c r="B172" s="11" t="s">
        <v>713</v>
      </c>
      <c r="C172" s="11" t="s">
        <v>159</v>
      </c>
      <c r="D172" s="11" t="s">
        <v>159</v>
      </c>
      <c r="E172" s="11" t="s">
        <v>741</v>
      </c>
      <c r="F172" s="60" t="s">
        <v>742</v>
      </c>
      <c r="G172" s="11">
        <v>42</v>
      </c>
      <c r="H172" s="11">
        <v>1</v>
      </c>
      <c r="I172" s="11" t="s">
        <v>3</v>
      </c>
      <c r="J172" s="10" t="s">
        <v>283</v>
      </c>
      <c r="K172" s="24" t="s">
        <v>283</v>
      </c>
      <c r="L172" s="11" t="s">
        <v>716</v>
      </c>
      <c r="M172" s="11" t="s">
        <v>284</v>
      </c>
      <c r="N172" s="18" t="s">
        <v>1245</v>
      </c>
      <c r="O172" s="11" t="s">
        <v>159</v>
      </c>
      <c r="P172" s="11" t="s">
        <v>90</v>
      </c>
      <c r="Q172" s="27">
        <v>42797</v>
      </c>
      <c r="R172" s="22" t="s">
        <v>749</v>
      </c>
      <c r="S172" s="22" t="s">
        <v>159</v>
      </c>
      <c r="T172" s="11" t="s">
        <v>153</v>
      </c>
      <c r="U172" s="11" t="s">
        <v>288</v>
      </c>
      <c r="V172" s="11" t="s">
        <v>159</v>
      </c>
      <c r="W172" s="13" t="s">
        <v>159</v>
      </c>
      <c r="X172" s="13" t="s">
        <v>159</v>
      </c>
      <c r="Y172" s="13" t="s">
        <v>159</v>
      </c>
      <c r="Z172" s="13" t="s">
        <v>159</v>
      </c>
      <c r="AA172" s="36" t="str">
        <f t="shared" si="39"/>
        <v>Alta</v>
      </c>
      <c r="AB172" s="13">
        <v>4</v>
      </c>
      <c r="AC172" s="11" t="str">
        <f t="shared" si="40"/>
        <v>Alta</v>
      </c>
      <c r="AD172" s="13">
        <v>4</v>
      </c>
      <c r="AE172" s="11" t="str">
        <f t="shared" si="41"/>
        <v>Alta</v>
      </c>
      <c r="AF172" s="13">
        <v>4</v>
      </c>
      <c r="AG172" s="11" t="str">
        <f t="shared" si="42"/>
        <v>Alto</v>
      </c>
      <c r="AH172" s="36">
        <f t="shared" si="43"/>
        <v>12</v>
      </c>
      <c r="AI172" s="13" t="s">
        <v>159</v>
      </c>
      <c r="AJ172" s="13" t="s">
        <v>15</v>
      </c>
      <c r="AK172" s="13" t="s">
        <v>25</v>
      </c>
      <c r="AL172" s="15" t="s">
        <v>9</v>
      </c>
      <c r="AM172" s="13" t="s">
        <v>15</v>
      </c>
      <c r="AN172" s="13" t="s">
        <v>15</v>
      </c>
      <c r="AO172" s="13" t="s">
        <v>15</v>
      </c>
      <c r="AP172" s="13" t="s">
        <v>93</v>
      </c>
      <c r="AQ172" s="13" t="s">
        <v>96</v>
      </c>
      <c r="AR172" s="15" t="s">
        <v>159</v>
      </c>
      <c r="AS172" s="27">
        <v>42797</v>
      </c>
      <c r="AT172" s="11" t="s">
        <v>159</v>
      </c>
      <c r="AU172" s="11" t="s">
        <v>159</v>
      </c>
      <c r="AV172" s="11" t="s">
        <v>159</v>
      </c>
      <c r="AW172" s="13" t="s">
        <v>34</v>
      </c>
    </row>
    <row r="173" spans="1:49" ht="230.25" customHeight="1" thickBot="1" x14ac:dyDescent="0.2">
      <c r="A173" s="11">
        <v>166</v>
      </c>
      <c r="B173" s="11" t="s">
        <v>713</v>
      </c>
      <c r="C173" s="11" t="s">
        <v>159</v>
      </c>
      <c r="D173" s="11" t="s">
        <v>159</v>
      </c>
      <c r="E173" s="11" t="s">
        <v>739</v>
      </c>
      <c r="F173" s="60" t="s">
        <v>740</v>
      </c>
      <c r="G173" s="11" t="s">
        <v>159</v>
      </c>
      <c r="H173" s="11" t="s">
        <v>159</v>
      </c>
      <c r="I173" s="11" t="s">
        <v>3</v>
      </c>
      <c r="J173" s="10" t="s">
        <v>283</v>
      </c>
      <c r="K173" s="24" t="s">
        <v>283</v>
      </c>
      <c r="L173" s="11" t="s">
        <v>284</v>
      </c>
      <c r="M173" s="11" t="s">
        <v>284</v>
      </c>
      <c r="N173" s="18" t="s">
        <v>1245</v>
      </c>
      <c r="O173" s="11" t="s">
        <v>159</v>
      </c>
      <c r="P173" s="11" t="s">
        <v>90</v>
      </c>
      <c r="Q173" s="27">
        <v>40303</v>
      </c>
      <c r="R173" s="22" t="s">
        <v>749</v>
      </c>
      <c r="S173" s="22" t="s">
        <v>159</v>
      </c>
      <c r="T173" s="11" t="s">
        <v>153</v>
      </c>
      <c r="U173" s="11" t="s">
        <v>288</v>
      </c>
      <c r="V173" s="11" t="s">
        <v>159</v>
      </c>
      <c r="W173" s="13" t="s">
        <v>159</v>
      </c>
      <c r="X173" s="13" t="s">
        <v>159</v>
      </c>
      <c r="Y173" s="13" t="s">
        <v>159</v>
      </c>
      <c r="Z173" s="13" t="s">
        <v>159</v>
      </c>
      <c r="AA173" s="36" t="str">
        <f t="shared" si="39"/>
        <v>Muy Baja</v>
      </c>
      <c r="AB173" s="13">
        <v>1</v>
      </c>
      <c r="AC173" s="11" t="str">
        <f t="shared" si="40"/>
        <v>Muy Baja</v>
      </c>
      <c r="AD173" s="13">
        <v>1</v>
      </c>
      <c r="AE173" s="11" t="str">
        <f t="shared" si="41"/>
        <v>Muy Baja</v>
      </c>
      <c r="AF173" s="13">
        <v>1</v>
      </c>
      <c r="AG173" s="11" t="str">
        <f t="shared" si="42"/>
        <v>Muy Bajo</v>
      </c>
      <c r="AH173" s="36">
        <f t="shared" si="43"/>
        <v>3</v>
      </c>
      <c r="AI173" s="13" t="s">
        <v>159</v>
      </c>
      <c r="AJ173" s="13" t="s">
        <v>15</v>
      </c>
      <c r="AK173" s="13" t="s">
        <v>25</v>
      </c>
      <c r="AL173" s="15" t="s">
        <v>9</v>
      </c>
      <c r="AM173" s="13" t="s">
        <v>15</v>
      </c>
      <c r="AN173" s="13" t="s">
        <v>15</v>
      </c>
      <c r="AO173" s="13" t="s">
        <v>15</v>
      </c>
      <c r="AP173" s="13" t="s">
        <v>93</v>
      </c>
      <c r="AQ173" s="13" t="s">
        <v>214</v>
      </c>
      <c r="AR173" s="15" t="s">
        <v>159</v>
      </c>
      <c r="AS173" s="48">
        <v>40303</v>
      </c>
      <c r="AT173" s="11" t="s">
        <v>159</v>
      </c>
      <c r="AU173" s="11" t="s">
        <v>159</v>
      </c>
      <c r="AV173" s="11" t="s">
        <v>159</v>
      </c>
      <c r="AW173" s="13" t="s">
        <v>34</v>
      </c>
    </row>
    <row r="174" spans="1:49" ht="230.25" customHeight="1" thickBot="1" x14ac:dyDescent="0.2">
      <c r="A174" s="11">
        <v>167</v>
      </c>
      <c r="B174" s="11" t="s">
        <v>759</v>
      </c>
      <c r="C174" s="11" t="s">
        <v>159</v>
      </c>
      <c r="D174" s="11" t="s">
        <v>159</v>
      </c>
      <c r="E174" s="11" t="s">
        <v>745</v>
      </c>
      <c r="F174" s="60" t="s">
        <v>746</v>
      </c>
      <c r="G174" s="11">
        <v>1</v>
      </c>
      <c r="H174" s="11">
        <v>23</v>
      </c>
      <c r="I174" s="11" t="s">
        <v>3</v>
      </c>
      <c r="J174" s="10" t="s">
        <v>1298</v>
      </c>
      <c r="K174" s="24" t="s">
        <v>747</v>
      </c>
      <c r="L174" s="11" t="s">
        <v>748</v>
      </c>
      <c r="M174" s="11" t="s">
        <v>747</v>
      </c>
      <c r="N174" s="18" t="s">
        <v>1245</v>
      </c>
      <c r="O174" s="11" t="s">
        <v>159</v>
      </c>
      <c r="P174" s="11" t="s">
        <v>90</v>
      </c>
      <c r="Q174" s="27">
        <v>42941</v>
      </c>
      <c r="R174" s="22" t="s">
        <v>749</v>
      </c>
      <c r="S174" s="22" t="s">
        <v>749</v>
      </c>
      <c r="T174" s="11" t="s">
        <v>153</v>
      </c>
      <c r="U174" s="11" t="s">
        <v>750</v>
      </c>
      <c r="V174" s="11" t="s">
        <v>159</v>
      </c>
      <c r="W174" s="13" t="s">
        <v>159</v>
      </c>
      <c r="X174" s="13" t="s">
        <v>159</v>
      </c>
      <c r="Y174" s="13" t="s">
        <v>159</v>
      </c>
      <c r="Z174" s="13" t="s">
        <v>159</v>
      </c>
      <c r="AA174" s="36" t="str">
        <f t="shared" si="39"/>
        <v>Muy Baja</v>
      </c>
      <c r="AB174" s="13">
        <v>1</v>
      </c>
      <c r="AC174" s="36" t="str">
        <f t="shared" si="40"/>
        <v>Media</v>
      </c>
      <c r="AD174" s="13">
        <v>3</v>
      </c>
      <c r="AE174" s="36" t="str">
        <f t="shared" si="41"/>
        <v>Media</v>
      </c>
      <c r="AF174" s="13">
        <v>3</v>
      </c>
      <c r="AG174" s="14" t="str">
        <f t="shared" si="42"/>
        <v>Medio</v>
      </c>
      <c r="AH174" s="36">
        <f t="shared" si="43"/>
        <v>7</v>
      </c>
      <c r="AI174" s="13" t="s">
        <v>159</v>
      </c>
      <c r="AJ174" s="13" t="s">
        <v>159</v>
      </c>
      <c r="AK174" s="11" t="s">
        <v>159</v>
      </c>
      <c r="AL174" s="11" t="s">
        <v>159</v>
      </c>
      <c r="AM174" s="11" t="s">
        <v>159</v>
      </c>
      <c r="AN174" s="11" t="s">
        <v>159</v>
      </c>
      <c r="AO174" s="13" t="s">
        <v>159</v>
      </c>
      <c r="AP174" s="13" t="s">
        <v>159</v>
      </c>
      <c r="AQ174" s="13" t="s">
        <v>159</v>
      </c>
      <c r="AR174" s="15" t="s">
        <v>159</v>
      </c>
      <c r="AS174" s="48">
        <v>42941</v>
      </c>
      <c r="AT174" s="48">
        <v>44141</v>
      </c>
      <c r="AU174" s="13" t="s">
        <v>159</v>
      </c>
      <c r="AV174" s="11" t="s">
        <v>159</v>
      </c>
      <c r="AW174" s="11" t="s">
        <v>34</v>
      </c>
    </row>
    <row r="175" spans="1:49" ht="230.25" customHeight="1" thickBot="1" x14ac:dyDescent="0.2">
      <c r="A175" s="11">
        <v>168</v>
      </c>
      <c r="B175" s="11" t="s">
        <v>759</v>
      </c>
      <c r="C175" s="11" t="s">
        <v>159</v>
      </c>
      <c r="D175" s="11" t="s">
        <v>159</v>
      </c>
      <c r="E175" s="11" t="s">
        <v>757</v>
      </c>
      <c r="F175" s="60" t="s">
        <v>758</v>
      </c>
      <c r="G175" s="11">
        <v>42</v>
      </c>
      <c r="H175" s="11">
        <v>5</v>
      </c>
      <c r="I175" s="11" t="s">
        <v>3</v>
      </c>
      <c r="J175" s="10" t="s">
        <v>283</v>
      </c>
      <c r="K175" s="24" t="s">
        <v>1301</v>
      </c>
      <c r="L175" s="11" t="s">
        <v>730</v>
      </c>
      <c r="M175" s="11" t="s">
        <v>747</v>
      </c>
      <c r="N175" s="18" t="s">
        <v>1245</v>
      </c>
      <c r="O175" s="11" t="s">
        <v>159</v>
      </c>
      <c r="P175" s="11" t="s">
        <v>90</v>
      </c>
      <c r="Q175" s="27">
        <v>42797</v>
      </c>
      <c r="R175" s="22" t="s">
        <v>749</v>
      </c>
      <c r="S175" s="22" t="s">
        <v>159</v>
      </c>
      <c r="T175" s="11" t="s">
        <v>153</v>
      </c>
      <c r="U175" s="11" t="s">
        <v>288</v>
      </c>
      <c r="V175" s="11" t="s">
        <v>754</v>
      </c>
      <c r="W175" s="13" t="s">
        <v>159</v>
      </c>
      <c r="X175" s="13" t="s">
        <v>159</v>
      </c>
      <c r="Y175" s="13" t="s">
        <v>159</v>
      </c>
      <c r="Z175" s="13" t="s">
        <v>159</v>
      </c>
      <c r="AA175" s="36" t="str">
        <f t="shared" si="39"/>
        <v>Baja</v>
      </c>
      <c r="AB175" s="13">
        <v>2</v>
      </c>
      <c r="AC175" s="36" t="str">
        <f t="shared" si="40"/>
        <v>Baja</v>
      </c>
      <c r="AD175" s="13">
        <v>2</v>
      </c>
      <c r="AE175" s="36" t="str">
        <f t="shared" si="41"/>
        <v>Baja</v>
      </c>
      <c r="AF175" s="13">
        <v>2</v>
      </c>
      <c r="AG175" s="14" t="str">
        <f t="shared" si="42"/>
        <v>Bajo</v>
      </c>
      <c r="AH175" s="36">
        <f t="shared" si="43"/>
        <v>6</v>
      </c>
      <c r="AI175" s="13" t="s">
        <v>159</v>
      </c>
      <c r="AJ175" s="13" t="s">
        <v>159</v>
      </c>
      <c r="AK175" s="11" t="s">
        <v>159</v>
      </c>
      <c r="AL175" s="11" t="s">
        <v>159</v>
      </c>
      <c r="AM175" s="11" t="s">
        <v>159</v>
      </c>
      <c r="AN175" s="11" t="s">
        <v>159</v>
      </c>
      <c r="AO175" s="13" t="s">
        <v>8</v>
      </c>
      <c r="AP175" s="13" t="s">
        <v>159</v>
      </c>
      <c r="AQ175" s="13" t="s">
        <v>159</v>
      </c>
      <c r="AR175" s="15" t="s">
        <v>159</v>
      </c>
      <c r="AS175" s="48">
        <v>42797</v>
      </c>
      <c r="AT175" s="48">
        <v>44477</v>
      </c>
      <c r="AU175" s="13" t="s">
        <v>159</v>
      </c>
      <c r="AV175" s="11" t="s">
        <v>159</v>
      </c>
      <c r="AW175" s="11" t="s">
        <v>34</v>
      </c>
    </row>
    <row r="176" spans="1:49" ht="230.25" customHeight="1" thickBot="1" x14ac:dyDescent="0.2">
      <c r="A176" s="11">
        <v>169</v>
      </c>
      <c r="B176" s="11" t="s">
        <v>759</v>
      </c>
      <c r="C176" s="11" t="s">
        <v>159</v>
      </c>
      <c r="D176" s="11" t="s">
        <v>159</v>
      </c>
      <c r="E176" s="11" t="s">
        <v>755</v>
      </c>
      <c r="F176" s="60" t="s">
        <v>756</v>
      </c>
      <c r="G176" s="11">
        <v>42</v>
      </c>
      <c r="H176" s="11">
        <v>5</v>
      </c>
      <c r="I176" s="11" t="s">
        <v>3</v>
      </c>
      <c r="J176" s="10" t="s">
        <v>283</v>
      </c>
      <c r="K176" s="24" t="s">
        <v>1301</v>
      </c>
      <c r="L176" s="11" t="s">
        <v>730</v>
      </c>
      <c r="M176" s="11" t="s">
        <v>747</v>
      </c>
      <c r="N176" s="18" t="s">
        <v>1245</v>
      </c>
      <c r="O176" s="11" t="s">
        <v>159</v>
      </c>
      <c r="P176" s="11" t="s">
        <v>90</v>
      </c>
      <c r="Q176" s="27">
        <v>42797</v>
      </c>
      <c r="R176" s="22" t="s">
        <v>749</v>
      </c>
      <c r="S176" s="22" t="s">
        <v>749</v>
      </c>
      <c r="T176" s="11" t="s">
        <v>153</v>
      </c>
      <c r="U176" s="11" t="s">
        <v>288</v>
      </c>
      <c r="V176" s="11" t="s">
        <v>754</v>
      </c>
      <c r="W176" s="13" t="s">
        <v>159</v>
      </c>
      <c r="X176" s="13" t="s">
        <v>159</v>
      </c>
      <c r="Y176" s="13" t="s">
        <v>159</v>
      </c>
      <c r="Z176" s="13" t="s">
        <v>159</v>
      </c>
      <c r="AA176" s="36" t="str">
        <f t="shared" si="39"/>
        <v>Muy Baja</v>
      </c>
      <c r="AB176" s="13">
        <v>1</v>
      </c>
      <c r="AC176" s="36" t="str">
        <f t="shared" si="40"/>
        <v>Media</v>
      </c>
      <c r="AD176" s="13">
        <v>3</v>
      </c>
      <c r="AE176" s="36" t="str">
        <f t="shared" si="41"/>
        <v>Media</v>
      </c>
      <c r="AF176" s="13">
        <v>3</v>
      </c>
      <c r="AG176" s="14" t="str">
        <f t="shared" si="42"/>
        <v>Medio</v>
      </c>
      <c r="AH176" s="36">
        <f t="shared" si="43"/>
        <v>7</v>
      </c>
      <c r="AI176" s="13" t="s">
        <v>159</v>
      </c>
      <c r="AJ176" s="13" t="s">
        <v>159</v>
      </c>
      <c r="AK176" s="11" t="s">
        <v>159</v>
      </c>
      <c r="AL176" s="11" t="s">
        <v>159</v>
      </c>
      <c r="AM176" s="11" t="s">
        <v>159</v>
      </c>
      <c r="AN176" s="11" t="s">
        <v>159</v>
      </c>
      <c r="AO176" s="13" t="s">
        <v>8</v>
      </c>
      <c r="AP176" s="13" t="s">
        <v>313</v>
      </c>
      <c r="AQ176" s="13" t="s">
        <v>159</v>
      </c>
      <c r="AR176" s="15" t="s">
        <v>159</v>
      </c>
      <c r="AS176" s="48">
        <v>42797</v>
      </c>
      <c r="AT176" s="11" t="s">
        <v>159</v>
      </c>
      <c r="AU176" s="13" t="s">
        <v>159</v>
      </c>
      <c r="AV176" s="11" t="s">
        <v>159</v>
      </c>
      <c r="AW176" s="11" t="s">
        <v>34</v>
      </c>
    </row>
    <row r="177" spans="1:49" ht="230.25" customHeight="1" thickBot="1" x14ac:dyDescent="0.2">
      <c r="A177" s="11">
        <v>170</v>
      </c>
      <c r="B177" s="11" t="s">
        <v>759</v>
      </c>
      <c r="C177" s="11" t="s">
        <v>751</v>
      </c>
      <c r="D177" s="49" t="s">
        <v>1194</v>
      </c>
      <c r="E177" s="11" t="s">
        <v>752</v>
      </c>
      <c r="F177" s="60" t="s">
        <v>753</v>
      </c>
      <c r="G177" s="11">
        <v>42</v>
      </c>
      <c r="H177" s="11">
        <v>5</v>
      </c>
      <c r="I177" s="11" t="s">
        <v>3</v>
      </c>
      <c r="J177" s="10" t="s">
        <v>283</v>
      </c>
      <c r="K177" s="24" t="s">
        <v>1301</v>
      </c>
      <c r="L177" s="11" t="s">
        <v>730</v>
      </c>
      <c r="M177" s="11" t="s">
        <v>747</v>
      </c>
      <c r="N177" s="18" t="s">
        <v>1245</v>
      </c>
      <c r="O177" s="11" t="s">
        <v>159</v>
      </c>
      <c r="P177" s="11" t="s">
        <v>90</v>
      </c>
      <c r="Q177" s="27">
        <v>42797</v>
      </c>
      <c r="R177" s="22" t="s">
        <v>749</v>
      </c>
      <c r="S177" s="22" t="s">
        <v>749</v>
      </c>
      <c r="T177" s="11" t="s">
        <v>153</v>
      </c>
      <c r="U177" s="11" t="s">
        <v>288</v>
      </c>
      <c r="V177" s="81" t="s">
        <v>754</v>
      </c>
      <c r="W177" s="13" t="s">
        <v>159</v>
      </c>
      <c r="X177" s="13" t="s">
        <v>159</v>
      </c>
      <c r="Y177" s="13" t="s">
        <v>159</v>
      </c>
      <c r="Z177" s="13" t="s">
        <v>159</v>
      </c>
      <c r="AA177" s="36" t="str">
        <f t="shared" si="39"/>
        <v>Muy Baja</v>
      </c>
      <c r="AB177" s="13">
        <v>1</v>
      </c>
      <c r="AC177" s="36" t="str">
        <f t="shared" si="40"/>
        <v>Media</v>
      </c>
      <c r="AD177" s="13">
        <v>3</v>
      </c>
      <c r="AE177" s="36" t="str">
        <f t="shared" si="41"/>
        <v>Media</v>
      </c>
      <c r="AF177" s="13">
        <v>3</v>
      </c>
      <c r="AG177" s="14" t="str">
        <f t="shared" si="42"/>
        <v>Medio</v>
      </c>
      <c r="AH177" s="36">
        <f t="shared" si="43"/>
        <v>7</v>
      </c>
      <c r="AI177" s="13" t="s">
        <v>159</v>
      </c>
      <c r="AJ177" s="13" t="s">
        <v>159</v>
      </c>
      <c r="AK177" s="11" t="s">
        <v>159</v>
      </c>
      <c r="AL177" s="11" t="s">
        <v>159</v>
      </c>
      <c r="AM177" s="11" t="s">
        <v>159</v>
      </c>
      <c r="AN177" s="11" t="s">
        <v>159</v>
      </c>
      <c r="AO177" s="13" t="s">
        <v>159</v>
      </c>
      <c r="AP177" s="13" t="s">
        <v>159</v>
      </c>
      <c r="AQ177" s="13" t="s">
        <v>159</v>
      </c>
      <c r="AR177" s="15" t="s">
        <v>159</v>
      </c>
      <c r="AS177" s="48">
        <v>42797</v>
      </c>
      <c r="AT177" s="11" t="s">
        <v>159</v>
      </c>
      <c r="AU177" s="13" t="s">
        <v>159</v>
      </c>
      <c r="AV177" s="11" t="s">
        <v>159</v>
      </c>
      <c r="AW177" s="11" t="s">
        <v>34</v>
      </c>
    </row>
    <row r="178" spans="1:49" ht="230.25" customHeight="1" thickBot="1" x14ac:dyDescent="0.2">
      <c r="A178" s="11">
        <v>171</v>
      </c>
      <c r="B178" s="11" t="s">
        <v>759</v>
      </c>
      <c r="C178" s="11" t="s">
        <v>159</v>
      </c>
      <c r="D178" s="11" t="s">
        <v>159</v>
      </c>
      <c r="E178" s="11" t="s">
        <v>849</v>
      </c>
      <c r="F178" s="60" t="s">
        <v>969</v>
      </c>
      <c r="G178" s="11" t="s">
        <v>159</v>
      </c>
      <c r="H178" s="11" t="s">
        <v>159</v>
      </c>
      <c r="I178" s="20" t="s">
        <v>26</v>
      </c>
      <c r="J178" s="10" t="s">
        <v>1298</v>
      </c>
      <c r="K178" s="24" t="s">
        <v>283</v>
      </c>
      <c r="L178" s="11" t="s">
        <v>844</v>
      </c>
      <c r="M178" s="11" t="s">
        <v>845</v>
      </c>
      <c r="N178" s="11" t="s">
        <v>845</v>
      </c>
      <c r="O178" s="11" t="s">
        <v>159</v>
      </c>
      <c r="P178" s="11" t="s">
        <v>768</v>
      </c>
      <c r="Q178" s="26" t="s">
        <v>159</v>
      </c>
      <c r="R178" s="11" t="s">
        <v>749</v>
      </c>
      <c r="S178" s="11" t="s">
        <v>749</v>
      </c>
      <c r="T178" s="11" t="s">
        <v>846</v>
      </c>
      <c r="U178" s="11" t="s">
        <v>846</v>
      </c>
      <c r="V178" s="11" t="s">
        <v>847</v>
      </c>
      <c r="W178" s="11" t="s">
        <v>159</v>
      </c>
      <c r="X178" s="13" t="s">
        <v>159</v>
      </c>
      <c r="Y178" s="13" t="s">
        <v>159</v>
      </c>
      <c r="Z178" s="13" t="s">
        <v>159</v>
      </c>
      <c r="AA178" s="36" t="str">
        <f t="shared" si="39"/>
        <v>Muy Alta</v>
      </c>
      <c r="AB178" s="13">
        <v>5</v>
      </c>
      <c r="AC178" s="36" t="str">
        <f t="shared" si="40"/>
        <v>Muy Alta</v>
      </c>
      <c r="AD178" s="13">
        <v>5</v>
      </c>
      <c r="AE178" s="36" t="str">
        <f t="shared" si="41"/>
        <v>Muy Alta</v>
      </c>
      <c r="AF178" s="13">
        <v>5</v>
      </c>
      <c r="AG178" s="14" t="str">
        <f t="shared" si="42"/>
        <v>Muy Alto</v>
      </c>
      <c r="AH178" s="36">
        <f t="shared" si="43"/>
        <v>15</v>
      </c>
      <c r="AI178" s="13" t="s">
        <v>8</v>
      </c>
      <c r="AJ178" s="13" t="s">
        <v>8</v>
      </c>
      <c r="AK178" s="13" t="s">
        <v>31</v>
      </c>
      <c r="AL178" s="11" t="s">
        <v>159</v>
      </c>
      <c r="AM178" s="11" t="s">
        <v>159</v>
      </c>
      <c r="AN178" s="11" t="s">
        <v>159</v>
      </c>
      <c r="AO178" s="13" t="s">
        <v>15</v>
      </c>
      <c r="AP178" s="13" t="s">
        <v>93</v>
      </c>
      <c r="AQ178" s="13" t="s">
        <v>1200</v>
      </c>
      <c r="AR178" s="15" t="s">
        <v>850</v>
      </c>
      <c r="AS178" s="48">
        <v>42790</v>
      </c>
      <c r="AT178" s="11" t="s">
        <v>159</v>
      </c>
      <c r="AU178" s="13" t="s">
        <v>159</v>
      </c>
      <c r="AV178" s="11" t="s">
        <v>159</v>
      </c>
      <c r="AW178" s="11" t="s">
        <v>34</v>
      </c>
    </row>
    <row r="179" spans="1:49" ht="230.25" customHeight="1" thickBot="1" x14ac:dyDescent="0.2">
      <c r="A179" s="11">
        <v>172</v>
      </c>
      <c r="B179" s="11" t="s">
        <v>759</v>
      </c>
      <c r="C179" s="11" t="s">
        <v>159</v>
      </c>
      <c r="D179" s="11" t="s">
        <v>159</v>
      </c>
      <c r="E179" s="11" t="s">
        <v>760</v>
      </c>
      <c r="F179" s="60" t="s">
        <v>761</v>
      </c>
      <c r="G179" s="11" t="s">
        <v>159</v>
      </c>
      <c r="H179" s="11" t="s">
        <v>159</v>
      </c>
      <c r="I179" s="20" t="s">
        <v>26</v>
      </c>
      <c r="J179" s="10" t="s">
        <v>1298</v>
      </c>
      <c r="K179" s="24" t="s">
        <v>283</v>
      </c>
      <c r="L179" s="11" t="s">
        <v>762</v>
      </c>
      <c r="M179" s="11" t="s">
        <v>763</v>
      </c>
      <c r="N179" s="11" t="s">
        <v>763</v>
      </c>
      <c r="O179" s="11" t="s">
        <v>159</v>
      </c>
      <c r="P179" s="11" t="s">
        <v>768</v>
      </c>
      <c r="Q179" s="27">
        <v>42797</v>
      </c>
      <c r="R179" s="11" t="s">
        <v>749</v>
      </c>
      <c r="S179" s="11" t="s">
        <v>159</v>
      </c>
      <c r="T179" s="11" t="s">
        <v>268</v>
      </c>
      <c r="U179" s="11" t="s">
        <v>268</v>
      </c>
      <c r="V179" s="11" t="s">
        <v>158</v>
      </c>
      <c r="W179" s="11" t="s">
        <v>159</v>
      </c>
      <c r="X179" s="11" t="s">
        <v>159</v>
      </c>
      <c r="Y179" s="11" t="s">
        <v>159</v>
      </c>
      <c r="Z179" s="11" t="s">
        <v>159</v>
      </c>
      <c r="AA179" s="36" t="str">
        <f t="shared" si="39"/>
        <v>Muy Alta</v>
      </c>
      <c r="AB179" s="13">
        <v>5</v>
      </c>
      <c r="AC179" s="36" t="str">
        <f t="shared" si="40"/>
        <v>Muy Alta</v>
      </c>
      <c r="AD179" s="13">
        <v>5</v>
      </c>
      <c r="AE179" s="36" t="str">
        <f t="shared" si="41"/>
        <v>Muy Alta</v>
      </c>
      <c r="AF179" s="13">
        <v>5</v>
      </c>
      <c r="AG179" s="14" t="str">
        <f t="shared" si="42"/>
        <v>Muy Alto</v>
      </c>
      <c r="AH179" s="36">
        <f t="shared" si="43"/>
        <v>15</v>
      </c>
      <c r="AI179" s="13" t="s">
        <v>8</v>
      </c>
      <c r="AJ179" s="13" t="s">
        <v>8</v>
      </c>
      <c r="AK179" s="13" t="s">
        <v>31</v>
      </c>
      <c r="AL179" s="11" t="s">
        <v>159</v>
      </c>
      <c r="AM179" s="11" t="s">
        <v>159</v>
      </c>
      <c r="AN179" s="11" t="s">
        <v>159</v>
      </c>
      <c r="AO179" s="13" t="s">
        <v>8</v>
      </c>
      <c r="AP179" s="13" t="s">
        <v>159</v>
      </c>
      <c r="AQ179" s="13" t="s">
        <v>159</v>
      </c>
      <c r="AR179" s="15" t="s">
        <v>159</v>
      </c>
      <c r="AS179" s="48">
        <v>42797</v>
      </c>
      <c r="AT179" s="11" t="s">
        <v>159</v>
      </c>
      <c r="AU179" s="13" t="s">
        <v>159</v>
      </c>
      <c r="AV179" s="11" t="s">
        <v>159</v>
      </c>
      <c r="AW179" s="11" t="s">
        <v>34</v>
      </c>
    </row>
    <row r="180" spans="1:49" ht="230.25" customHeight="1" thickBot="1" x14ac:dyDescent="0.2">
      <c r="A180" s="11">
        <v>173</v>
      </c>
      <c r="B180" s="11" t="s">
        <v>759</v>
      </c>
      <c r="C180" s="11" t="s">
        <v>159</v>
      </c>
      <c r="D180" s="11" t="s">
        <v>159</v>
      </c>
      <c r="E180" s="11" t="s">
        <v>770</v>
      </c>
      <c r="F180" s="60" t="s">
        <v>771</v>
      </c>
      <c r="G180" s="11" t="s">
        <v>159</v>
      </c>
      <c r="H180" s="11" t="s">
        <v>159</v>
      </c>
      <c r="I180" s="20" t="s">
        <v>28</v>
      </c>
      <c r="J180" s="10" t="s">
        <v>1298</v>
      </c>
      <c r="K180" s="24" t="s">
        <v>283</v>
      </c>
      <c r="L180" s="11" t="s">
        <v>762</v>
      </c>
      <c r="M180" s="11" t="s">
        <v>763</v>
      </c>
      <c r="N180" s="11" t="s">
        <v>763</v>
      </c>
      <c r="O180" s="11" t="s">
        <v>159</v>
      </c>
      <c r="P180" s="11" t="s">
        <v>768</v>
      </c>
      <c r="Q180" s="27">
        <v>42797</v>
      </c>
      <c r="R180" s="11" t="s">
        <v>749</v>
      </c>
      <c r="S180" s="11" t="s">
        <v>749</v>
      </c>
      <c r="T180" s="11" t="s">
        <v>268</v>
      </c>
      <c r="U180" s="11" t="s">
        <v>268</v>
      </c>
      <c r="V180" s="11" t="s">
        <v>158</v>
      </c>
      <c r="W180" s="11" t="s">
        <v>159</v>
      </c>
      <c r="X180" s="11" t="s">
        <v>159</v>
      </c>
      <c r="Y180" s="11" t="s">
        <v>159</v>
      </c>
      <c r="Z180" s="11" t="s">
        <v>159</v>
      </c>
      <c r="AA180" s="36" t="str">
        <f t="shared" si="39"/>
        <v>Muy Alta</v>
      </c>
      <c r="AB180" s="13">
        <v>5</v>
      </c>
      <c r="AC180" s="36" t="str">
        <f t="shared" si="40"/>
        <v>Muy Alta</v>
      </c>
      <c r="AD180" s="13">
        <v>5</v>
      </c>
      <c r="AE180" s="36" t="str">
        <f t="shared" si="41"/>
        <v>Muy Alta</v>
      </c>
      <c r="AF180" s="13">
        <v>5</v>
      </c>
      <c r="AG180" s="14" t="str">
        <f t="shared" si="42"/>
        <v>Muy Alto</v>
      </c>
      <c r="AH180" s="36">
        <f t="shared" si="43"/>
        <v>15</v>
      </c>
      <c r="AI180" s="13" t="s">
        <v>8</v>
      </c>
      <c r="AJ180" s="13" t="s">
        <v>8</v>
      </c>
      <c r="AK180" s="13" t="s">
        <v>31</v>
      </c>
      <c r="AL180" s="11" t="s">
        <v>159</v>
      </c>
      <c r="AM180" s="11" t="s">
        <v>159</v>
      </c>
      <c r="AN180" s="11" t="s">
        <v>159</v>
      </c>
      <c r="AO180" s="13" t="s">
        <v>8</v>
      </c>
      <c r="AP180" s="13" t="s">
        <v>313</v>
      </c>
      <c r="AQ180" s="13" t="s">
        <v>192</v>
      </c>
      <c r="AR180" s="15" t="s">
        <v>769</v>
      </c>
      <c r="AS180" s="48">
        <v>42797</v>
      </c>
      <c r="AT180" s="11" t="s">
        <v>159</v>
      </c>
      <c r="AU180" s="13" t="s">
        <v>159</v>
      </c>
      <c r="AV180" s="11" t="s">
        <v>159</v>
      </c>
      <c r="AW180" s="11" t="s">
        <v>34</v>
      </c>
    </row>
    <row r="181" spans="1:49" ht="230.25" customHeight="1" thickBot="1" x14ac:dyDescent="0.2">
      <c r="A181" s="11">
        <v>174</v>
      </c>
      <c r="B181" s="11" t="s">
        <v>759</v>
      </c>
      <c r="C181" s="11" t="s">
        <v>159</v>
      </c>
      <c r="D181" s="11" t="s">
        <v>159</v>
      </c>
      <c r="E181" s="11" t="s">
        <v>765</v>
      </c>
      <c r="F181" s="60" t="s">
        <v>766</v>
      </c>
      <c r="G181" s="11" t="s">
        <v>159</v>
      </c>
      <c r="H181" s="11" t="s">
        <v>159</v>
      </c>
      <c r="I181" s="20" t="s">
        <v>28</v>
      </c>
      <c r="J181" s="10" t="s">
        <v>1298</v>
      </c>
      <c r="K181" s="24" t="s">
        <v>283</v>
      </c>
      <c r="L181" s="11" t="s">
        <v>767</v>
      </c>
      <c r="M181" s="11" t="s">
        <v>763</v>
      </c>
      <c r="N181" s="11" t="s">
        <v>763</v>
      </c>
      <c r="O181" s="11" t="s">
        <v>159</v>
      </c>
      <c r="P181" s="11" t="s">
        <v>768</v>
      </c>
      <c r="Q181" s="27">
        <v>42797</v>
      </c>
      <c r="R181" s="11" t="s">
        <v>749</v>
      </c>
      <c r="S181" s="11" t="s">
        <v>749</v>
      </c>
      <c r="T181" s="11" t="s">
        <v>268</v>
      </c>
      <c r="U181" s="11" t="s">
        <v>268</v>
      </c>
      <c r="V181" s="11" t="s">
        <v>158</v>
      </c>
      <c r="W181" s="11" t="s">
        <v>159</v>
      </c>
      <c r="X181" s="11" t="s">
        <v>159</v>
      </c>
      <c r="Y181" s="11" t="s">
        <v>159</v>
      </c>
      <c r="Z181" s="11" t="s">
        <v>159</v>
      </c>
      <c r="AA181" s="36" t="str">
        <f t="shared" si="39"/>
        <v>Muy Alta</v>
      </c>
      <c r="AB181" s="13">
        <v>5</v>
      </c>
      <c r="AC181" s="36" t="str">
        <f t="shared" si="40"/>
        <v>Muy Alta</v>
      </c>
      <c r="AD181" s="13">
        <v>5</v>
      </c>
      <c r="AE181" s="36" t="str">
        <f t="shared" si="41"/>
        <v>Muy Alta</v>
      </c>
      <c r="AF181" s="13">
        <v>5</v>
      </c>
      <c r="AG181" s="14" t="str">
        <f t="shared" si="42"/>
        <v>Muy Alto</v>
      </c>
      <c r="AH181" s="36">
        <f t="shared" si="43"/>
        <v>15</v>
      </c>
      <c r="AI181" s="13" t="s">
        <v>8</v>
      </c>
      <c r="AJ181" s="13" t="s">
        <v>8</v>
      </c>
      <c r="AK181" s="13" t="s">
        <v>31</v>
      </c>
      <c r="AL181" s="11" t="s">
        <v>159</v>
      </c>
      <c r="AM181" s="11" t="s">
        <v>159</v>
      </c>
      <c r="AN181" s="11" t="s">
        <v>159</v>
      </c>
      <c r="AO181" s="13" t="s">
        <v>8</v>
      </c>
      <c r="AP181" s="13" t="s">
        <v>313</v>
      </c>
      <c r="AQ181" s="13" t="s">
        <v>192</v>
      </c>
      <c r="AR181" s="15" t="s">
        <v>769</v>
      </c>
      <c r="AS181" s="48">
        <v>42797</v>
      </c>
      <c r="AT181" s="11" t="s">
        <v>159</v>
      </c>
      <c r="AU181" s="13" t="s">
        <v>159</v>
      </c>
      <c r="AV181" s="11" t="s">
        <v>159</v>
      </c>
      <c r="AW181" s="11" t="s">
        <v>34</v>
      </c>
    </row>
    <row r="182" spans="1:49" ht="99" thickBot="1" x14ac:dyDescent="0.2">
      <c r="A182" s="11">
        <v>175</v>
      </c>
      <c r="B182" s="11" t="s">
        <v>759</v>
      </c>
      <c r="C182" s="11" t="s">
        <v>159</v>
      </c>
      <c r="D182" s="11" t="s">
        <v>159</v>
      </c>
      <c r="E182" s="11" t="s">
        <v>806</v>
      </c>
      <c r="F182" s="60" t="s">
        <v>952</v>
      </c>
      <c r="G182" s="11" t="s">
        <v>159</v>
      </c>
      <c r="H182" s="11" t="s">
        <v>159</v>
      </c>
      <c r="I182" s="20" t="s">
        <v>22</v>
      </c>
      <c r="J182" s="10" t="s">
        <v>759</v>
      </c>
      <c r="K182" s="24" t="s">
        <v>283</v>
      </c>
      <c r="L182" s="11" t="s">
        <v>793</v>
      </c>
      <c r="M182" s="11" t="s">
        <v>807</v>
      </c>
      <c r="N182" s="11" t="s">
        <v>807</v>
      </c>
      <c r="O182" s="11" t="s">
        <v>159</v>
      </c>
      <c r="P182" s="11" t="s">
        <v>768</v>
      </c>
      <c r="Q182" s="26" t="s">
        <v>159</v>
      </c>
      <c r="R182" s="11" t="s">
        <v>749</v>
      </c>
      <c r="S182" s="11" t="s">
        <v>749</v>
      </c>
      <c r="T182" s="11" t="s">
        <v>808</v>
      </c>
      <c r="U182" s="11" t="s">
        <v>808</v>
      </c>
      <c r="V182" s="11" t="s">
        <v>158</v>
      </c>
      <c r="W182" s="12" t="s">
        <v>159</v>
      </c>
      <c r="X182" s="13" t="s">
        <v>159</v>
      </c>
      <c r="Y182" s="13" t="s">
        <v>159</v>
      </c>
      <c r="Z182" s="13" t="s">
        <v>159</v>
      </c>
      <c r="AA182" s="36" t="str">
        <f t="shared" si="39"/>
        <v>Muy Alta</v>
      </c>
      <c r="AB182" s="13">
        <v>5</v>
      </c>
      <c r="AC182" s="36" t="str">
        <f t="shared" si="40"/>
        <v>Muy Alta</v>
      </c>
      <c r="AD182" s="13">
        <v>5</v>
      </c>
      <c r="AE182" s="36" t="str">
        <f t="shared" si="41"/>
        <v>Muy Alta</v>
      </c>
      <c r="AF182" s="13">
        <v>5</v>
      </c>
      <c r="AG182" s="14" t="str">
        <f t="shared" si="42"/>
        <v>Muy Alto</v>
      </c>
      <c r="AH182" s="36">
        <f t="shared" si="43"/>
        <v>15</v>
      </c>
      <c r="AI182" s="13" t="s">
        <v>8</v>
      </c>
      <c r="AJ182" s="13" t="s">
        <v>8</v>
      </c>
      <c r="AK182" s="13" t="s">
        <v>31</v>
      </c>
      <c r="AL182" s="11" t="s">
        <v>159</v>
      </c>
      <c r="AM182" s="11" t="s">
        <v>159</v>
      </c>
      <c r="AN182" s="11" t="s">
        <v>159</v>
      </c>
      <c r="AO182" s="13" t="s">
        <v>15</v>
      </c>
      <c r="AP182" s="13" t="s">
        <v>93</v>
      </c>
      <c r="AQ182" s="13" t="s">
        <v>96</v>
      </c>
      <c r="AR182" s="15" t="s">
        <v>789</v>
      </c>
      <c r="AS182" s="48">
        <v>43582</v>
      </c>
      <c r="AT182" s="11" t="s">
        <v>159</v>
      </c>
      <c r="AU182" s="13" t="s">
        <v>159</v>
      </c>
      <c r="AV182" s="11" t="s">
        <v>159</v>
      </c>
      <c r="AW182" s="11" t="s">
        <v>34</v>
      </c>
    </row>
    <row r="183" spans="1:49" ht="230.25" customHeight="1" thickBot="1" x14ac:dyDescent="0.2">
      <c r="A183" s="11">
        <v>176</v>
      </c>
      <c r="B183" s="11" t="s">
        <v>759</v>
      </c>
      <c r="C183" s="11" t="s">
        <v>159</v>
      </c>
      <c r="D183" s="11" t="s">
        <v>159</v>
      </c>
      <c r="E183" s="11" t="s">
        <v>804</v>
      </c>
      <c r="F183" s="60" t="s">
        <v>951</v>
      </c>
      <c r="G183" s="11" t="s">
        <v>159</v>
      </c>
      <c r="H183" s="11" t="s">
        <v>159</v>
      </c>
      <c r="I183" s="20" t="s">
        <v>22</v>
      </c>
      <c r="J183" s="10" t="s">
        <v>1298</v>
      </c>
      <c r="K183" s="24" t="s">
        <v>283</v>
      </c>
      <c r="L183" s="11" t="s">
        <v>793</v>
      </c>
      <c r="M183" s="11" t="s">
        <v>805</v>
      </c>
      <c r="N183" s="11" t="s">
        <v>805</v>
      </c>
      <c r="O183" s="11" t="s">
        <v>159</v>
      </c>
      <c r="P183" s="11" t="s">
        <v>768</v>
      </c>
      <c r="Q183" s="26" t="s">
        <v>159</v>
      </c>
      <c r="R183" s="11" t="s">
        <v>749</v>
      </c>
      <c r="S183" s="11" t="s">
        <v>749</v>
      </c>
      <c r="T183" s="11" t="s">
        <v>268</v>
      </c>
      <c r="U183" s="11" t="s">
        <v>268</v>
      </c>
      <c r="V183" s="11" t="s">
        <v>239</v>
      </c>
      <c r="W183" s="11" t="s">
        <v>159</v>
      </c>
      <c r="X183" s="11" t="s">
        <v>159</v>
      </c>
      <c r="Y183" s="11" t="s">
        <v>159</v>
      </c>
      <c r="Z183" s="11" t="s">
        <v>159</v>
      </c>
      <c r="AA183" s="36" t="str">
        <f t="shared" si="39"/>
        <v>Muy Alta</v>
      </c>
      <c r="AB183" s="13">
        <v>5</v>
      </c>
      <c r="AC183" s="36" t="str">
        <f t="shared" si="40"/>
        <v>Muy Alta</v>
      </c>
      <c r="AD183" s="13">
        <v>5</v>
      </c>
      <c r="AE183" s="36" t="str">
        <f t="shared" si="41"/>
        <v>Muy Alta</v>
      </c>
      <c r="AF183" s="13">
        <v>5</v>
      </c>
      <c r="AG183" s="14" t="str">
        <f t="shared" si="42"/>
        <v>Muy Alto</v>
      </c>
      <c r="AH183" s="36">
        <f t="shared" si="43"/>
        <v>15</v>
      </c>
      <c r="AI183" s="13" t="s">
        <v>8</v>
      </c>
      <c r="AJ183" s="13" t="s">
        <v>8</v>
      </c>
      <c r="AK183" s="13" t="s">
        <v>31</v>
      </c>
      <c r="AL183" s="11" t="s">
        <v>159</v>
      </c>
      <c r="AM183" s="11" t="s">
        <v>159</v>
      </c>
      <c r="AN183" s="11" t="s">
        <v>159</v>
      </c>
      <c r="AO183" s="13" t="s">
        <v>15</v>
      </c>
      <c r="AP183" s="13" t="s">
        <v>93</v>
      </c>
      <c r="AQ183" s="13" t="s">
        <v>96</v>
      </c>
      <c r="AR183" s="15" t="s">
        <v>789</v>
      </c>
      <c r="AS183" s="48">
        <v>43582</v>
      </c>
      <c r="AT183" s="11" t="s">
        <v>159</v>
      </c>
      <c r="AU183" s="13" t="s">
        <v>159</v>
      </c>
      <c r="AV183" s="11" t="s">
        <v>159</v>
      </c>
      <c r="AW183" s="11" t="s">
        <v>34</v>
      </c>
    </row>
    <row r="184" spans="1:49" ht="229.5" customHeight="1" thickBot="1" x14ac:dyDescent="0.2">
      <c r="A184" s="11">
        <v>177</v>
      </c>
      <c r="B184" s="11" t="s">
        <v>759</v>
      </c>
      <c r="C184" s="11" t="s">
        <v>159</v>
      </c>
      <c r="D184" s="11" t="s">
        <v>159</v>
      </c>
      <c r="E184" s="11" t="s">
        <v>809</v>
      </c>
      <c r="F184" s="60" t="s">
        <v>953</v>
      </c>
      <c r="G184" s="11" t="s">
        <v>159</v>
      </c>
      <c r="H184" s="11" t="s">
        <v>159</v>
      </c>
      <c r="I184" s="20" t="s">
        <v>22</v>
      </c>
      <c r="J184" s="10" t="s">
        <v>1298</v>
      </c>
      <c r="K184" s="24" t="s">
        <v>283</v>
      </c>
      <c r="L184" s="11" t="s">
        <v>793</v>
      </c>
      <c r="M184" s="11" t="s">
        <v>810</v>
      </c>
      <c r="N184" s="11" t="s">
        <v>810</v>
      </c>
      <c r="O184" s="11" t="s">
        <v>159</v>
      </c>
      <c r="P184" s="11" t="s">
        <v>768</v>
      </c>
      <c r="Q184" s="27">
        <v>42736</v>
      </c>
      <c r="R184" s="11" t="s">
        <v>749</v>
      </c>
      <c r="S184" s="11" t="s">
        <v>749</v>
      </c>
      <c r="T184" s="11" t="s">
        <v>268</v>
      </c>
      <c r="U184" s="11" t="s">
        <v>268</v>
      </c>
      <c r="V184" s="11" t="s">
        <v>158</v>
      </c>
      <c r="W184" s="12" t="s">
        <v>159</v>
      </c>
      <c r="X184" s="13" t="s">
        <v>159</v>
      </c>
      <c r="Y184" s="13" t="s">
        <v>159</v>
      </c>
      <c r="Z184" s="13" t="s">
        <v>159</v>
      </c>
      <c r="AA184" s="36" t="str">
        <f t="shared" si="39"/>
        <v>Muy Alta</v>
      </c>
      <c r="AB184" s="13">
        <v>5</v>
      </c>
      <c r="AC184" s="36" t="str">
        <f t="shared" si="40"/>
        <v>Muy Alta</v>
      </c>
      <c r="AD184" s="13">
        <v>5</v>
      </c>
      <c r="AE184" s="36" t="str">
        <f t="shared" si="41"/>
        <v>Muy Alta</v>
      </c>
      <c r="AF184" s="13">
        <v>5</v>
      </c>
      <c r="AG184" s="14" t="str">
        <f t="shared" si="42"/>
        <v>Muy Alto</v>
      </c>
      <c r="AH184" s="36">
        <f t="shared" si="43"/>
        <v>15</v>
      </c>
      <c r="AI184" s="13" t="s">
        <v>8</v>
      </c>
      <c r="AJ184" s="13" t="s">
        <v>8</v>
      </c>
      <c r="AK184" s="13" t="s">
        <v>31</v>
      </c>
      <c r="AL184" s="11" t="s">
        <v>159</v>
      </c>
      <c r="AM184" s="11" t="s">
        <v>159</v>
      </c>
      <c r="AN184" s="11" t="s">
        <v>159</v>
      </c>
      <c r="AO184" s="13" t="s">
        <v>15</v>
      </c>
      <c r="AP184" s="13" t="s">
        <v>93</v>
      </c>
      <c r="AQ184" s="13" t="s">
        <v>96</v>
      </c>
      <c r="AR184" s="15" t="s">
        <v>789</v>
      </c>
      <c r="AS184" s="48">
        <v>43582</v>
      </c>
      <c r="AT184" s="11" t="s">
        <v>159</v>
      </c>
      <c r="AU184" s="13" t="s">
        <v>159</v>
      </c>
      <c r="AV184" s="11" t="s">
        <v>159</v>
      </c>
      <c r="AW184" s="11" t="s">
        <v>34</v>
      </c>
    </row>
    <row r="185" spans="1:49" ht="264" customHeight="1" x14ac:dyDescent="0.15">
      <c r="A185" s="11">
        <v>178</v>
      </c>
      <c r="B185" s="11" t="s">
        <v>759</v>
      </c>
      <c r="C185" s="11" t="s">
        <v>159</v>
      </c>
      <c r="D185" s="11" t="s">
        <v>159</v>
      </c>
      <c r="E185" s="11" t="s">
        <v>853</v>
      </c>
      <c r="F185" s="60" t="s">
        <v>1236</v>
      </c>
      <c r="G185" s="11" t="s">
        <v>159</v>
      </c>
      <c r="H185" s="11" t="s">
        <v>159</v>
      </c>
      <c r="I185" s="20" t="s">
        <v>22</v>
      </c>
      <c r="J185" s="10" t="s">
        <v>1298</v>
      </c>
      <c r="K185" s="24" t="s">
        <v>283</v>
      </c>
      <c r="L185" s="11" t="s">
        <v>844</v>
      </c>
      <c r="M185" s="11" t="s">
        <v>845</v>
      </c>
      <c r="N185" s="11" t="s">
        <v>845</v>
      </c>
      <c r="O185" s="11" t="s">
        <v>159</v>
      </c>
      <c r="P185" s="11" t="s">
        <v>768</v>
      </c>
      <c r="Q185" s="26" t="s">
        <v>159</v>
      </c>
      <c r="R185" s="11" t="s">
        <v>749</v>
      </c>
      <c r="S185" s="11" t="s">
        <v>749</v>
      </c>
      <c r="T185" s="11" t="s">
        <v>239</v>
      </c>
      <c r="U185" s="11" t="s">
        <v>158</v>
      </c>
      <c r="V185" s="11" t="s">
        <v>158</v>
      </c>
      <c r="W185" s="12" t="s">
        <v>159</v>
      </c>
      <c r="X185" s="13" t="s">
        <v>159</v>
      </c>
      <c r="Y185" s="13" t="s">
        <v>159</v>
      </c>
      <c r="Z185" s="13" t="s">
        <v>159</v>
      </c>
      <c r="AA185" s="36" t="str">
        <f t="shared" si="39"/>
        <v>Muy Alta</v>
      </c>
      <c r="AB185" s="13">
        <v>5</v>
      </c>
      <c r="AC185" s="36" t="str">
        <f t="shared" si="40"/>
        <v>Muy Alta</v>
      </c>
      <c r="AD185" s="13">
        <v>5</v>
      </c>
      <c r="AE185" s="36" t="str">
        <f t="shared" si="41"/>
        <v>Muy Alta</v>
      </c>
      <c r="AF185" s="13">
        <v>5</v>
      </c>
      <c r="AG185" s="14" t="str">
        <f t="shared" si="42"/>
        <v>Muy Alto</v>
      </c>
      <c r="AH185" s="36">
        <f t="shared" si="43"/>
        <v>15</v>
      </c>
      <c r="AI185" s="13" t="s">
        <v>8</v>
      </c>
      <c r="AJ185" s="13" t="s">
        <v>8</v>
      </c>
      <c r="AK185" s="13" t="s">
        <v>31</v>
      </c>
      <c r="AL185" s="11" t="s">
        <v>159</v>
      </c>
      <c r="AM185" s="11" t="s">
        <v>159</v>
      </c>
      <c r="AN185" s="11" t="s">
        <v>159</v>
      </c>
      <c r="AO185" s="13" t="s">
        <v>15</v>
      </c>
      <c r="AP185" s="13" t="s">
        <v>93</v>
      </c>
      <c r="AQ185" s="13" t="s">
        <v>100</v>
      </c>
      <c r="AR185" s="15" t="s">
        <v>854</v>
      </c>
      <c r="AS185" s="27">
        <v>42790</v>
      </c>
      <c r="AT185" s="11" t="s">
        <v>159</v>
      </c>
      <c r="AU185" s="13" t="s">
        <v>159</v>
      </c>
      <c r="AV185" s="11" t="s">
        <v>159</v>
      </c>
      <c r="AW185" s="11" t="s">
        <v>34</v>
      </c>
    </row>
    <row r="186" spans="1:49" ht="229.5" customHeight="1" x14ac:dyDescent="0.15">
      <c r="A186" s="11">
        <v>179</v>
      </c>
      <c r="B186" s="11" t="s">
        <v>759</v>
      </c>
      <c r="C186" s="11" t="s">
        <v>159</v>
      </c>
      <c r="D186" s="11" t="s">
        <v>159</v>
      </c>
      <c r="E186" s="11" t="s">
        <v>772</v>
      </c>
      <c r="F186" s="60" t="s">
        <v>941</v>
      </c>
      <c r="G186" s="11" t="s">
        <v>159</v>
      </c>
      <c r="H186" s="11" t="s">
        <v>159</v>
      </c>
      <c r="I186" s="20" t="s">
        <v>26</v>
      </c>
      <c r="J186" s="10" t="s">
        <v>1298</v>
      </c>
      <c r="K186" s="24" t="s">
        <v>283</v>
      </c>
      <c r="L186" s="11" t="s">
        <v>773</v>
      </c>
      <c r="M186" s="11" t="s">
        <v>774</v>
      </c>
      <c r="N186" s="11" t="s">
        <v>774</v>
      </c>
      <c r="O186" s="11" t="s">
        <v>775</v>
      </c>
      <c r="P186" s="11" t="s">
        <v>768</v>
      </c>
      <c r="Q186" s="27">
        <v>42795</v>
      </c>
      <c r="R186" s="11" t="s">
        <v>749</v>
      </c>
      <c r="S186" s="11" t="s">
        <v>749</v>
      </c>
      <c r="T186" s="11" t="s">
        <v>268</v>
      </c>
      <c r="U186" s="11" t="s">
        <v>268</v>
      </c>
      <c r="V186" s="11" t="s">
        <v>158</v>
      </c>
      <c r="W186" s="11" t="s">
        <v>159</v>
      </c>
      <c r="X186" s="11" t="s">
        <v>159</v>
      </c>
      <c r="Y186" s="11" t="s">
        <v>159</v>
      </c>
      <c r="Z186" s="11" t="s">
        <v>159</v>
      </c>
      <c r="AA186" s="36" t="str">
        <f t="shared" si="39"/>
        <v>Muy Alta</v>
      </c>
      <c r="AB186" s="13">
        <v>5</v>
      </c>
      <c r="AC186" s="36" t="str">
        <f t="shared" si="40"/>
        <v>Muy Alta</v>
      </c>
      <c r="AD186" s="13">
        <v>5</v>
      </c>
      <c r="AE186" s="36" t="str">
        <f t="shared" si="41"/>
        <v>Muy Alta</v>
      </c>
      <c r="AF186" s="13">
        <v>5</v>
      </c>
      <c r="AG186" s="14" t="str">
        <f t="shared" si="42"/>
        <v>Muy Alto</v>
      </c>
      <c r="AH186" s="36">
        <f t="shared" si="43"/>
        <v>15</v>
      </c>
      <c r="AI186" s="13" t="s">
        <v>8</v>
      </c>
      <c r="AJ186" s="13" t="s">
        <v>8</v>
      </c>
      <c r="AK186" s="13" t="s">
        <v>31</v>
      </c>
      <c r="AL186" s="11" t="s">
        <v>159</v>
      </c>
      <c r="AM186" s="11" t="s">
        <v>159</v>
      </c>
      <c r="AN186" s="11" t="s">
        <v>159</v>
      </c>
      <c r="AO186" s="13" t="s">
        <v>159</v>
      </c>
      <c r="AP186" s="13" t="s">
        <v>159</v>
      </c>
      <c r="AQ186" s="13" t="s">
        <v>159</v>
      </c>
      <c r="AR186" s="15" t="s">
        <v>159</v>
      </c>
      <c r="AS186" s="27">
        <v>42845</v>
      </c>
      <c r="AT186" s="11" t="s">
        <v>159</v>
      </c>
      <c r="AU186" s="13" t="s">
        <v>159</v>
      </c>
      <c r="AV186" s="11" t="s">
        <v>159</v>
      </c>
      <c r="AW186" s="11" t="s">
        <v>34</v>
      </c>
    </row>
    <row r="187" spans="1:49" ht="229.5" customHeight="1" thickBot="1" x14ac:dyDescent="0.2">
      <c r="A187" s="11">
        <v>180</v>
      </c>
      <c r="B187" s="11" t="s">
        <v>759</v>
      </c>
      <c r="C187" s="11" t="s">
        <v>159</v>
      </c>
      <c r="D187" s="11" t="s">
        <v>159</v>
      </c>
      <c r="E187" s="11" t="s">
        <v>835</v>
      </c>
      <c r="F187" s="60" t="s">
        <v>966</v>
      </c>
      <c r="G187" s="11" t="s">
        <v>159</v>
      </c>
      <c r="H187" s="11" t="s">
        <v>159</v>
      </c>
      <c r="I187" s="20" t="s">
        <v>28</v>
      </c>
      <c r="J187" s="10" t="s">
        <v>1298</v>
      </c>
      <c r="K187" s="24" t="s">
        <v>283</v>
      </c>
      <c r="L187" s="11" t="s">
        <v>836</v>
      </c>
      <c r="M187" s="11" t="s">
        <v>837</v>
      </c>
      <c r="N187" s="11" t="s">
        <v>837</v>
      </c>
      <c r="O187" s="11" t="s">
        <v>159</v>
      </c>
      <c r="P187" s="11" t="s">
        <v>768</v>
      </c>
      <c r="Q187" s="26" t="s">
        <v>159</v>
      </c>
      <c r="R187" s="11" t="s">
        <v>749</v>
      </c>
      <c r="S187" s="11" t="s">
        <v>749</v>
      </c>
      <c r="T187" s="11" t="s">
        <v>838</v>
      </c>
      <c r="U187" s="11" t="s">
        <v>838</v>
      </c>
      <c r="V187" s="11" t="s">
        <v>159</v>
      </c>
      <c r="W187" s="12" t="s">
        <v>159</v>
      </c>
      <c r="X187" s="13" t="s">
        <v>159</v>
      </c>
      <c r="Y187" s="13" t="s">
        <v>159</v>
      </c>
      <c r="Z187" s="13" t="s">
        <v>159</v>
      </c>
      <c r="AA187" s="36" t="str">
        <f t="shared" si="39"/>
        <v>Muy Alta</v>
      </c>
      <c r="AB187" s="13">
        <v>5</v>
      </c>
      <c r="AC187" s="36" t="str">
        <f t="shared" si="40"/>
        <v>Muy Alta</v>
      </c>
      <c r="AD187" s="13">
        <v>5</v>
      </c>
      <c r="AE187" s="36" t="str">
        <f t="shared" si="41"/>
        <v>Muy Alta</v>
      </c>
      <c r="AF187" s="13">
        <v>5</v>
      </c>
      <c r="AG187" s="14" t="str">
        <f t="shared" si="42"/>
        <v>Muy Alto</v>
      </c>
      <c r="AH187" s="36">
        <f t="shared" si="43"/>
        <v>15</v>
      </c>
      <c r="AI187" s="13" t="s">
        <v>8</v>
      </c>
      <c r="AJ187" s="13" t="s">
        <v>8</v>
      </c>
      <c r="AK187" s="13" t="s">
        <v>31</v>
      </c>
      <c r="AL187" s="11" t="s">
        <v>159</v>
      </c>
      <c r="AM187" s="11" t="s">
        <v>159</v>
      </c>
      <c r="AN187" s="11" t="s">
        <v>159</v>
      </c>
      <c r="AO187" s="13" t="s">
        <v>8</v>
      </c>
      <c r="AP187" s="13" t="s">
        <v>313</v>
      </c>
      <c r="AQ187" s="13" t="s">
        <v>192</v>
      </c>
      <c r="AR187" s="15" t="s">
        <v>769</v>
      </c>
      <c r="AS187" s="27">
        <v>42874</v>
      </c>
      <c r="AT187" s="11" t="s">
        <v>159</v>
      </c>
      <c r="AU187" s="13" t="s">
        <v>159</v>
      </c>
      <c r="AV187" s="11" t="s">
        <v>159</v>
      </c>
      <c r="AW187" s="11" t="s">
        <v>34</v>
      </c>
    </row>
    <row r="188" spans="1:49" ht="229.5" customHeight="1" thickBot="1" x14ac:dyDescent="0.2">
      <c r="A188" s="11">
        <v>181</v>
      </c>
      <c r="B188" s="11" t="s">
        <v>759</v>
      </c>
      <c r="C188" s="11" t="s">
        <v>159</v>
      </c>
      <c r="D188" s="11" t="s">
        <v>159</v>
      </c>
      <c r="E188" s="11" t="s">
        <v>792</v>
      </c>
      <c r="F188" s="60" t="s">
        <v>948</v>
      </c>
      <c r="G188" s="11" t="s">
        <v>159</v>
      </c>
      <c r="H188" s="11" t="s">
        <v>159</v>
      </c>
      <c r="I188" s="20" t="s">
        <v>28</v>
      </c>
      <c r="J188" s="10" t="s">
        <v>1298</v>
      </c>
      <c r="K188" s="24" t="s">
        <v>283</v>
      </c>
      <c r="L188" s="11" t="s">
        <v>793</v>
      </c>
      <c r="M188" s="11" t="s">
        <v>788</v>
      </c>
      <c r="N188" s="11" t="s">
        <v>788</v>
      </c>
      <c r="O188" s="11" t="s">
        <v>794</v>
      </c>
      <c r="P188" s="11" t="s">
        <v>768</v>
      </c>
      <c r="Q188" s="26" t="s">
        <v>159</v>
      </c>
      <c r="R188" s="11" t="s">
        <v>749</v>
      </c>
      <c r="S188" s="11" t="s">
        <v>749</v>
      </c>
      <c r="T188" s="11" t="s">
        <v>268</v>
      </c>
      <c r="U188" s="11" t="s">
        <v>268</v>
      </c>
      <c r="V188" s="11" t="s">
        <v>158</v>
      </c>
      <c r="W188" s="11" t="s">
        <v>159</v>
      </c>
      <c r="X188" s="11" t="s">
        <v>159</v>
      </c>
      <c r="Y188" s="11" t="s">
        <v>159</v>
      </c>
      <c r="Z188" s="11" t="s">
        <v>159</v>
      </c>
      <c r="AA188" s="36" t="str">
        <f t="shared" si="39"/>
        <v>Muy Alta</v>
      </c>
      <c r="AB188" s="13">
        <v>5</v>
      </c>
      <c r="AC188" s="36" t="str">
        <f t="shared" si="40"/>
        <v>Muy Alta</v>
      </c>
      <c r="AD188" s="13">
        <v>5</v>
      </c>
      <c r="AE188" s="36" t="str">
        <f t="shared" si="41"/>
        <v>Muy Alta</v>
      </c>
      <c r="AF188" s="13">
        <v>5</v>
      </c>
      <c r="AG188" s="14" t="str">
        <f t="shared" si="42"/>
        <v>Muy Alto</v>
      </c>
      <c r="AH188" s="36">
        <f t="shared" si="43"/>
        <v>15</v>
      </c>
      <c r="AI188" s="13" t="s">
        <v>8</v>
      </c>
      <c r="AJ188" s="13" t="s">
        <v>8</v>
      </c>
      <c r="AK188" s="13" t="s">
        <v>31</v>
      </c>
      <c r="AL188" s="11" t="s">
        <v>159</v>
      </c>
      <c r="AM188" s="11" t="s">
        <v>159</v>
      </c>
      <c r="AN188" s="11" t="s">
        <v>159</v>
      </c>
      <c r="AO188" s="13" t="s">
        <v>15</v>
      </c>
      <c r="AP188" s="13" t="s">
        <v>93</v>
      </c>
      <c r="AQ188" s="13" t="s">
        <v>96</v>
      </c>
      <c r="AR188" s="15" t="s">
        <v>789</v>
      </c>
      <c r="AS188" s="48">
        <v>43582</v>
      </c>
      <c r="AT188" s="11" t="s">
        <v>159</v>
      </c>
      <c r="AU188" s="13" t="s">
        <v>159</v>
      </c>
      <c r="AV188" s="11" t="s">
        <v>159</v>
      </c>
      <c r="AW188" s="11" t="s">
        <v>34</v>
      </c>
    </row>
    <row r="189" spans="1:49" ht="229.5" customHeight="1" x14ac:dyDescent="0.15">
      <c r="A189" s="11">
        <v>182</v>
      </c>
      <c r="B189" s="11" t="s">
        <v>759</v>
      </c>
      <c r="C189" s="11" t="s">
        <v>159</v>
      </c>
      <c r="D189" s="11" t="s">
        <v>159</v>
      </c>
      <c r="E189" s="11" t="s">
        <v>843</v>
      </c>
      <c r="F189" s="60" t="s">
        <v>968</v>
      </c>
      <c r="G189" s="11" t="s">
        <v>159</v>
      </c>
      <c r="H189" s="11" t="s">
        <v>159</v>
      </c>
      <c r="I189" s="20" t="s">
        <v>28</v>
      </c>
      <c r="J189" s="10" t="s">
        <v>1298</v>
      </c>
      <c r="K189" s="24" t="s">
        <v>283</v>
      </c>
      <c r="L189" s="11" t="s">
        <v>844</v>
      </c>
      <c r="M189" s="11" t="s">
        <v>845</v>
      </c>
      <c r="N189" s="11" t="s">
        <v>845</v>
      </c>
      <c r="O189" s="11" t="s">
        <v>159</v>
      </c>
      <c r="P189" s="11" t="s">
        <v>768</v>
      </c>
      <c r="Q189" s="26" t="s">
        <v>159</v>
      </c>
      <c r="R189" s="11" t="s">
        <v>749</v>
      </c>
      <c r="S189" s="11" t="s">
        <v>749</v>
      </c>
      <c r="T189" s="11" t="s">
        <v>846</v>
      </c>
      <c r="U189" s="11" t="s">
        <v>846</v>
      </c>
      <c r="V189" s="11" t="s">
        <v>847</v>
      </c>
      <c r="W189" s="12" t="s">
        <v>159</v>
      </c>
      <c r="X189" s="13" t="s">
        <v>159</v>
      </c>
      <c r="Y189" s="13" t="s">
        <v>159</v>
      </c>
      <c r="Z189" s="13" t="s">
        <v>159</v>
      </c>
      <c r="AA189" s="36" t="str">
        <f t="shared" si="39"/>
        <v>Muy Alta</v>
      </c>
      <c r="AB189" s="13">
        <v>5</v>
      </c>
      <c r="AC189" s="36" t="str">
        <f t="shared" si="40"/>
        <v>Muy Alta</v>
      </c>
      <c r="AD189" s="13">
        <v>5</v>
      </c>
      <c r="AE189" s="36" t="str">
        <f t="shared" si="41"/>
        <v>Muy Alta</v>
      </c>
      <c r="AF189" s="13">
        <v>5</v>
      </c>
      <c r="AG189" s="14" t="str">
        <f t="shared" si="42"/>
        <v>Muy Alto</v>
      </c>
      <c r="AH189" s="36">
        <f t="shared" si="43"/>
        <v>15</v>
      </c>
      <c r="AI189" s="13" t="s">
        <v>8</v>
      </c>
      <c r="AJ189" s="13" t="s">
        <v>8</v>
      </c>
      <c r="AK189" s="13" t="s">
        <v>31</v>
      </c>
      <c r="AL189" s="11" t="s">
        <v>159</v>
      </c>
      <c r="AM189" s="11" t="s">
        <v>159</v>
      </c>
      <c r="AN189" s="11" t="s">
        <v>159</v>
      </c>
      <c r="AO189" s="13" t="s">
        <v>15</v>
      </c>
      <c r="AP189" s="13" t="s">
        <v>93</v>
      </c>
      <c r="AQ189" s="13" t="s">
        <v>214</v>
      </c>
      <c r="AR189" s="15" t="s">
        <v>848</v>
      </c>
      <c r="AS189" s="27">
        <v>42790</v>
      </c>
      <c r="AT189" s="11" t="s">
        <v>159</v>
      </c>
      <c r="AU189" s="13" t="s">
        <v>159</v>
      </c>
      <c r="AV189" s="11" t="s">
        <v>159</v>
      </c>
      <c r="AW189" s="11" t="s">
        <v>34</v>
      </c>
    </row>
    <row r="190" spans="1:49" ht="229.5" customHeight="1" thickBot="1" x14ac:dyDescent="0.2">
      <c r="A190" s="11">
        <v>183</v>
      </c>
      <c r="B190" s="11" t="s">
        <v>759</v>
      </c>
      <c r="C190" s="11" t="s">
        <v>159</v>
      </c>
      <c r="D190" s="11" t="s">
        <v>159</v>
      </c>
      <c r="E190" s="11" t="s">
        <v>841</v>
      </c>
      <c r="F190" s="60" t="s">
        <v>1214</v>
      </c>
      <c r="G190" s="11" t="s">
        <v>159</v>
      </c>
      <c r="H190" s="11" t="s">
        <v>159</v>
      </c>
      <c r="I190" s="20" t="s">
        <v>28</v>
      </c>
      <c r="J190" s="10" t="s">
        <v>1298</v>
      </c>
      <c r="K190" s="24" t="s">
        <v>283</v>
      </c>
      <c r="L190" s="11" t="s">
        <v>840</v>
      </c>
      <c r="M190" s="11" t="s">
        <v>842</v>
      </c>
      <c r="N190" s="11" t="s">
        <v>842</v>
      </c>
      <c r="O190" s="11" t="s">
        <v>159</v>
      </c>
      <c r="P190" s="11" t="s">
        <v>768</v>
      </c>
      <c r="Q190" s="26" t="s">
        <v>159</v>
      </c>
      <c r="R190" s="11" t="s">
        <v>749</v>
      </c>
      <c r="S190" s="11" t="s">
        <v>749</v>
      </c>
      <c r="T190" s="11" t="s">
        <v>268</v>
      </c>
      <c r="U190" s="11" t="s">
        <v>268</v>
      </c>
      <c r="V190" s="11" t="s">
        <v>158</v>
      </c>
      <c r="W190" s="12" t="s">
        <v>159</v>
      </c>
      <c r="X190" s="13" t="s">
        <v>159</v>
      </c>
      <c r="Y190" s="13" t="s">
        <v>159</v>
      </c>
      <c r="Z190" s="13" t="s">
        <v>159</v>
      </c>
      <c r="AA190" s="36" t="str">
        <f t="shared" si="39"/>
        <v>Muy Alta</v>
      </c>
      <c r="AB190" s="13">
        <v>5</v>
      </c>
      <c r="AC190" s="36" t="str">
        <f t="shared" si="40"/>
        <v>Muy Alta</v>
      </c>
      <c r="AD190" s="13">
        <v>5</v>
      </c>
      <c r="AE190" s="36" t="str">
        <f t="shared" si="41"/>
        <v>Muy Alta</v>
      </c>
      <c r="AF190" s="13">
        <v>5</v>
      </c>
      <c r="AG190" s="14" t="str">
        <f t="shared" si="42"/>
        <v>Muy Alto</v>
      </c>
      <c r="AH190" s="36">
        <f t="shared" si="43"/>
        <v>15</v>
      </c>
      <c r="AI190" s="13" t="s">
        <v>8</v>
      </c>
      <c r="AJ190" s="13" t="s">
        <v>8</v>
      </c>
      <c r="AK190" s="13" t="s">
        <v>31</v>
      </c>
      <c r="AL190" s="11" t="s">
        <v>159</v>
      </c>
      <c r="AM190" s="11" t="s">
        <v>159</v>
      </c>
      <c r="AN190" s="11" t="s">
        <v>159</v>
      </c>
      <c r="AO190" s="13" t="s">
        <v>8</v>
      </c>
      <c r="AP190" s="13" t="s">
        <v>313</v>
      </c>
      <c r="AQ190" s="13" t="s">
        <v>192</v>
      </c>
      <c r="AR190" s="15" t="s">
        <v>769</v>
      </c>
      <c r="AS190" s="27">
        <v>42874</v>
      </c>
      <c r="AT190" s="11" t="s">
        <v>159</v>
      </c>
      <c r="AU190" s="13" t="s">
        <v>159</v>
      </c>
      <c r="AV190" s="11" t="s">
        <v>159</v>
      </c>
      <c r="AW190" s="11" t="s">
        <v>34</v>
      </c>
    </row>
    <row r="191" spans="1:49" ht="229.5" customHeight="1" thickBot="1" x14ac:dyDescent="0.2">
      <c r="A191" s="11">
        <v>184</v>
      </c>
      <c r="B191" s="11" t="s">
        <v>759</v>
      </c>
      <c r="C191" s="11" t="s">
        <v>159</v>
      </c>
      <c r="D191" s="11" t="s">
        <v>159</v>
      </c>
      <c r="E191" s="11" t="s">
        <v>795</v>
      </c>
      <c r="F191" s="60" t="s">
        <v>949</v>
      </c>
      <c r="G191" s="11" t="s">
        <v>159</v>
      </c>
      <c r="H191" s="11" t="s">
        <v>159</v>
      </c>
      <c r="I191" s="20" t="s">
        <v>26</v>
      </c>
      <c r="J191" s="10" t="s">
        <v>1298</v>
      </c>
      <c r="K191" s="24" t="s">
        <v>283</v>
      </c>
      <c r="L191" s="11" t="s">
        <v>793</v>
      </c>
      <c r="M191" s="11" t="s">
        <v>797</v>
      </c>
      <c r="N191" s="11" t="s">
        <v>797</v>
      </c>
      <c r="O191" s="11" t="s">
        <v>798</v>
      </c>
      <c r="P191" s="11" t="s">
        <v>768</v>
      </c>
      <c r="Q191" s="27">
        <v>43556</v>
      </c>
      <c r="R191" s="11" t="s">
        <v>749</v>
      </c>
      <c r="S191" s="11" t="s">
        <v>749</v>
      </c>
      <c r="T191" s="11" t="s">
        <v>268</v>
      </c>
      <c r="U191" s="11" t="s">
        <v>268</v>
      </c>
      <c r="V191" s="11" t="s">
        <v>158</v>
      </c>
      <c r="W191" s="11" t="s">
        <v>159</v>
      </c>
      <c r="X191" s="11" t="s">
        <v>159</v>
      </c>
      <c r="Y191" s="11" t="s">
        <v>159</v>
      </c>
      <c r="Z191" s="11" t="s">
        <v>159</v>
      </c>
      <c r="AA191" s="36" t="str">
        <f t="shared" si="39"/>
        <v>Muy Alta</v>
      </c>
      <c r="AB191" s="13">
        <v>5</v>
      </c>
      <c r="AC191" s="36" t="str">
        <f t="shared" si="40"/>
        <v>Muy Alta</v>
      </c>
      <c r="AD191" s="13">
        <v>5</v>
      </c>
      <c r="AE191" s="36" t="str">
        <f t="shared" si="41"/>
        <v>Muy Alta</v>
      </c>
      <c r="AF191" s="13">
        <v>5</v>
      </c>
      <c r="AG191" s="14" t="str">
        <f t="shared" si="42"/>
        <v>Muy Alto</v>
      </c>
      <c r="AH191" s="36">
        <f t="shared" si="43"/>
        <v>15</v>
      </c>
      <c r="AI191" s="13" t="s">
        <v>8</v>
      </c>
      <c r="AJ191" s="13" t="s">
        <v>8</v>
      </c>
      <c r="AK191" s="13" t="s">
        <v>31</v>
      </c>
      <c r="AL191" s="11" t="s">
        <v>159</v>
      </c>
      <c r="AM191" s="11" t="s">
        <v>159</v>
      </c>
      <c r="AN191" s="11" t="s">
        <v>159</v>
      </c>
      <c r="AO191" s="13" t="s">
        <v>15</v>
      </c>
      <c r="AP191" s="13" t="s">
        <v>93</v>
      </c>
      <c r="AQ191" s="13" t="s">
        <v>96</v>
      </c>
      <c r="AR191" s="15" t="s">
        <v>789</v>
      </c>
      <c r="AS191" s="48">
        <v>43582</v>
      </c>
      <c r="AT191" s="11" t="s">
        <v>159</v>
      </c>
      <c r="AU191" s="13" t="s">
        <v>159</v>
      </c>
      <c r="AV191" s="11" t="s">
        <v>159</v>
      </c>
      <c r="AW191" s="11" t="s">
        <v>34</v>
      </c>
    </row>
    <row r="192" spans="1:49" ht="134.25" customHeight="1" x14ac:dyDescent="0.15">
      <c r="A192" s="11">
        <v>185</v>
      </c>
      <c r="B192" s="11" t="s">
        <v>759</v>
      </c>
      <c r="C192" s="11" t="s">
        <v>159</v>
      </c>
      <c r="D192" s="11" t="s">
        <v>159</v>
      </c>
      <c r="E192" s="11" t="s">
        <v>795</v>
      </c>
      <c r="F192" s="60" t="s">
        <v>796</v>
      </c>
      <c r="G192" s="11" t="s">
        <v>159</v>
      </c>
      <c r="H192" s="11" t="s">
        <v>159</v>
      </c>
      <c r="I192" s="20" t="s">
        <v>26</v>
      </c>
      <c r="J192" s="10" t="s">
        <v>1298</v>
      </c>
      <c r="K192" s="24" t="s">
        <v>283</v>
      </c>
      <c r="L192" s="11" t="s">
        <v>793</v>
      </c>
      <c r="M192" s="11" t="s">
        <v>797</v>
      </c>
      <c r="N192" s="11" t="s">
        <v>797</v>
      </c>
      <c r="O192" s="11" t="s">
        <v>799</v>
      </c>
      <c r="P192" s="11" t="s">
        <v>768</v>
      </c>
      <c r="Q192" s="27">
        <v>43556</v>
      </c>
      <c r="R192" s="11" t="s">
        <v>749</v>
      </c>
      <c r="S192" s="11" t="s">
        <v>749</v>
      </c>
      <c r="T192" s="11" t="s">
        <v>268</v>
      </c>
      <c r="U192" s="11" t="s">
        <v>268</v>
      </c>
      <c r="V192" s="11"/>
      <c r="W192" s="11" t="s">
        <v>159</v>
      </c>
      <c r="X192" s="11" t="s">
        <v>159</v>
      </c>
      <c r="Y192" s="11" t="s">
        <v>159</v>
      </c>
      <c r="Z192" s="11" t="s">
        <v>159</v>
      </c>
      <c r="AA192" s="36" t="str">
        <f t="shared" ref="AA192:AA216" si="44">IF(AB192=1,"Muy Baja",IF(AB192=2,"Baja",IF(AB192=3,"Media",IF(AB192=4,"Alta",IF(AB192=5,"Muy Alta", "N/A")))))</f>
        <v>Muy Alta</v>
      </c>
      <c r="AB192" s="13">
        <v>5</v>
      </c>
      <c r="AC192" s="36" t="str">
        <f t="shared" ref="AC192:AC215" si="45">IF(AD192=1,"Muy Baja",IF(AD192=2,"Baja",IF(AD192=3,"Media",IF(AD192=4,"Alta",IF(AD192=5,"Muy Alta", "N/A")))))</f>
        <v>Muy Alta</v>
      </c>
      <c r="AD192" s="13">
        <v>5</v>
      </c>
      <c r="AE192" s="36" t="str">
        <f t="shared" ref="AE192:AE215" si="46">IF(AF192=1,"Muy Baja",IF(AF192=2,"Baja",IF(AF192=3,"Media",IF(AF192=4,"Alta",IF(AF192=5,"Muy Alta", "N/A")))))</f>
        <v>Muy Alta</v>
      </c>
      <c r="AF192" s="13">
        <v>5</v>
      </c>
      <c r="AG192" s="14" t="str">
        <f t="shared" ref="AG192:AG215" si="47">IF(AND(AH192&gt;0,AH192&lt;4),"Muy Bajo",IF(AND(AH192&gt;=4,AH192&lt;7),"Bajo",IF(AND(AH192&gt;=7,AH192&lt;10),"Medio",IF(AND(AH192&gt;=10,AH192&lt;13),"Alto",IF(AND(AH192&gt;=13,AH192&lt;=15),"Muy Alto", "N/A")))))</f>
        <v>Muy Alto</v>
      </c>
      <c r="AH192" s="36">
        <f t="shared" ref="AH192:AH215" si="48">SUM(AB192,AD192,AF192)</f>
        <v>15</v>
      </c>
      <c r="AI192" s="13" t="s">
        <v>159</v>
      </c>
      <c r="AJ192" s="13" t="s">
        <v>8</v>
      </c>
      <c r="AK192" s="11" t="s">
        <v>27</v>
      </c>
      <c r="AL192" s="11" t="s">
        <v>159</v>
      </c>
      <c r="AM192" s="11" t="s">
        <v>159</v>
      </c>
      <c r="AN192" s="11" t="s">
        <v>159</v>
      </c>
      <c r="AO192" s="13" t="s">
        <v>15</v>
      </c>
      <c r="AP192" s="13" t="s">
        <v>93</v>
      </c>
      <c r="AQ192" s="13" t="s">
        <v>96</v>
      </c>
      <c r="AR192" s="15" t="s">
        <v>789</v>
      </c>
      <c r="AS192" s="27" t="s">
        <v>159</v>
      </c>
      <c r="AT192" s="11" t="s">
        <v>159</v>
      </c>
      <c r="AU192" s="13" t="s">
        <v>159</v>
      </c>
      <c r="AV192" s="11" t="s">
        <v>159</v>
      </c>
      <c r="AW192" s="13" t="s">
        <v>15</v>
      </c>
    </row>
    <row r="193" spans="1:49" ht="229.5" customHeight="1" thickBot="1" x14ac:dyDescent="0.2">
      <c r="A193" s="11">
        <v>186</v>
      </c>
      <c r="B193" s="11" t="s">
        <v>759</v>
      </c>
      <c r="C193" s="11" t="s">
        <v>159</v>
      </c>
      <c r="D193" s="11" t="s">
        <v>159</v>
      </c>
      <c r="E193" s="11" t="s">
        <v>851</v>
      </c>
      <c r="F193" s="60" t="s">
        <v>970</v>
      </c>
      <c r="G193" s="11" t="s">
        <v>159</v>
      </c>
      <c r="H193" s="11" t="s">
        <v>159</v>
      </c>
      <c r="I193" s="20" t="s">
        <v>22</v>
      </c>
      <c r="J193" s="10" t="s">
        <v>1298</v>
      </c>
      <c r="K193" s="24" t="s">
        <v>283</v>
      </c>
      <c r="L193" s="11" t="s">
        <v>844</v>
      </c>
      <c r="M193" s="11" t="s">
        <v>845</v>
      </c>
      <c r="N193" s="11" t="s">
        <v>845</v>
      </c>
      <c r="O193" s="11" t="s">
        <v>159</v>
      </c>
      <c r="P193" s="11" t="s">
        <v>768</v>
      </c>
      <c r="Q193" s="26" t="s">
        <v>159</v>
      </c>
      <c r="R193" s="11" t="s">
        <v>749</v>
      </c>
      <c r="S193" s="11" t="s">
        <v>749</v>
      </c>
      <c r="T193" s="11" t="s">
        <v>239</v>
      </c>
      <c r="U193" s="11" t="s">
        <v>158</v>
      </c>
      <c r="V193" s="11" t="s">
        <v>158</v>
      </c>
      <c r="W193" s="12" t="s">
        <v>159</v>
      </c>
      <c r="X193" s="13" t="s">
        <v>159</v>
      </c>
      <c r="Y193" s="13" t="s">
        <v>159</v>
      </c>
      <c r="Z193" s="13" t="s">
        <v>159</v>
      </c>
      <c r="AA193" s="36" t="str">
        <f t="shared" si="44"/>
        <v>Muy Alta</v>
      </c>
      <c r="AB193" s="13">
        <v>5</v>
      </c>
      <c r="AC193" s="36" t="str">
        <f t="shared" si="45"/>
        <v>Muy Alta</v>
      </c>
      <c r="AD193" s="13">
        <v>5</v>
      </c>
      <c r="AE193" s="36" t="str">
        <f t="shared" si="46"/>
        <v>Muy Alta</v>
      </c>
      <c r="AF193" s="13">
        <v>5</v>
      </c>
      <c r="AG193" s="14" t="str">
        <f t="shared" si="47"/>
        <v>Muy Alto</v>
      </c>
      <c r="AH193" s="36">
        <f t="shared" si="48"/>
        <v>15</v>
      </c>
      <c r="AI193" s="13" t="s">
        <v>8</v>
      </c>
      <c r="AJ193" s="13" t="s">
        <v>8</v>
      </c>
      <c r="AK193" s="13" t="s">
        <v>31</v>
      </c>
      <c r="AL193" s="11" t="s">
        <v>159</v>
      </c>
      <c r="AM193" s="11" t="s">
        <v>159</v>
      </c>
      <c r="AN193" s="11" t="s">
        <v>159</v>
      </c>
      <c r="AO193" s="13" t="s">
        <v>15</v>
      </c>
      <c r="AP193" s="13" t="s">
        <v>93</v>
      </c>
      <c r="AQ193" s="13" t="s">
        <v>100</v>
      </c>
      <c r="AR193" s="15" t="s">
        <v>852</v>
      </c>
      <c r="AS193" s="27">
        <v>42790</v>
      </c>
      <c r="AT193" s="11" t="s">
        <v>159</v>
      </c>
      <c r="AU193" s="13" t="s">
        <v>159</v>
      </c>
      <c r="AV193" s="11" t="s">
        <v>159</v>
      </c>
      <c r="AW193" s="11" t="s">
        <v>34</v>
      </c>
    </row>
    <row r="194" spans="1:49" ht="229.5" customHeight="1" thickBot="1" x14ac:dyDescent="0.2">
      <c r="A194" s="11">
        <v>187</v>
      </c>
      <c r="B194" s="11" t="s">
        <v>759</v>
      </c>
      <c r="C194" s="11" t="s">
        <v>159</v>
      </c>
      <c r="D194" s="11" t="s">
        <v>159</v>
      </c>
      <c r="E194" s="11" t="s">
        <v>811</v>
      </c>
      <c r="F194" s="60" t="s">
        <v>954</v>
      </c>
      <c r="G194" s="11" t="s">
        <v>159</v>
      </c>
      <c r="H194" s="11" t="s">
        <v>159</v>
      </c>
      <c r="I194" s="20" t="s">
        <v>22</v>
      </c>
      <c r="J194" s="10" t="s">
        <v>1298</v>
      </c>
      <c r="K194" s="24" t="s">
        <v>283</v>
      </c>
      <c r="L194" s="11" t="s">
        <v>812</v>
      </c>
      <c r="M194" s="11" t="s">
        <v>813</v>
      </c>
      <c r="N194" s="11" t="s">
        <v>813</v>
      </c>
      <c r="O194" s="11" t="s">
        <v>159</v>
      </c>
      <c r="P194" s="11" t="s">
        <v>768</v>
      </c>
      <c r="Q194" s="27">
        <v>43983</v>
      </c>
      <c r="R194" s="11" t="s">
        <v>749</v>
      </c>
      <c r="S194" s="11" t="s">
        <v>749</v>
      </c>
      <c r="T194" s="11" t="s">
        <v>268</v>
      </c>
      <c r="U194" s="11" t="s">
        <v>268</v>
      </c>
      <c r="V194" s="11" t="s">
        <v>158</v>
      </c>
      <c r="W194" s="12" t="s">
        <v>159</v>
      </c>
      <c r="X194" s="13" t="s">
        <v>159</v>
      </c>
      <c r="Y194" s="13" t="s">
        <v>159</v>
      </c>
      <c r="Z194" s="13" t="s">
        <v>159</v>
      </c>
      <c r="AA194" s="36" t="str">
        <f t="shared" si="44"/>
        <v>Muy Alta</v>
      </c>
      <c r="AB194" s="13">
        <v>5</v>
      </c>
      <c r="AC194" s="36" t="str">
        <f t="shared" si="45"/>
        <v>Muy Alta</v>
      </c>
      <c r="AD194" s="13">
        <v>5</v>
      </c>
      <c r="AE194" s="36" t="str">
        <f t="shared" si="46"/>
        <v>Muy Alta</v>
      </c>
      <c r="AF194" s="13">
        <v>5</v>
      </c>
      <c r="AG194" s="14" t="str">
        <f t="shared" si="47"/>
        <v>Muy Alto</v>
      </c>
      <c r="AH194" s="36">
        <f t="shared" si="48"/>
        <v>15</v>
      </c>
      <c r="AI194" s="13" t="s">
        <v>8</v>
      </c>
      <c r="AJ194" s="13" t="s">
        <v>8</v>
      </c>
      <c r="AK194" s="13" t="s">
        <v>31</v>
      </c>
      <c r="AL194" s="11" t="s">
        <v>159</v>
      </c>
      <c r="AM194" s="11" t="s">
        <v>159</v>
      </c>
      <c r="AN194" s="11" t="s">
        <v>159</v>
      </c>
      <c r="AO194" s="13" t="s">
        <v>15</v>
      </c>
      <c r="AP194" s="13" t="s">
        <v>93</v>
      </c>
      <c r="AQ194" s="13" t="s">
        <v>96</v>
      </c>
      <c r="AR194" s="15" t="s">
        <v>789</v>
      </c>
      <c r="AS194" s="48">
        <v>43582</v>
      </c>
      <c r="AT194" s="11" t="s">
        <v>159</v>
      </c>
      <c r="AU194" s="13" t="s">
        <v>159</v>
      </c>
      <c r="AV194" s="11" t="s">
        <v>159</v>
      </c>
      <c r="AW194" s="11" t="s">
        <v>34</v>
      </c>
    </row>
    <row r="195" spans="1:49" ht="229.5" customHeight="1" thickBot="1" x14ac:dyDescent="0.2">
      <c r="A195" s="11">
        <v>188</v>
      </c>
      <c r="B195" s="11" t="s">
        <v>759</v>
      </c>
      <c r="C195" s="11" t="s">
        <v>159</v>
      </c>
      <c r="D195" s="11" t="s">
        <v>159</v>
      </c>
      <c r="E195" s="11" t="s">
        <v>800</v>
      </c>
      <c r="F195" s="60" t="s">
        <v>950</v>
      </c>
      <c r="G195" s="11" t="s">
        <v>159</v>
      </c>
      <c r="H195" s="11" t="s">
        <v>159</v>
      </c>
      <c r="I195" s="20" t="s">
        <v>22</v>
      </c>
      <c r="J195" s="10" t="s">
        <v>1298</v>
      </c>
      <c r="K195" s="24" t="s">
        <v>283</v>
      </c>
      <c r="L195" s="11" t="s">
        <v>801</v>
      </c>
      <c r="M195" s="11" t="s">
        <v>802</v>
      </c>
      <c r="N195" s="11" t="s">
        <v>802</v>
      </c>
      <c r="O195" s="11" t="s">
        <v>159</v>
      </c>
      <c r="P195" s="11" t="s">
        <v>768</v>
      </c>
      <c r="Q195" s="26" t="s">
        <v>159</v>
      </c>
      <c r="R195" s="11" t="s">
        <v>749</v>
      </c>
      <c r="S195" s="11" t="s">
        <v>749</v>
      </c>
      <c r="T195" s="11" t="s">
        <v>803</v>
      </c>
      <c r="U195" s="11" t="s">
        <v>803</v>
      </c>
      <c r="V195" s="11" t="s">
        <v>158</v>
      </c>
      <c r="W195" s="11" t="s">
        <v>159</v>
      </c>
      <c r="X195" s="11" t="s">
        <v>159</v>
      </c>
      <c r="Y195" s="11" t="s">
        <v>159</v>
      </c>
      <c r="Z195" s="11" t="s">
        <v>159</v>
      </c>
      <c r="AA195" s="36" t="str">
        <f t="shared" si="44"/>
        <v>Muy Alta</v>
      </c>
      <c r="AB195" s="13">
        <v>5</v>
      </c>
      <c r="AC195" s="36" t="str">
        <f t="shared" si="45"/>
        <v>Muy Alta</v>
      </c>
      <c r="AD195" s="13">
        <v>5</v>
      </c>
      <c r="AE195" s="36" t="str">
        <f t="shared" si="46"/>
        <v>Muy Alta</v>
      </c>
      <c r="AF195" s="13">
        <v>5</v>
      </c>
      <c r="AG195" s="14" t="str">
        <f t="shared" si="47"/>
        <v>Muy Alto</v>
      </c>
      <c r="AH195" s="36">
        <f t="shared" si="48"/>
        <v>15</v>
      </c>
      <c r="AI195" s="13" t="s">
        <v>8</v>
      </c>
      <c r="AJ195" s="13" t="s">
        <v>8</v>
      </c>
      <c r="AK195" s="13" t="s">
        <v>31</v>
      </c>
      <c r="AL195" s="11" t="s">
        <v>159</v>
      </c>
      <c r="AM195" s="11" t="s">
        <v>159</v>
      </c>
      <c r="AN195" s="11" t="s">
        <v>159</v>
      </c>
      <c r="AO195" s="13" t="s">
        <v>15</v>
      </c>
      <c r="AP195" s="13" t="s">
        <v>93</v>
      </c>
      <c r="AQ195" s="13" t="s">
        <v>96</v>
      </c>
      <c r="AR195" s="15" t="s">
        <v>789</v>
      </c>
      <c r="AS195" s="48">
        <v>43582</v>
      </c>
      <c r="AT195" s="11" t="s">
        <v>159</v>
      </c>
      <c r="AU195" s="13" t="s">
        <v>159</v>
      </c>
      <c r="AV195" s="11" t="s">
        <v>159</v>
      </c>
      <c r="AW195" s="11" t="s">
        <v>34</v>
      </c>
    </row>
    <row r="196" spans="1:49" ht="229.5" customHeight="1" x14ac:dyDescent="0.15">
      <c r="A196" s="11">
        <v>189</v>
      </c>
      <c r="B196" s="11" t="s">
        <v>759</v>
      </c>
      <c r="C196" s="11" t="s">
        <v>159</v>
      </c>
      <c r="D196" s="11" t="s">
        <v>159</v>
      </c>
      <c r="E196" s="11" t="s">
        <v>820</v>
      </c>
      <c r="F196" s="60" t="s">
        <v>959</v>
      </c>
      <c r="G196" s="11" t="s">
        <v>159</v>
      </c>
      <c r="H196" s="11" t="s">
        <v>159</v>
      </c>
      <c r="I196" s="20" t="s">
        <v>28</v>
      </c>
      <c r="J196" s="10" t="s">
        <v>1298</v>
      </c>
      <c r="K196" s="24" t="s">
        <v>283</v>
      </c>
      <c r="L196" s="11" t="s">
        <v>793</v>
      </c>
      <c r="M196" s="55" t="s">
        <v>821</v>
      </c>
      <c r="N196" s="55" t="s">
        <v>821</v>
      </c>
      <c r="O196" s="11" t="s">
        <v>159</v>
      </c>
      <c r="P196" s="11" t="s">
        <v>768</v>
      </c>
      <c r="Q196" s="26" t="s">
        <v>159</v>
      </c>
      <c r="R196" s="11" t="s">
        <v>749</v>
      </c>
      <c r="S196" s="11" t="s">
        <v>749</v>
      </c>
      <c r="T196" s="11" t="s">
        <v>268</v>
      </c>
      <c r="U196" s="11" t="s">
        <v>268</v>
      </c>
      <c r="V196" s="11" t="s">
        <v>158</v>
      </c>
      <c r="W196" s="12" t="s">
        <v>159</v>
      </c>
      <c r="X196" s="13" t="s">
        <v>159</v>
      </c>
      <c r="Y196" s="13" t="s">
        <v>159</v>
      </c>
      <c r="Z196" s="13" t="s">
        <v>159</v>
      </c>
      <c r="AA196" s="36" t="str">
        <f t="shared" si="44"/>
        <v>Muy Alta</v>
      </c>
      <c r="AB196" s="13">
        <v>5</v>
      </c>
      <c r="AC196" s="36" t="str">
        <f t="shared" si="45"/>
        <v>Muy Alta</v>
      </c>
      <c r="AD196" s="13">
        <v>5</v>
      </c>
      <c r="AE196" s="36" t="str">
        <f t="shared" si="46"/>
        <v>Muy Alta</v>
      </c>
      <c r="AF196" s="13">
        <v>5</v>
      </c>
      <c r="AG196" s="14" t="str">
        <f t="shared" si="47"/>
        <v>Muy Alto</v>
      </c>
      <c r="AH196" s="36">
        <f t="shared" si="48"/>
        <v>15</v>
      </c>
      <c r="AI196" s="13" t="s">
        <v>8</v>
      </c>
      <c r="AJ196" s="13" t="s">
        <v>8</v>
      </c>
      <c r="AK196" s="13" t="s">
        <v>31</v>
      </c>
      <c r="AL196" s="11" t="s">
        <v>159</v>
      </c>
      <c r="AM196" s="11" t="s">
        <v>159</v>
      </c>
      <c r="AN196" s="11" t="s">
        <v>159</v>
      </c>
      <c r="AO196" s="13" t="s">
        <v>8</v>
      </c>
      <c r="AP196" s="13" t="s">
        <v>313</v>
      </c>
      <c r="AQ196" s="13" t="s">
        <v>192</v>
      </c>
      <c r="AR196" s="15" t="s">
        <v>769</v>
      </c>
      <c r="AS196" s="27">
        <v>42874</v>
      </c>
      <c r="AT196" s="11" t="s">
        <v>159</v>
      </c>
      <c r="AU196" s="13" t="s">
        <v>159</v>
      </c>
      <c r="AV196" s="11" t="s">
        <v>159</v>
      </c>
      <c r="AW196" s="11" t="s">
        <v>34</v>
      </c>
    </row>
    <row r="197" spans="1:49" ht="229.5" customHeight="1" x14ac:dyDescent="0.15">
      <c r="A197" s="11">
        <v>190</v>
      </c>
      <c r="B197" s="11" t="s">
        <v>759</v>
      </c>
      <c r="C197" s="11" t="s">
        <v>159</v>
      </c>
      <c r="D197" s="11" t="s">
        <v>159</v>
      </c>
      <c r="E197" s="11" t="s">
        <v>829</v>
      </c>
      <c r="F197" s="60" t="s">
        <v>964</v>
      </c>
      <c r="G197" s="11" t="s">
        <v>159</v>
      </c>
      <c r="H197" s="11" t="s">
        <v>159</v>
      </c>
      <c r="I197" s="20" t="s">
        <v>28</v>
      </c>
      <c r="J197" s="10" t="s">
        <v>1298</v>
      </c>
      <c r="K197" s="24" t="s">
        <v>283</v>
      </c>
      <c r="L197" s="11" t="s">
        <v>830</v>
      </c>
      <c r="M197" s="11" t="s">
        <v>831</v>
      </c>
      <c r="N197" s="11" t="s">
        <v>831</v>
      </c>
      <c r="O197" s="11" t="s">
        <v>159</v>
      </c>
      <c r="P197" s="11" t="s">
        <v>768</v>
      </c>
      <c r="Q197" s="26" t="s">
        <v>159</v>
      </c>
      <c r="R197" s="11" t="s">
        <v>749</v>
      </c>
      <c r="S197" s="11" t="s">
        <v>749</v>
      </c>
      <c r="T197" s="11" t="s">
        <v>268</v>
      </c>
      <c r="U197" s="11" t="s">
        <v>268</v>
      </c>
      <c r="V197" s="11" t="s">
        <v>158</v>
      </c>
      <c r="W197" s="12" t="s">
        <v>159</v>
      </c>
      <c r="X197" s="13" t="s">
        <v>159</v>
      </c>
      <c r="Y197" s="13" t="s">
        <v>159</v>
      </c>
      <c r="Z197" s="13" t="s">
        <v>159</v>
      </c>
      <c r="AA197" s="36" t="str">
        <f t="shared" si="44"/>
        <v>Muy Alta</v>
      </c>
      <c r="AB197" s="13">
        <v>5</v>
      </c>
      <c r="AC197" s="36" t="str">
        <f t="shared" si="45"/>
        <v>Muy Alta</v>
      </c>
      <c r="AD197" s="13">
        <v>5</v>
      </c>
      <c r="AE197" s="36" t="str">
        <f t="shared" si="46"/>
        <v>Muy Alta</v>
      </c>
      <c r="AF197" s="13">
        <v>5</v>
      </c>
      <c r="AG197" s="14" t="str">
        <f t="shared" si="47"/>
        <v>Muy Alto</v>
      </c>
      <c r="AH197" s="36">
        <f t="shared" si="48"/>
        <v>15</v>
      </c>
      <c r="AI197" s="13" t="s">
        <v>8</v>
      </c>
      <c r="AJ197" s="13" t="s">
        <v>8</v>
      </c>
      <c r="AK197" s="13" t="s">
        <v>31</v>
      </c>
      <c r="AL197" s="11" t="s">
        <v>159</v>
      </c>
      <c r="AM197" s="11" t="s">
        <v>159</v>
      </c>
      <c r="AN197" s="11" t="s">
        <v>159</v>
      </c>
      <c r="AO197" s="13" t="s">
        <v>8</v>
      </c>
      <c r="AP197" s="13" t="s">
        <v>313</v>
      </c>
      <c r="AQ197" s="13" t="s">
        <v>192</v>
      </c>
      <c r="AR197" s="15" t="s">
        <v>769</v>
      </c>
      <c r="AS197" s="27">
        <v>42874</v>
      </c>
      <c r="AT197" s="11" t="s">
        <v>159</v>
      </c>
      <c r="AU197" s="13" t="s">
        <v>159</v>
      </c>
      <c r="AV197" s="11" t="s">
        <v>159</v>
      </c>
      <c r="AW197" s="11" t="s">
        <v>34</v>
      </c>
    </row>
    <row r="198" spans="1:49" ht="229.5" customHeight="1" x14ac:dyDescent="0.15">
      <c r="A198" s="11">
        <v>191</v>
      </c>
      <c r="B198" s="11" t="s">
        <v>759</v>
      </c>
      <c r="C198" s="11" t="s">
        <v>159</v>
      </c>
      <c r="D198" s="11" t="s">
        <v>159</v>
      </c>
      <c r="E198" s="11" t="s">
        <v>839</v>
      </c>
      <c r="F198" s="60" t="s">
        <v>967</v>
      </c>
      <c r="G198" s="11" t="s">
        <v>159</v>
      </c>
      <c r="H198" s="11" t="s">
        <v>159</v>
      </c>
      <c r="I198" s="20" t="s">
        <v>28</v>
      </c>
      <c r="J198" s="10" t="s">
        <v>1298</v>
      </c>
      <c r="K198" s="24" t="s">
        <v>283</v>
      </c>
      <c r="L198" s="11" t="s">
        <v>840</v>
      </c>
      <c r="M198" s="11" t="s">
        <v>271</v>
      </c>
      <c r="N198" s="11" t="s">
        <v>271</v>
      </c>
      <c r="O198" s="11" t="s">
        <v>159</v>
      </c>
      <c r="P198" s="11" t="s">
        <v>768</v>
      </c>
      <c r="Q198" s="26" t="s">
        <v>159</v>
      </c>
      <c r="R198" s="11" t="s">
        <v>749</v>
      </c>
      <c r="S198" s="11" t="s">
        <v>749</v>
      </c>
      <c r="T198" s="11" t="s">
        <v>268</v>
      </c>
      <c r="U198" s="11" t="s">
        <v>268</v>
      </c>
      <c r="V198" s="11" t="s">
        <v>158</v>
      </c>
      <c r="W198" s="12" t="s">
        <v>159</v>
      </c>
      <c r="X198" s="13" t="s">
        <v>159</v>
      </c>
      <c r="Y198" s="13" t="s">
        <v>159</v>
      </c>
      <c r="Z198" s="13" t="s">
        <v>159</v>
      </c>
      <c r="AA198" s="36" t="str">
        <f t="shared" si="44"/>
        <v>Muy Alta</v>
      </c>
      <c r="AB198" s="13">
        <v>5</v>
      </c>
      <c r="AC198" s="36" t="str">
        <f t="shared" si="45"/>
        <v>Muy Alta</v>
      </c>
      <c r="AD198" s="13">
        <v>5</v>
      </c>
      <c r="AE198" s="36" t="str">
        <f t="shared" si="46"/>
        <v>Muy Alta</v>
      </c>
      <c r="AF198" s="13">
        <v>5</v>
      </c>
      <c r="AG198" s="14" t="str">
        <f t="shared" si="47"/>
        <v>Muy Alto</v>
      </c>
      <c r="AH198" s="36">
        <f t="shared" si="48"/>
        <v>15</v>
      </c>
      <c r="AI198" s="13" t="s">
        <v>8</v>
      </c>
      <c r="AJ198" s="13" t="s">
        <v>8</v>
      </c>
      <c r="AK198" s="13" t="s">
        <v>31</v>
      </c>
      <c r="AL198" s="11" t="s">
        <v>159</v>
      </c>
      <c r="AM198" s="11" t="s">
        <v>159</v>
      </c>
      <c r="AN198" s="11" t="s">
        <v>159</v>
      </c>
      <c r="AO198" s="13" t="s">
        <v>8</v>
      </c>
      <c r="AP198" s="13" t="s">
        <v>313</v>
      </c>
      <c r="AQ198" s="13" t="s">
        <v>192</v>
      </c>
      <c r="AR198" s="15" t="s">
        <v>769</v>
      </c>
      <c r="AS198" s="27">
        <v>42874</v>
      </c>
      <c r="AT198" s="11" t="s">
        <v>159</v>
      </c>
      <c r="AU198" s="13" t="s">
        <v>159</v>
      </c>
      <c r="AV198" s="11" t="s">
        <v>159</v>
      </c>
      <c r="AW198" s="11" t="s">
        <v>34</v>
      </c>
    </row>
    <row r="199" spans="1:49" ht="70" x14ac:dyDescent="0.15">
      <c r="A199" s="11">
        <v>192</v>
      </c>
      <c r="B199" s="11" t="s">
        <v>759</v>
      </c>
      <c r="C199" s="11" t="s">
        <v>159</v>
      </c>
      <c r="D199" s="11" t="s">
        <v>159</v>
      </c>
      <c r="E199" s="11" t="s">
        <v>817</v>
      </c>
      <c r="F199" s="60" t="s">
        <v>957</v>
      </c>
      <c r="G199" s="11" t="s">
        <v>159</v>
      </c>
      <c r="H199" s="11" t="s">
        <v>159</v>
      </c>
      <c r="I199" s="20" t="s">
        <v>28</v>
      </c>
      <c r="J199" s="10" t="s">
        <v>1298</v>
      </c>
      <c r="K199" s="24" t="s">
        <v>283</v>
      </c>
      <c r="L199" s="11" t="s">
        <v>793</v>
      </c>
      <c r="M199" s="55" t="s">
        <v>818</v>
      </c>
      <c r="N199" s="55" t="s">
        <v>818</v>
      </c>
      <c r="O199" s="11" t="s">
        <v>159</v>
      </c>
      <c r="P199" s="11" t="s">
        <v>768</v>
      </c>
      <c r="Q199" s="26" t="s">
        <v>159</v>
      </c>
      <c r="R199" s="11" t="s">
        <v>749</v>
      </c>
      <c r="S199" s="11" t="s">
        <v>749</v>
      </c>
      <c r="T199" s="11" t="s">
        <v>268</v>
      </c>
      <c r="U199" s="11" t="s">
        <v>268</v>
      </c>
      <c r="V199" s="11" t="s">
        <v>158</v>
      </c>
      <c r="W199" s="12" t="s">
        <v>159</v>
      </c>
      <c r="X199" s="13" t="s">
        <v>159</v>
      </c>
      <c r="Y199" s="13" t="s">
        <v>159</v>
      </c>
      <c r="Z199" s="13" t="s">
        <v>159</v>
      </c>
      <c r="AA199" s="36" t="str">
        <f t="shared" si="44"/>
        <v>Muy Alta</v>
      </c>
      <c r="AB199" s="13">
        <v>5</v>
      </c>
      <c r="AC199" s="36" t="str">
        <f t="shared" si="45"/>
        <v>Muy Alta</v>
      </c>
      <c r="AD199" s="13">
        <v>5</v>
      </c>
      <c r="AE199" s="36" t="str">
        <f t="shared" si="46"/>
        <v>Muy Alta</v>
      </c>
      <c r="AF199" s="13">
        <v>5</v>
      </c>
      <c r="AG199" s="14" t="str">
        <f t="shared" si="47"/>
        <v>Muy Alto</v>
      </c>
      <c r="AH199" s="36">
        <f t="shared" si="48"/>
        <v>15</v>
      </c>
      <c r="AI199" s="13" t="s">
        <v>8</v>
      </c>
      <c r="AJ199" s="13" t="s">
        <v>8</v>
      </c>
      <c r="AK199" s="13" t="s">
        <v>31</v>
      </c>
      <c r="AL199" s="11" t="s">
        <v>159</v>
      </c>
      <c r="AM199" s="11" t="s">
        <v>159</v>
      </c>
      <c r="AN199" s="11" t="s">
        <v>159</v>
      </c>
      <c r="AO199" s="13" t="s">
        <v>8</v>
      </c>
      <c r="AP199" s="13" t="s">
        <v>313</v>
      </c>
      <c r="AQ199" s="13" t="s">
        <v>192</v>
      </c>
      <c r="AR199" s="15" t="s">
        <v>769</v>
      </c>
      <c r="AS199" s="27">
        <v>42874</v>
      </c>
      <c r="AT199" s="11" t="s">
        <v>159</v>
      </c>
      <c r="AU199" s="13" t="s">
        <v>159</v>
      </c>
      <c r="AV199" s="11" t="s">
        <v>159</v>
      </c>
      <c r="AW199" s="11" t="s">
        <v>34</v>
      </c>
    </row>
    <row r="200" spans="1:49" ht="70" x14ac:dyDescent="0.15">
      <c r="A200" s="11">
        <v>193</v>
      </c>
      <c r="B200" s="11" t="s">
        <v>759</v>
      </c>
      <c r="C200" s="11" t="s">
        <v>159</v>
      </c>
      <c r="D200" s="11" t="s">
        <v>159</v>
      </c>
      <c r="E200" s="11" t="s">
        <v>819</v>
      </c>
      <c r="F200" s="60" t="s">
        <v>958</v>
      </c>
      <c r="G200" s="11" t="s">
        <v>159</v>
      </c>
      <c r="H200" s="11" t="s">
        <v>159</v>
      </c>
      <c r="I200" s="20" t="s">
        <v>28</v>
      </c>
      <c r="J200" s="10" t="s">
        <v>1298</v>
      </c>
      <c r="K200" s="24" t="s">
        <v>283</v>
      </c>
      <c r="L200" s="11" t="s">
        <v>793</v>
      </c>
      <c r="M200" s="55" t="s">
        <v>818</v>
      </c>
      <c r="N200" s="55" t="s">
        <v>818</v>
      </c>
      <c r="O200" s="11" t="s">
        <v>159</v>
      </c>
      <c r="P200" s="11" t="s">
        <v>768</v>
      </c>
      <c r="Q200" s="26" t="s">
        <v>159</v>
      </c>
      <c r="R200" s="11" t="s">
        <v>749</v>
      </c>
      <c r="S200" s="11" t="s">
        <v>749</v>
      </c>
      <c r="T200" s="11" t="s">
        <v>268</v>
      </c>
      <c r="U200" s="11" t="s">
        <v>268</v>
      </c>
      <c r="V200" s="11" t="s">
        <v>158</v>
      </c>
      <c r="W200" s="12" t="s">
        <v>159</v>
      </c>
      <c r="X200" s="13" t="s">
        <v>159</v>
      </c>
      <c r="Y200" s="13" t="s">
        <v>159</v>
      </c>
      <c r="Z200" s="13" t="s">
        <v>159</v>
      </c>
      <c r="AA200" s="36" t="str">
        <f t="shared" si="44"/>
        <v>Muy Alta</v>
      </c>
      <c r="AB200" s="13">
        <v>5</v>
      </c>
      <c r="AC200" s="36" t="str">
        <f t="shared" si="45"/>
        <v>Muy Alta</v>
      </c>
      <c r="AD200" s="13">
        <v>5</v>
      </c>
      <c r="AE200" s="36" t="str">
        <f t="shared" si="46"/>
        <v>Muy Alta</v>
      </c>
      <c r="AF200" s="13">
        <v>5</v>
      </c>
      <c r="AG200" s="14" t="str">
        <f t="shared" si="47"/>
        <v>Muy Alto</v>
      </c>
      <c r="AH200" s="36">
        <f t="shared" si="48"/>
        <v>15</v>
      </c>
      <c r="AI200" s="13" t="s">
        <v>8</v>
      </c>
      <c r="AJ200" s="13" t="s">
        <v>8</v>
      </c>
      <c r="AK200" s="13" t="s">
        <v>31</v>
      </c>
      <c r="AL200" s="11" t="s">
        <v>159</v>
      </c>
      <c r="AM200" s="11" t="s">
        <v>159</v>
      </c>
      <c r="AN200" s="11" t="s">
        <v>159</v>
      </c>
      <c r="AO200" s="13" t="s">
        <v>8</v>
      </c>
      <c r="AP200" s="13" t="s">
        <v>313</v>
      </c>
      <c r="AQ200" s="13" t="s">
        <v>192</v>
      </c>
      <c r="AR200" s="15" t="s">
        <v>769</v>
      </c>
      <c r="AS200" s="27">
        <v>42874</v>
      </c>
      <c r="AT200" s="11" t="s">
        <v>159</v>
      </c>
      <c r="AU200" s="13" t="s">
        <v>159</v>
      </c>
      <c r="AV200" s="11" t="s">
        <v>159</v>
      </c>
      <c r="AW200" s="11" t="s">
        <v>34</v>
      </c>
    </row>
    <row r="201" spans="1:49" ht="84" x14ac:dyDescent="0.15">
      <c r="A201" s="11">
        <v>194</v>
      </c>
      <c r="B201" s="11" t="s">
        <v>759</v>
      </c>
      <c r="C201" s="11" t="s">
        <v>159</v>
      </c>
      <c r="D201" s="11" t="s">
        <v>159</v>
      </c>
      <c r="E201" s="11" t="s">
        <v>1434</v>
      </c>
      <c r="F201" s="60" t="s">
        <v>963</v>
      </c>
      <c r="G201" s="11" t="s">
        <v>159</v>
      </c>
      <c r="H201" s="11" t="s">
        <v>159</v>
      </c>
      <c r="I201" s="20" t="s">
        <v>28</v>
      </c>
      <c r="J201" s="10" t="s">
        <v>1298</v>
      </c>
      <c r="K201" s="24" t="s">
        <v>283</v>
      </c>
      <c r="L201" s="11" t="s">
        <v>827</v>
      </c>
      <c r="M201" s="55" t="s">
        <v>828</v>
      </c>
      <c r="N201" s="55" t="s">
        <v>828</v>
      </c>
      <c r="O201" s="11" t="s">
        <v>159</v>
      </c>
      <c r="P201" s="11" t="s">
        <v>768</v>
      </c>
      <c r="Q201" s="26" t="s">
        <v>159</v>
      </c>
      <c r="R201" s="11" t="s">
        <v>749</v>
      </c>
      <c r="S201" s="11" t="s">
        <v>749</v>
      </c>
      <c r="T201" s="11" t="s">
        <v>268</v>
      </c>
      <c r="U201" s="11" t="s">
        <v>268</v>
      </c>
      <c r="V201" s="11" t="s">
        <v>158</v>
      </c>
      <c r="W201" s="12" t="s">
        <v>159</v>
      </c>
      <c r="X201" s="13" t="s">
        <v>159</v>
      </c>
      <c r="Y201" s="13" t="s">
        <v>159</v>
      </c>
      <c r="Z201" s="13" t="s">
        <v>159</v>
      </c>
      <c r="AA201" s="36" t="str">
        <f t="shared" si="44"/>
        <v>Muy Alta</v>
      </c>
      <c r="AB201" s="13">
        <v>5</v>
      </c>
      <c r="AC201" s="36" t="str">
        <f t="shared" si="45"/>
        <v>Muy Alta</v>
      </c>
      <c r="AD201" s="13">
        <v>5</v>
      </c>
      <c r="AE201" s="36" t="str">
        <f t="shared" si="46"/>
        <v>Muy Alta</v>
      </c>
      <c r="AF201" s="13">
        <v>5</v>
      </c>
      <c r="AG201" s="14" t="str">
        <f t="shared" si="47"/>
        <v>Muy Alto</v>
      </c>
      <c r="AH201" s="36">
        <f t="shared" si="48"/>
        <v>15</v>
      </c>
      <c r="AI201" s="13" t="s">
        <v>8</v>
      </c>
      <c r="AJ201" s="13" t="s">
        <v>8</v>
      </c>
      <c r="AK201" s="13" t="s">
        <v>31</v>
      </c>
      <c r="AL201" s="11" t="s">
        <v>159</v>
      </c>
      <c r="AM201" s="11" t="s">
        <v>159</v>
      </c>
      <c r="AN201" s="11" t="s">
        <v>159</v>
      </c>
      <c r="AO201" s="13" t="s">
        <v>8</v>
      </c>
      <c r="AP201" s="13" t="s">
        <v>313</v>
      </c>
      <c r="AQ201" s="13" t="s">
        <v>192</v>
      </c>
      <c r="AR201" s="15" t="s">
        <v>769</v>
      </c>
      <c r="AS201" s="27">
        <v>42874</v>
      </c>
      <c r="AT201" s="11" t="s">
        <v>159</v>
      </c>
      <c r="AU201" s="13" t="s">
        <v>159</v>
      </c>
      <c r="AV201" s="11" t="s">
        <v>159</v>
      </c>
      <c r="AW201" s="11" t="s">
        <v>34</v>
      </c>
    </row>
    <row r="202" spans="1:49" ht="84" x14ac:dyDescent="0.15">
      <c r="A202" s="11">
        <v>195</v>
      </c>
      <c r="B202" s="11" t="s">
        <v>759</v>
      </c>
      <c r="C202" s="11" t="s">
        <v>159</v>
      </c>
      <c r="D202" s="11" t="s">
        <v>159</v>
      </c>
      <c r="E202" s="11" t="s">
        <v>822</v>
      </c>
      <c r="F202" s="60" t="s">
        <v>960</v>
      </c>
      <c r="G202" s="11" t="s">
        <v>159</v>
      </c>
      <c r="H202" s="11" t="s">
        <v>159</v>
      </c>
      <c r="I202" s="20" t="s">
        <v>28</v>
      </c>
      <c r="J202" s="10" t="s">
        <v>1298</v>
      </c>
      <c r="K202" s="24" t="s">
        <v>283</v>
      </c>
      <c r="L202" s="55" t="s">
        <v>274</v>
      </c>
      <c r="M202" s="55" t="s">
        <v>823</v>
      </c>
      <c r="N202" s="55" t="s">
        <v>823</v>
      </c>
      <c r="O202" s="11" t="s">
        <v>159</v>
      </c>
      <c r="P202" s="11" t="s">
        <v>768</v>
      </c>
      <c r="Q202" s="26" t="s">
        <v>159</v>
      </c>
      <c r="R202" s="11" t="s">
        <v>749</v>
      </c>
      <c r="S202" s="11" t="s">
        <v>749</v>
      </c>
      <c r="T202" s="11" t="s">
        <v>268</v>
      </c>
      <c r="U202" s="11" t="s">
        <v>268</v>
      </c>
      <c r="V202" s="11" t="s">
        <v>158</v>
      </c>
      <c r="W202" s="12" t="s">
        <v>159</v>
      </c>
      <c r="X202" s="13" t="s">
        <v>159</v>
      </c>
      <c r="Y202" s="13" t="s">
        <v>159</v>
      </c>
      <c r="Z202" s="13" t="s">
        <v>159</v>
      </c>
      <c r="AA202" s="36" t="str">
        <f t="shared" si="44"/>
        <v>Muy Alta</v>
      </c>
      <c r="AB202" s="13">
        <v>5</v>
      </c>
      <c r="AC202" s="36" t="str">
        <f t="shared" si="45"/>
        <v>Muy Alta</v>
      </c>
      <c r="AD202" s="13">
        <v>5</v>
      </c>
      <c r="AE202" s="36" t="str">
        <f t="shared" si="46"/>
        <v>Muy Alta</v>
      </c>
      <c r="AF202" s="13">
        <v>5</v>
      </c>
      <c r="AG202" s="14" t="str">
        <f t="shared" si="47"/>
        <v>Muy Alto</v>
      </c>
      <c r="AH202" s="36">
        <f t="shared" si="48"/>
        <v>15</v>
      </c>
      <c r="AI202" s="13" t="s">
        <v>8</v>
      </c>
      <c r="AJ202" s="13" t="s">
        <v>8</v>
      </c>
      <c r="AK202" s="13" t="s">
        <v>31</v>
      </c>
      <c r="AL202" s="11" t="s">
        <v>159</v>
      </c>
      <c r="AM202" s="11" t="s">
        <v>159</v>
      </c>
      <c r="AN202" s="11" t="s">
        <v>159</v>
      </c>
      <c r="AO202" s="13" t="s">
        <v>8</v>
      </c>
      <c r="AP202" s="13" t="s">
        <v>313</v>
      </c>
      <c r="AQ202" s="13" t="s">
        <v>192</v>
      </c>
      <c r="AR202" s="15" t="s">
        <v>769</v>
      </c>
      <c r="AS202" s="27">
        <v>42874</v>
      </c>
      <c r="AT202" s="11" t="s">
        <v>159</v>
      </c>
      <c r="AU202" s="13" t="s">
        <v>159</v>
      </c>
      <c r="AV202" s="11" t="s">
        <v>159</v>
      </c>
      <c r="AW202" s="11" t="s">
        <v>34</v>
      </c>
    </row>
    <row r="203" spans="1:49" ht="84" x14ac:dyDescent="0.15">
      <c r="A203" s="11">
        <v>196</v>
      </c>
      <c r="B203" s="11" t="s">
        <v>759</v>
      </c>
      <c r="C203" s="11" t="s">
        <v>159</v>
      </c>
      <c r="D203" s="11" t="s">
        <v>159</v>
      </c>
      <c r="E203" s="11" t="s">
        <v>1435</v>
      </c>
      <c r="F203" s="60" t="s">
        <v>956</v>
      </c>
      <c r="G203" s="11" t="s">
        <v>159</v>
      </c>
      <c r="H203" s="11" t="s">
        <v>159</v>
      </c>
      <c r="I203" s="20" t="s">
        <v>26</v>
      </c>
      <c r="J203" s="10" t="s">
        <v>1298</v>
      </c>
      <c r="K203" s="24" t="s">
        <v>283</v>
      </c>
      <c r="L203" s="11" t="s">
        <v>274</v>
      </c>
      <c r="M203" s="11" t="s">
        <v>275</v>
      </c>
      <c r="N203" s="11" t="s">
        <v>275</v>
      </c>
      <c r="O203" s="11" t="s">
        <v>159</v>
      </c>
      <c r="P203" s="11" t="s">
        <v>768</v>
      </c>
      <c r="Q203" s="26" t="s">
        <v>159</v>
      </c>
      <c r="R203" s="11" t="s">
        <v>749</v>
      </c>
      <c r="S203" s="11" t="s">
        <v>749</v>
      </c>
      <c r="T203" s="11" t="s">
        <v>268</v>
      </c>
      <c r="U203" s="11" t="s">
        <v>268</v>
      </c>
      <c r="V203" s="11" t="s">
        <v>158</v>
      </c>
      <c r="W203" s="12" t="s">
        <v>159</v>
      </c>
      <c r="X203" s="13" t="s">
        <v>159</v>
      </c>
      <c r="Y203" s="13" t="s">
        <v>159</v>
      </c>
      <c r="Z203" s="13" t="s">
        <v>159</v>
      </c>
      <c r="AA203" s="36" t="str">
        <f t="shared" si="44"/>
        <v>Muy Alta</v>
      </c>
      <c r="AB203" s="13">
        <v>5</v>
      </c>
      <c r="AC203" s="36" t="str">
        <f t="shared" si="45"/>
        <v>Muy Alta</v>
      </c>
      <c r="AD203" s="13">
        <v>5</v>
      </c>
      <c r="AE203" s="36" t="str">
        <f t="shared" si="46"/>
        <v>Muy Alta</v>
      </c>
      <c r="AF203" s="13">
        <v>5</v>
      </c>
      <c r="AG203" s="14" t="str">
        <f t="shared" si="47"/>
        <v>Muy Alto</v>
      </c>
      <c r="AH203" s="36">
        <f t="shared" si="48"/>
        <v>15</v>
      </c>
      <c r="AI203" s="13" t="s">
        <v>8</v>
      </c>
      <c r="AJ203" s="13" t="s">
        <v>8</v>
      </c>
      <c r="AK203" s="13" t="s">
        <v>31</v>
      </c>
      <c r="AL203" s="11" t="s">
        <v>159</v>
      </c>
      <c r="AM203" s="11" t="s">
        <v>159</v>
      </c>
      <c r="AN203" s="11" t="s">
        <v>159</v>
      </c>
      <c r="AO203" s="13" t="s">
        <v>8</v>
      </c>
      <c r="AP203" s="13" t="s">
        <v>313</v>
      </c>
      <c r="AQ203" s="13" t="s">
        <v>192</v>
      </c>
      <c r="AR203" s="15" t="s">
        <v>769</v>
      </c>
      <c r="AS203" s="27">
        <v>42874</v>
      </c>
      <c r="AT203" s="11" t="s">
        <v>159</v>
      </c>
      <c r="AU203" s="13" t="s">
        <v>159</v>
      </c>
      <c r="AV203" s="11" t="s">
        <v>159</v>
      </c>
      <c r="AW203" s="11" t="s">
        <v>34</v>
      </c>
    </row>
    <row r="204" spans="1:49" ht="84" x14ac:dyDescent="0.15">
      <c r="A204" s="11">
        <v>197</v>
      </c>
      <c r="B204" s="11" t="s">
        <v>759</v>
      </c>
      <c r="C204" s="11" t="s">
        <v>159</v>
      </c>
      <c r="D204" s="11" t="s">
        <v>159</v>
      </c>
      <c r="E204" s="11" t="s">
        <v>832</v>
      </c>
      <c r="F204" s="60" t="s">
        <v>965</v>
      </c>
      <c r="G204" s="11" t="s">
        <v>159</v>
      </c>
      <c r="H204" s="11" t="s">
        <v>159</v>
      </c>
      <c r="I204" s="20" t="s">
        <v>28</v>
      </c>
      <c r="J204" s="10" t="s">
        <v>1298</v>
      </c>
      <c r="K204" s="24" t="s">
        <v>283</v>
      </c>
      <c r="L204" s="11" t="s">
        <v>833</v>
      </c>
      <c r="M204" s="11" t="s">
        <v>834</v>
      </c>
      <c r="N204" s="11" t="s">
        <v>834</v>
      </c>
      <c r="O204" s="11" t="s">
        <v>159</v>
      </c>
      <c r="P204" s="11" t="s">
        <v>768</v>
      </c>
      <c r="Q204" s="26" t="s">
        <v>159</v>
      </c>
      <c r="R204" s="11" t="s">
        <v>749</v>
      </c>
      <c r="S204" s="11" t="s">
        <v>749</v>
      </c>
      <c r="T204" s="11" t="s">
        <v>268</v>
      </c>
      <c r="U204" s="11" t="s">
        <v>268</v>
      </c>
      <c r="V204" s="11" t="s">
        <v>158</v>
      </c>
      <c r="W204" s="12" t="s">
        <v>159</v>
      </c>
      <c r="X204" s="13" t="s">
        <v>159</v>
      </c>
      <c r="Y204" s="13" t="s">
        <v>159</v>
      </c>
      <c r="Z204" s="13" t="s">
        <v>159</v>
      </c>
      <c r="AA204" s="36" t="str">
        <f t="shared" si="44"/>
        <v>Muy Alta</v>
      </c>
      <c r="AB204" s="13">
        <v>5</v>
      </c>
      <c r="AC204" s="36" t="str">
        <f t="shared" si="45"/>
        <v>Muy Alta</v>
      </c>
      <c r="AD204" s="13">
        <v>5</v>
      </c>
      <c r="AE204" s="36" t="str">
        <f t="shared" si="46"/>
        <v>Muy Alta</v>
      </c>
      <c r="AF204" s="13">
        <v>5</v>
      </c>
      <c r="AG204" s="14" t="str">
        <f t="shared" si="47"/>
        <v>Muy Alto</v>
      </c>
      <c r="AH204" s="36">
        <f t="shared" si="48"/>
        <v>15</v>
      </c>
      <c r="AI204" s="13" t="s">
        <v>8</v>
      </c>
      <c r="AJ204" s="13" t="s">
        <v>8</v>
      </c>
      <c r="AK204" s="13" t="s">
        <v>31</v>
      </c>
      <c r="AL204" s="11" t="s">
        <v>159</v>
      </c>
      <c r="AM204" s="11" t="s">
        <v>159</v>
      </c>
      <c r="AN204" s="11" t="s">
        <v>159</v>
      </c>
      <c r="AO204" s="13" t="s">
        <v>8</v>
      </c>
      <c r="AP204" s="13" t="s">
        <v>313</v>
      </c>
      <c r="AQ204" s="13" t="s">
        <v>192</v>
      </c>
      <c r="AR204" s="15" t="s">
        <v>769</v>
      </c>
      <c r="AS204" s="27">
        <v>42874</v>
      </c>
      <c r="AT204" s="11" t="s">
        <v>159</v>
      </c>
      <c r="AU204" s="13" t="s">
        <v>159</v>
      </c>
      <c r="AV204" s="11" t="s">
        <v>159</v>
      </c>
      <c r="AW204" s="11" t="s">
        <v>34</v>
      </c>
    </row>
    <row r="205" spans="1:49" ht="70" x14ac:dyDescent="0.15">
      <c r="A205" s="11">
        <v>198</v>
      </c>
      <c r="B205" s="11" t="s">
        <v>759</v>
      </c>
      <c r="C205" s="11" t="s">
        <v>159</v>
      </c>
      <c r="D205" s="11" t="s">
        <v>159</v>
      </c>
      <c r="E205" s="11" t="s">
        <v>825</v>
      </c>
      <c r="F205" s="60" t="s">
        <v>961</v>
      </c>
      <c r="G205" s="11" t="s">
        <v>159</v>
      </c>
      <c r="H205" s="11" t="s">
        <v>159</v>
      </c>
      <c r="I205" s="20" t="s">
        <v>28</v>
      </c>
      <c r="J205" s="10" t="s">
        <v>1298</v>
      </c>
      <c r="K205" s="24" t="s">
        <v>283</v>
      </c>
      <c r="L205" s="11" t="s">
        <v>793</v>
      </c>
      <c r="M205" s="55" t="s">
        <v>824</v>
      </c>
      <c r="N205" s="55" t="s">
        <v>824</v>
      </c>
      <c r="O205" s="11" t="s">
        <v>159</v>
      </c>
      <c r="P205" s="11" t="s">
        <v>768</v>
      </c>
      <c r="Q205" s="26" t="s">
        <v>159</v>
      </c>
      <c r="R205" s="11" t="s">
        <v>749</v>
      </c>
      <c r="S205" s="11" t="s">
        <v>749</v>
      </c>
      <c r="T205" s="11" t="s">
        <v>268</v>
      </c>
      <c r="U205" s="11" t="s">
        <v>268</v>
      </c>
      <c r="V205" s="11" t="s">
        <v>158</v>
      </c>
      <c r="W205" s="12" t="s">
        <v>159</v>
      </c>
      <c r="X205" s="13" t="s">
        <v>159</v>
      </c>
      <c r="Y205" s="13" t="s">
        <v>159</v>
      </c>
      <c r="Z205" s="13" t="s">
        <v>159</v>
      </c>
      <c r="AA205" s="36" t="str">
        <f t="shared" si="44"/>
        <v>Muy Alta</v>
      </c>
      <c r="AB205" s="13">
        <v>5</v>
      </c>
      <c r="AC205" s="36" t="str">
        <f t="shared" si="45"/>
        <v>Muy Alta</v>
      </c>
      <c r="AD205" s="13">
        <v>5</v>
      </c>
      <c r="AE205" s="36" t="str">
        <f t="shared" si="46"/>
        <v>Muy Alta</v>
      </c>
      <c r="AF205" s="13">
        <v>5</v>
      </c>
      <c r="AG205" s="14" t="str">
        <f t="shared" si="47"/>
        <v>Muy Alto</v>
      </c>
      <c r="AH205" s="36">
        <f t="shared" si="48"/>
        <v>15</v>
      </c>
      <c r="AI205" s="13" t="s">
        <v>8</v>
      </c>
      <c r="AJ205" s="13" t="s">
        <v>8</v>
      </c>
      <c r="AK205" s="13" t="s">
        <v>31</v>
      </c>
      <c r="AL205" s="11" t="s">
        <v>159</v>
      </c>
      <c r="AM205" s="11" t="s">
        <v>159</v>
      </c>
      <c r="AN205" s="11" t="s">
        <v>159</v>
      </c>
      <c r="AO205" s="13" t="s">
        <v>8</v>
      </c>
      <c r="AP205" s="13" t="s">
        <v>313</v>
      </c>
      <c r="AQ205" s="13" t="s">
        <v>192</v>
      </c>
      <c r="AR205" s="15" t="s">
        <v>769</v>
      </c>
      <c r="AS205" s="27">
        <v>42874</v>
      </c>
      <c r="AT205" s="11" t="s">
        <v>159</v>
      </c>
      <c r="AU205" s="13" t="s">
        <v>159</v>
      </c>
      <c r="AV205" s="11" t="s">
        <v>159</v>
      </c>
      <c r="AW205" s="11" t="s">
        <v>34</v>
      </c>
    </row>
    <row r="206" spans="1:49" ht="70" x14ac:dyDescent="0.15">
      <c r="A206" s="11">
        <v>199</v>
      </c>
      <c r="B206" s="11" t="s">
        <v>759</v>
      </c>
      <c r="C206" s="11" t="s">
        <v>159</v>
      </c>
      <c r="D206" s="11" t="s">
        <v>159</v>
      </c>
      <c r="E206" s="11" t="s">
        <v>826</v>
      </c>
      <c r="F206" s="60" t="s">
        <v>962</v>
      </c>
      <c r="G206" s="11" t="s">
        <v>159</v>
      </c>
      <c r="H206" s="11" t="s">
        <v>159</v>
      </c>
      <c r="I206" s="20" t="s">
        <v>28</v>
      </c>
      <c r="J206" s="10" t="s">
        <v>1298</v>
      </c>
      <c r="K206" s="24" t="s">
        <v>283</v>
      </c>
      <c r="L206" s="11" t="s">
        <v>793</v>
      </c>
      <c r="M206" s="55" t="s">
        <v>824</v>
      </c>
      <c r="N206" s="55" t="s">
        <v>824</v>
      </c>
      <c r="O206" s="11" t="s">
        <v>159</v>
      </c>
      <c r="P206" s="11" t="s">
        <v>768</v>
      </c>
      <c r="Q206" s="26" t="s">
        <v>159</v>
      </c>
      <c r="R206" s="11" t="s">
        <v>749</v>
      </c>
      <c r="S206" s="11" t="s">
        <v>749</v>
      </c>
      <c r="T206" s="11" t="s">
        <v>268</v>
      </c>
      <c r="U206" s="11" t="s">
        <v>268</v>
      </c>
      <c r="V206" s="11" t="s">
        <v>158</v>
      </c>
      <c r="W206" s="12" t="s">
        <v>159</v>
      </c>
      <c r="X206" s="13" t="s">
        <v>159</v>
      </c>
      <c r="Y206" s="13" t="s">
        <v>159</v>
      </c>
      <c r="Z206" s="13" t="s">
        <v>159</v>
      </c>
      <c r="AA206" s="36" t="str">
        <f t="shared" si="44"/>
        <v>Muy Alta</v>
      </c>
      <c r="AB206" s="13">
        <v>5</v>
      </c>
      <c r="AC206" s="36" t="str">
        <f t="shared" si="45"/>
        <v>Muy Alta</v>
      </c>
      <c r="AD206" s="13">
        <v>5</v>
      </c>
      <c r="AE206" s="36" t="str">
        <f t="shared" si="46"/>
        <v>Muy Alta</v>
      </c>
      <c r="AF206" s="13">
        <v>5</v>
      </c>
      <c r="AG206" s="14" t="str">
        <f t="shared" si="47"/>
        <v>Muy Alto</v>
      </c>
      <c r="AH206" s="36">
        <f t="shared" si="48"/>
        <v>15</v>
      </c>
      <c r="AI206" s="13" t="s">
        <v>8</v>
      </c>
      <c r="AJ206" s="13" t="s">
        <v>8</v>
      </c>
      <c r="AK206" s="13" t="s">
        <v>31</v>
      </c>
      <c r="AL206" s="11" t="s">
        <v>159</v>
      </c>
      <c r="AM206" s="11" t="s">
        <v>159</v>
      </c>
      <c r="AN206" s="11" t="s">
        <v>159</v>
      </c>
      <c r="AO206" s="13" t="s">
        <v>8</v>
      </c>
      <c r="AP206" s="13" t="s">
        <v>313</v>
      </c>
      <c r="AQ206" s="13" t="s">
        <v>192</v>
      </c>
      <c r="AR206" s="15" t="s">
        <v>769</v>
      </c>
      <c r="AS206" s="27">
        <v>42874</v>
      </c>
      <c r="AT206" s="11" t="s">
        <v>159</v>
      </c>
      <c r="AU206" s="13" t="s">
        <v>159</v>
      </c>
      <c r="AV206" s="11" t="s">
        <v>159</v>
      </c>
      <c r="AW206" s="11" t="s">
        <v>34</v>
      </c>
    </row>
    <row r="207" spans="1:49" ht="255" customHeight="1" x14ac:dyDescent="0.15">
      <c r="A207" s="11">
        <v>200</v>
      </c>
      <c r="B207" s="11" t="s">
        <v>759</v>
      </c>
      <c r="C207" s="11" t="s">
        <v>159</v>
      </c>
      <c r="D207" s="11" t="s">
        <v>159</v>
      </c>
      <c r="E207" s="11" t="s">
        <v>776</v>
      </c>
      <c r="F207" s="60" t="s">
        <v>942</v>
      </c>
      <c r="G207" s="11" t="s">
        <v>159</v>
      </c>
      <c r="H207" s="11" t="s">
        <v>159</v>
      </c>
      <c r="I207" s="20" t="s">
        <v>26</v>
      </c>
      <c r="J207" s="10" t="s">
        <v>1298</v>
      </c>
      <c r="K207" s="24" t="s">
        <v>283</v>
      </c>
      <c r="L207" s="11" t="s">
        <v>777</v>
      </c>
      <c r="M207" s="11" t="s">
        <v>778</v>
      </c>
      <c r="N207" s="11" t="s">
        <v>778</v>
      </c>
      <c r="O207" s="11" t="s">
        <v>159</v>
      </c>
      <c r="P207" s="11" t="s">
        <v>768</v>
      </c>
      <c r="Q207" s="27">
        <v>42795</v>
      </c>
      <c r="R207" s="11" t="s">
        <v>749</v>
      </c>
      <c r="S207" s="11" t="s">
        <v>749</v>
      </c>
      <c r="T207" s="11" t="s">
        <v>268</v>
      </c>
      <c r="U207" s="11" t="s">
        <v>268</v>
      </c>
      <c r="V207" s="11" t="s">
        <v>158</v>
      </c>
      <c r="W207" s="11" t="s">
        <v>159</v>
      </c>
      <c r="X207" s="11" t="s">
        <v>159</v>
      </c>
      <c r="Y207" s="11" t="s">
        <v>159</v>
      </c>
      <c r="Z207" s="11" t="s">
        <v>159</v>
      </c>
      <c r="AA207" s="37" t="str">
        <f t="shared" si="44"/>
        <v>Muy Alta</v>
      </c>
      <c r="AB207" s="13">
        <v>5</v>
      </c>
      <c r="AC207" s="37" t="str">
        <f t="shared" si="45"/>
        <v>Muy Alta</v>
      </c>
      <c r="AD207" s="13">
        <v>5</v>
      </c>
      <c r="AE207" s="37" t="str">
        <f t="shared" si="46"/>
        <v>Muy Alta</v>
      </c>
      <c r="AF207" s="13">
        <v>5</v>
      </c>
      <c r="AG207" s="17" t="str">
        <f t="shared" si="47"/>
        <v>Muy Alto</v>
      </c>
      <c r="AH207" s="37">
        <f t="shared" si="48"/>
        <v>15</v>
      </c>
      <c r="AI207" s="13" t="s">
        <v>8</v>
      </c>
      <c r="AJ207" s="13" t="s">
        <v>8</v>
      </c>
      <c r="AK207" s="13" t="s">
        <v>31</v>
      </c>
      <c r="AL207" s="11" t="s">
        <v>159</v>
      </c>
      <c r="AM207" s="11" t="s">
        <v>159</v>
      </c>
      <c r="AN207" s="11" t="s">
        <v>159</v>
      </c>
      <c r="AO207" s="13" t="s">
        <v>15</v>
      </c>
      <c r="AP207" s="13" t="s">
        <v>159</v>
      </c>
      <c r="AQ207" s="13" t="s">
        <v>159</v>
      </c>
      <c r="AR207" s="15" t="s">
        <v>159</v>
      </c>
      <c r="AS207" s="27">
        <v>42845</v>
      </c>
      <c r="AT207" s="11" t="s">
        <v>159</v>
      </c>
      <c r="AU207" s="13" t="s">
        <v>159</v>
      </c>
      <c r="AV207" s="11" t="s">
        <v>159</v>
      </c>
      <c r="AW207" s="11" t="s">
        <v>34</v>
      </c>
    </row>
    <row r="208" spans="1:49" ht="134.25" customHeight="1" x14ac:dyDescent="0.15">
      <c r="A208" s="11">
        <v>201</v>
      </c>
      <c r="B208" s="11" t="s">
        <v>759</v>
      </c>
      <c r="C208" s="11" t="s">
        <v>159</v>
      </c>
      <c r="D208" s="11" t="s">
        <v>159</v>
      </c>
      <c r="E208" s="11" t="s">
        <v>1222</v>
      </c>
      <c r="F208" s="60" t="s">
        <v>1237</v>
      </c>
      <c r="G208" s="11" t="s">
        <v>159</v>
      </c>
      <c r="H208" s="11" t="s">
        <v>159</v>
      </c>
      <c r="I208" s="20" t="s">
        <v>26</v>
      </c>
      <c r="J208" s="10" t="s">
        <v>1298</v>
      </c>
      <c r="K208" s="24" t="s">
        <v>283</v>
      </c>
      <c r="L208" s="11" t="s">
        <v>780</v>
      </c>
      <c r="M208" s="11" t="s">
        <v>783</v>
      </c>
      <c r="N208" s="11" t="s">
        <v>783</v>
      </c>
      <c r="O208" s="11" t="s">
        <v>785</v>
      </c>
      <c r="P208" s="11" t="s">
        <v>768</v>
      </c>
      <c r="Q208" s="27">
        <v>42795</v>
      </c>
      <c r="R208" s="11" t="s">
        <v>749</v>
      </c>
      <c r="S208" s="11" t="s">
        <v>749</v>
      </c>
      <c r="T208" s="11" t="s">
        <v>268</v>
      </c>
      <c r="U208" s="11" t="s">
        <v>268</v>
      </c>
      <c r="V208" s="11" t="s">
        <v>158</v>
      </c>
      <c r="W208" s="11" t="s">
        <v>159</v>
      </c>
      <c r="X208" s="11" t="s">
        <v>159</v>
      </c>
      <c r="Y208" s="11" t="s">
        <v>159</v>
      </c>
      <c r="Z208" s="11" t="s">
        <v>159</v>
      </c>
      <c r="AA208" s="37" t="str">
        <f t="shared" si="44"/>
        <v>Muy Alta</v>
      </c>
      <c r="AB208" s="13">
        <v>5</v>
      </c>
      <c r="AC208" s="37" t="str">
        <f t="shared" si="45"/>
        <v>Muy Alta</v>
      </c>
      <c r="AD208" s="13">
        <v>5</v>
      </c>
      <c r="AE208" s="37" t="str">
        <f t="shared" si="46"/>
        <v>Muy Alta</v>
      </c>
      <c r="AF208" s="13">
        <v>5</v>
      </c>
      <c r="AG208" s="17" t="str">
        <f t="shared" si="47"/>
        <v>Muy Alto</v>
      </c>
      <c r="AH208" s="37">
        <f t="shared" si="48"/>
        <v>15</v>
      </c>
      <c r="AI208" s="13" t="s">
        <v>159</v>
      </c>
      <c r="AJ208" s="13" t="s">
        <v>8</v>
      </c>
      <c r="AK208" s="11" t="s">
        <v>27</v>
      </c>
      <c r="AL208" s="11" t="s">
        <v>159</v>
      </c>
      <c r="AM208" s="11" t="s">
        <v>159</v>
      </c>
      <c r="AN208" s="11" t="s">
        <v>159</v>
      </c>
      <c r="AO208" s="13" t="s">
        <v>15</v>
      </c>
      <c r="AP208" s="13" t="s">
        <v>159</v>
      </c>
      <c r="AQ208" s="13" t="s">
        <v>159</v>
      </c>
      <c r="AR208" s="15" t="s">
        <v>786</v>
      </c>
      <c r="AS208" s="27" t="s">
        <v>159</v>
      </c>
      <c r="AT208" s="11" t="s">
        <v>159</v>
      </c>
      <c r="AU208" s="13" t="s">
        <v>159</v>
      </c>
      <c r="AV208" s="11" t="s">
        <v>159</v>
      </c>
      <c r="AW208" s="11" t="s">
        <v>15</v>
      </c>
    </row>
    <row r="209" spans="1:49" ht="409.5" customHeight="1" x14ac:dyDescent="0.15">
      <c r="A209" s="11">
        <v>202</v>
      </c>
      <c r="B209" s="11" t="s">
        <v>759</v>
      </c>
      <c r="C209" s="11" t="s">
        <v>159</v>
      </c>
      <c r="D209" s="11" t="s">
        <v>159</v>
      </c>
      <c r="E209" s="11" t="s">
        <v>779</v>
      </c>
      <c r="F209" s="49" t="s">
        <v>943</v>
      </c>
      <c r="G209" s="11" t="s">
        <v>159</v>
      </c>
      <c r="H209" s="11" t="s">
        <v>159</v>
      </c>
      <c r="I209" s="20" t="s">
        <v>26</v>
      </c>
      <c r="J209" s="10" t="s">
        <v>1298</v>
      </c>
      <c r="K209" s="24" t="s">
        <v>283</v>
      </c>
      <c r="L209" s="11" t="s">
        <v>780</v>
      </c>
      <c r="M209" s="11" t="s">
        <v>781</v>
      </c>
      <c r="N209" s="11" t="s">
        <v>781</v>
      </c>
      <c r="O209" s="11" t="s">
        <v>782</v>
      </c>
      <c r="P209" s="11" t="s">
        <v>768</v>
      </c>
      <c r="Q209" s="27">
        <v>44287</v>
      </c>
      <c r="R209" s="11" t="s">
        <v>749</v>
      </c>
      <c r="S209" s="11" t="s">
        <v>749</v>
      </c>
      <c r="T209" s="11" t="s">
        <v>268</v>
      </c>
      <c r="U209" s="11" t="s">
        <v>268</v>
      </c>
      <c r="V209" s="11" t="s">
        <v>158</v>
      </c>
      <c r="W209" s="11" t="s">
        <v>159</v>
      </c>
      <c r="X209" s="11" t="s">
        <v>159</v>
      </c>
      <c r="Y209" s="11" t="s">
        <v>159</v>
      </c>
      <c r="Z209" s="11" t="s">
        <v>159</v>
      </c>
      <c r="AA209" s="37" t="str">
        <f t="shared" si="44"/>
        <v>Muy Alta</v>
      </c>
      <c r="AB209" s="13">
        <v>5</v>
      </c>
      <c r="AC209" s="37" t="str">
        <f t="shared" si="45"/>
        <v>Muy Alta</v>
      </c>
      <c r="AD209" s="13">
        <v>5</v>
      </c>
      <c r="AE209" s="37" t="str">
        <f t="shared" si="46"/>
        <v>Muy Alta</v>
      </c>
      <c r="AF209" s="13">
        <v>5</v>
      </c>
      <c r="AG209" s="17" t="str">
        <f t="shared" si="47"/>
        <v>Muy Alto</v>
      </c>
      <c r="AH209" s="37">
        <f t="shared" si="48"/>
        <v>15</v>
      </c>
      <c r="AI209" s="13" t="s">
        <v>8</v>
      </c>
      <c r="AJ209" s="13" t="s">
        <v>8</v>
      </c>
      <c r="AK209" s="13" t="s">
        <v>31</v>
      </c>
      <c r="AL209" s="11" t="s">
        <v>159</v>
      </c>
      <c r="AM209" s="11" t="s">
        <v>159</v>
      </c>
      <c r="AN209" s="11" t="s">
        <v>159</v>
      </c>
      <c r="AO209" s="13" t="s">
        <v>15</v>
      </c>
      <c r="AP209" s="13" t="s">
        <v>159</v>
      </c>
      <c r="AQ209" s="13" t="s">
        <v>159</v>
      </c>
      <c r="AR209" s="15" t="s">
        <v>1201</v>
      </c>
      <c r="AS209" s="27">
        <v>41019</v>
      </c>
      <c r="AT209" s="11" t="s">
        <v>159</v>
      </c>
      <c r="AU209" s="13" t="s">
        <v>159</v>
      </c>
      <c r="AV209" s="11" t="s">
        <v>159</v>
      </c>
      <c r="AW209" s="11" t="s">
        <v>34</v>
      </c>
    </row>
    <row r="210" spans="1:49" ht="391.5" customHeight="1" x14ac:dyDescent="0.15">
      <c r="A210" s="11">
        <v>203</v>
      </c>
      <c r="B210" s="11" t="s">
        <v>759</v>
      </c>
      <c r="C210" s="11" t="s">
        <v>159</v>
      </c>
      <c r="D210" s="11" t="s">
        <v>159</v>
      </c>
      <c r="E210" s="11" t="s">
        <v>779</v>
      </c>
      <c r="F210" s="49" t="s">
        <v>944</v>
      </c>
      <c r="G210" s="11" t="s">
        <v>159</v>
      </c>
      <c r="H210" s="11" t="s">
        <v>159</v>
      </c>
      <c r="I210" s="20" t="s">
        <v>26</v>
      </c>
      <c r="J210" s="10" t="s">
        <v>1298</v>
      </c>
      <c r="K210" s="24" t="s">
        <v>283</v>
      </c>
      <c r="L210" s="11" t="s">
        <v>780</v>
      </c>
      <c r="M210" s="11" t="s">
        <v>783</v>
      </c>
      <c r="N210" s="11" t="s">
        <v>783</v>
      </c>
      <c r="O210" s="11" t="s">
        <v>784</v>
      </c>
      <c r="P210" s="11" t="s">
        <v>768</v>
      </c>
      <c r="Q210" s="27">
        <v>42795</v>
      </c>
      <c r="R210" s="11" t="s">
        <v>749</v>
      </c>
      <c r="S210" s="11" t="s">
        <v>749</v>
      </c>
      <c r="T210" s="11" t="s">
        <v>268</v>
      </c>
      <c r="U210" s="11" t="s">
        <v>268</v>
      </c>
      <c r="V210" s="11" t="s">
        <v>158</v>
      </c>
      <c r="W210" s="11" t="s">
        <v>159</v>
      </c>
      <c r="X210" s="11" t="s">
        <v>159</v>
      </c>
      <c r="Y210" s="11" t="s">
        <v>159</v>
      </c>
      <c r="Z210" s="11" t="s">
        <v>159</v>
      </c>
      <c r="AA210" s="37" t="str">
        <f t="shared" si="44"/>
        <v>Muy Alta</v>
      </c>
      <c r="AB210" s="13">
        <v>5</v>
      </c>
      <c r="AC210" s="37" t="str">
        <f t="shared" si="45"/>
        <v>Muy Alta</v>
      </c>
      <c r="AD210" s="13">
        <v>5</v>
      </c>
      <c r="AE210" s="37" t="str">
        <f t="shared" si="46"/>
        <v>Muy Alta</v>
      </c>
      <c r="AF210" s="13">
        <v>5</v>
      </c>
      <c r="AG210" s="17" t="str">
        <f t="shared" si="47"/>
        <v>Muy Alto</v>
      </c>
      <c r="AH210" s="37">
        <f t="shared" si="48"/>
        <v>15</v>
      </c>
      <c r="AI210" s="13" t="s">
        <v>8</v>
      </c>
      <c r="AJ210" s="13" t="s">
        <v>8</v>
      </c>
      <c r="AK210" s="13" t="s">
        <v>31</v>
      </c>
      <c r="AL210" s="11" t="s">
        <v>159</v>
      </c>
      <c r="AM210" s="11" t="s">
        <v>159</v>
      </c>
      <c r="AN210" s="11" t="s">
        <v>159</v>
      </c>
      <c r="AO210" s="13" t="s">
        <v>15</v>
      </c>
      <c r="AP210" s="13" t="s">
        <v>159</v>
      </c>
      <c r="AQ210" s="13" t="s">
        <v>159</v>
      </c>
      <c r="AR210" s="15" t="s">
        <v>1433</v>
      </c>
      <c r="AS210" s="27">
        <v>42845</v>
      </c>
      <c r="AT210" s="11" t="s">
        <v>159</v>
      </c>
      <c r="AU210" s="13" t="s">
        <v>159</v>
      </c>
      <c r="AV210" s="11" t="s">
        <v>159</v>
      </c>
      <c r="AW210" s="11" t="s">
        <v>34</v>
      </c>
    </row>
    <row r="211" spans="1:49" ht="409.5" customHeight="1" x14ac:dyDescent="0.15">
      <c r="A211" s="11">
        <v>204</v>
      </c>
      <c r="B211" s="11" t="s">
        <v>759</v>
      </c>
      <c r="C211" s="11" t="s">
        <v>159</v>
      </c>
      <c r="D211" s="11" t="s">
        <v>159</v>
      </c>
      <c r="E211" s="11" t="s">
        <v>814</v>
      </c>
      <c r="F211" s="60" t="s">
        <v>955</v>
      </c>
      <c r="G211" s="11" t="s">
        <v>159</v>
      </c>
      <c r="H211" s="11" t="s">
        <v>159</v>
      </c>
      <c r="I211" s="20" t="s">
        <v>28</v>
      </c>
      <c r="J211" s="10" t="s">
        <v>1298</v>
      </c>
      <c r="K211" s="24" t="s">
        <v>283</v>
      </c>
      <c r="L211" s="11" t="s">
        <v>793</v>
      </c>
      <c r="M211" s="11" t="s">
        <v>815</v>
      </c>
      <c r="N211" s="11" t="s">
        <v>815</v>
      </c>
      <c r="O211" s="13" t="s">
        <v>816</v>
      </c>
      <c r="P211" s="11" t="s">
        <v>768</v>
      </c>
      <c r="Q211" s="27">
        <v>42795</v>
      </c>
      <c r="R211" s="11" t="s">
        <v>749</v>
      </c>
      <c r="S211" s="11" t="s">
        <v>749</v>
      </c>
      <c r="T211" s="11" t="s">
        <v>268</v>
      </c>
      <c r="U211" s="11" t="s">
        <v>268</v>
      </c>
      <c r="V211" s="11" t="s">
        <v>158</v>
      </c>
      <c r="W211" s="12" t="s">
        <v>159</v>
      </c>
      <c r="X211" s="13" t="s">
        <v>159</v>
      </c>
      <c r="Y211" s="13" t="s">
        <v>159</v>
      </c>
      <c r="Z211" s="13" t="s">
        <v>159</v>
      </c>
      <c r="AA211" s="37" t="str">
        <f t="shared" si="44"/>
        <v>Muy Alta</v>
      </c>
      <c r="AB211" s="13">
        <v>5</v>
      </c>
      <c r="AC211" s="37" t="str">
        <f t="shared" si="45"/>
        <v>Muy Alta</v>
      </c>
      <c r="AD211" s="13">
        <v>5</v>
      </c>
      <c r="AE211" s="37" t="str">
        <f t="shared" si="46"/>
        <v>Muy Alta</v>
      </c>
      <c r="AF211" s="13">
        <v>5</v>
      </c>
      <c r="AG211" s="17" t="str">
        <f t="shared" si="47"/>
        <v>Muy Alto</v>
      </c>
      <c r="AH211" s="37">
        <f t="shared" si="48"/>
        <v>15</v>
      </c>
      <c r="AI211" s="13" t="s">
        <v>8</v>
      </c>
      <c r="AJ211" s="13" t="s">
        <v>8</v>
      </c>
      <c r="AK211" s="13" t="s">
        <v>31</v>
      </c>
      <c r="AL211" s="11" t="s">
        <v>159</v>
      </c>
      <c r="AM211" s="11" t="s">
        <v>159</v>
      </c>
      <c r="AN211" s="11" t="s">
        <v>159</v>
      </c>
      <c r="AO211" s="13" t="s">
        <v>159</v>
      </c>
      <c r="AP211" s="13" t="s">
        <v>159</v>
      </c>
      <c r="AQ211" s="13" t="s">
        <v>159</v>
      </c>
      <c r="AR211" s="15" t="s">
        <v>159</v>
      </c>
      <c r="AS211" s="27">
        <v>42874</v>
      </c>
      <c r="AT211" s="11" t="s">
        <v>159</v>
      </c>
      <c r="AU211" s="13" t="s">
        <v>159</v>
      </c>
      <c r="AV211" s="11" t="s">
        <v>159</v>
      </c>
      <c r="AW211" s="11" t="s">
        <v>34</v>
      </c>
    </row>
    <row r="212" spans="1:49" ht="202.5" customHeight="1" thickBot="1" x14ac:dyDescent="0.2">
      <c r="A212" s="11">
        <v>205</v>
      </c>
      <c r="B212" s="19" t="s">
        <v>759</v>
      </c>
      <c r="C212" s="11" t="s">
        <v>159</v>
      </c>
      <c r="D212" s="11" t="s">
        <v>159</v>
      </c>
      <c r="E212" s="19" t="s">
        <v>787</v>
      </c>
      <c r="F212" s="63" t="s">
        <v>945</v>
      </c>
      <c r="G212" s="11" t="s">
        <v>159</v>
      </c>
      <c r="H212" s="11" t="s">
        <v>159</v>
      </c>
      <c r="I212" s="50" t="s">
        <v>26</v>
      </c>
      <c r="J212" s="10" t="s">
        <v>1298</v>
      </c>
      <c r="K212" s="51" t="s">
        <v>283</v>
      </c>
      <c r="L212" s="19" t="s">
        <v>780</v>
      </c>
      <c r="M212" s="19" t="s">
        <v>788</v>
      </c>
      <c r="N212" s="19" t="s">
        <v>788</v>
      </c>
      <c r="O212" s="19" t="s">
        <v>775</v>
      </c>
      <c r="P212" s="19" t="s">
        <v>768</v>
      </c>
      <c r="Q212" s="52">
        <v>42795</v>
      </c>
      <c r="R212" s="19" t="s">
        <v>749</v>
      </c>
      <c r="S212" s="19" t="s">
        <v>749</v>
      </c>
      <c r="T212" s="19" t="s">
        <v>268</v>
      </c>
      <c r="U212" s="19" t="s">
        <v>268</v>
      </c>
      <c r="V212" s="19" t="s">
        <v>158</v>
      </c>
      <c r="W212" s="19" t="s">
        <v>159</v>
      </c>
      <c r="X212" s="19" t="s">
        <v>159</v>
      </c>
      <c r="Y212" s="19" t="s">
        <v>159</v>
      </c>
      <c r="Z212" s="19" t="s">
        <v>159</v>
      </c>
      <c r="AA212" s="37" t="str">
        <f t="shared" si="44"/>
        <v>Muy Alta</v>
      </c>
      <c r="AB212" s="53">
        <v>5</v>
      </c>
      <c r="AC212" s="37" t="str">
        <f t="shared" si="45"/>
        <v>Muy Alta</v>
      </c>
      <c r="AD212" s="53">
        <v>5</v>
      </c>
      <c r="AE212" s="37" t="str">
        <f t="shared" si="46"/>
        <v>Muy Alta</v>
      </c>
      <c r="AF212" s="53">
        <v>5</v>
      </c>
      <c r="AG212" s="17" t="str">
        <f t="shared" si="47"/>
        <v>Muy Alto</v>
      </c>
      <c r="AH212" s="37">
        <f t="shared" si="48"/>
        <v>15</v>
      </c>
      <c r="AI212" s="13" t="s">
        <v>8</v>
      </c>
      <c r="AJ212" s="13" t="s">
        <v>8</v>
      </c>
      <c r="AK212" s="13" t="s">
        <v>31</v>
      </c>
      <c r="AL212" s="11" t="s">
        <v>159</v>
      </c>
      <c r="AM212" s="11" t="s">
        <v>159</v>
      </c>
      <c r="AN212" s="11" t="s">
        <v>159</v>
      </c>
      <c r="AO212" s="53" t="s">
        <v>15</v>
      </c>
      <c r="AP212" s="53" t="s">
        <v>93</v>
      </c>
      <c r="AQ212" s="53" t="s">
        <v>96</v>
      </c>
      <c r="AR212" s="54" t="s">
        <v>789</v>
      </c>
      <c r="AS212" s="52">
        <v>44671</v>
      </c>
      <c r="AT212" s="11" t="s">
        <v>159</v>
      </c>
      <c r="AU212" s="13" t="s">
        <v>159</v>
      </c>
      <c r="AV212" s="11" t="s">
        <v>159</v>
      </c>
      <c r="AW212" s="11" t="s">
        <v>34</v>
      </c>
    </row>
    <row r="213" spans="1:49" ht="297" customHeight="1" thickBot="1" x14ac:dyDescent="0.2">
      <c r="A213" s="11">
        <v>206</v>
      </c>
      <c r="B213" s="11" t="s">
        <v>759</v>
      </c>
      <c r="C213" s="11" t="s">
        <v>159</v>
      </c>
      <c r="D213" s="11" t="s">
        <v>159</v>
      </c>
      <c r="E213" s="11" t="s">
        <v>791</v>
      </c>
      <c r="F213" s="60" t="s">
        <v>947</v>
      </c>
      <c r="G213" s="11" t="s">
        <v>159</v>
      </c>
      <c r="H213" s="11" t="s">
        <v>159</v>
      </c>
      <c r="I213" s="20" t="s">
        <v>26</v>
      </c>
      <c r="J213" s="10" t="s">
        <v>1298</v>
      </c>
      <c r="K213" s="24" t="s">
        <v>283</v>
      </c>
      <c r="L213" s="11" t="s">
        <v>780</v>
      </c>
      <c r="M213" s="11" t="s">
        <v>788</v>
      </c>
      <c r="N213" s="11" t="s">
        <v>788</v>
      </c>
      <c r="O213" s="11" t="s">
        <v>775</v>
      </c>
      <c r="P213" s="11" t="s">
        <v>768</v>
      </c>
      <c r="Q213" s="27">
        <v>42795</v>
      </c>
      <c r="R213" s="11" t="s">
        <v>749</v>
      </c>
      <c r="S213" s="11" t="s">
        <v>749</v>
      </c>
      <c r="T213" s="11" t="s">
        <v>268</v>
      </c>
      <c r="U213" s="11" t="s">
        <v>268</v>
      </c>
      <c r="V213" s="11" t="s">
        <v>158</v>
      </c>
      <c r="W213" s="11" t="s">
        <v>159</v>
      </c>
      <c r="X213" s="11" t="s">
        <v>159</v>
      </c>
      <c r="Y213" s="11" t="s">
        <v>159</v>
      </c>
      <c r="Z213" s="11" t="s">
        <v>159</v>
      </c>
      <c r="AA213" s="36" t="str">
        <f t="shared" si="44"/>
        <v>Muy Alta</v>
      </c>
      <c r="AB213" s="13">
        <v>5</v>
      </c>
      <c r="AC213" s="36" t="str">
        <f t="shared" si="45"/>
        <v>Muy Alta</v>
      </c>
      <c r="AD213" s="13">
        <v>5</v>
      </c>
      <c r="AE213" s="36" t="str">
        <f t="shared" si="46"/>
        <v>Muy Alta</v>
      </c>
      <c r="AF213" s="13">
        <v>5</v>
      </c>
      <c r="AG213" s="14" t="str">
        <f t="shared" si="47"/>
        <v>Muy Alto</v>
      </c>
      <c r="AH213" s="36">
        <f t="shared" si="48"/>
        <v>15</v>
      </c>
      <c r="AI213" s="13" t="s">
        <v>8</v>
      </c>
      <c r="AJ213" s="13" t="s">
        <v>8</v>
      </c>
      <c r="AK213" s="13" t="s">
        <v>31</v>
      </c>
      <c r="AL213" s="11" t="s">
        <v>159</v>
      </c>
      <c r="AM213" s="11" t="s">
        <v>159</v>
      </c>
      <c r="AN213" s="11" t="s">
        <v>159</v>
      </c>
      <c r="AO213" s="13" t="s">
        <v>15</v>
      </c>
      <c r="AP213" s="13" t="s">
        <v>93</v>
      </c>
      <c r="AQ213" s="13" t="s">
        <v>96</v>
      </c>
      <c r="AR213" s="15" t="s">
        <v>789</v>
      </c>
      <c r="AS213" s="48">
        <v>43582</v>
      </c>
      <c r="AT213" s="11" t="s">
        <v>159</v>
      </c>
      <c r="AU213" s="13" t="s">
        <v>159</v>
      </c>
      <c r="AV213" s="11" t="s">
        <v>159</v>
      </c>
      <c r="AW213" s="11" t="s">
        <v>34</v>
      </c>
    </row>
    <row r="214" spans="1:49" ht="409.5" customHeight="1" x14ac:dyDescent="0.15">
      <c r="A214" s="11">
        <v>207</v>
      </c>
      <c r="B214" s="11" t="s">
        <v>759</v>
      </c>
      <c r="C214" s="11" t="s">
        <v>159</v>
      </c>
      <c r="D214" s="11" t="s">
        <v>159</v>
      </c>
      <c r="E214" s="11" t="s">
        <v>790</v>
      </c>
      <c r="F214" s="60" t="s">
        <v>946</v>
      </c>
      <c r="G214" s="11" t="s">
        <v>159</v>
      </c>
      <c r="H214" s="11" t="s">
        <v>159</v>
      </c>
      <c r="I214" s="20" t="s">
        <v>26</v>
      </c>
      <c r="J214" s="10" t="s">
        <v>1298</v>
      </c>
      <c r="K214" s="24" t="s">
        <v>283</v>
      </c>
      <c r="L214" s="11" t="s">
        <v>780</v>
      </c>
      <c r="M214" s="11" t="s">
        <v>788</v>
      </c>
      <c r="N214" s="11" t="s">
        <v>788</v>
      </c>
      <c r="O214" s="11" t="s">
        <v>159</v>
      </c>
      <c r="P214" s="11" t="s">
        <v>768</v>
      </c>
      <c r="Q214" s="26" t="s">
        <v>159</v>
      </c>
      <c r="R214" s="11" t="s">
        <v>749</v>
      </c>
      <c r="S214" s="11" t="s">
        <v>749</v>
      </c>
      <c r="T214" s="11" t="s">
        <v>268</v>
      </c>
      <c r="U214" s="11" t="s">
        <v>268</v>
      </c>
      <c r="V214" s="11" t="s">
        <v>158</v>
      </c>
      <c r="W214" s="11" t="s">
        <v>159</v>
      </c>
      <c r="X214" s="11" t="s">
        <v>159</v>
      </c>
      <c r="Y214" s="11" t="s">
        <v>159</v>
      </c>
      <c r="Z214" s="11" t="s">
        <v>159</v>
      </c>
      <c r="AA214" s="36" t="str">
        <f t="shared" si="44"/>
        <v>Muy Alta</v>
      </c>
      <c r="AB214" s="13">
        <v>5</v>
      </c>
      <c r="AC214" s="36" t="str">
        <f t="shared" si="45"/>
        <v>Muy Alta</v>
      </c>
      <c r="AD214" s="13">
        <v>5</v>
      </c>
      <c r="AE214" s="36" t="str">
        <f t="shared" si="46"/>
        <v>Muy Alta</v>
      </c>
      <c r="AF214" s="13">
        <v>5</v>
      </c>
      <c r="AG214" s="14" t="str">
        <f t="shared" si="47"/>
        <v>Muy Alto</v>
      </c>
      <c r="AH214" s="36">
        <f t="shared" si="48"/>
        <v>15</v>
      </c>
      <c r="AI214" s="13" t="s">
        <v>8</v>
      </c>
      <c r="AJ214" s="13" t="s">
        <v>8</v>
      </c>
      <c r="AK214" s="13" t="s">
        <v>31</v>
      </c>
      <c r="AL214" s="11" t="s">
        <v>159</v>
      </c>
      <c r="AM214" s="11" t="s">
        <v>159</v>
      </c>
      <c r="AN214" s="11" t="s">
        <v>159</v>
      </c>
      <c r="AO214" s="13" t="s">
        <v>15</v>
      </c>
      <c r="AP214" s="13" t="s">
        <v>93</v>
      </c>
      <c r="AQ214" s="13" t="s">
        <v>96</v>
      </c>
      <c r="AR214" s="15" t="s">
        <v>789</v>
      </c>
      <c r="AS214" s="27">
        <v>42901</v>
      </c>
      <c r="AT214" s="11" t="s">
        <v>159</v>
      </c>
      <c r="AU214" s="13" t="s">
        <v>159</v>
      </c>
      <c r="AV214" s="11" t="s">
        <v>159</v>
      </c>
      <c r="AW214" s="11" t="s">
        <v>34</v>
      </c>
    </row>
    <row r="215" spans="1:49" ht="189" customHeight="1" x14ac:dyDescent="0.15">
      <c r="A215" s="11">
        <v>208</v>
      </c>
      <c r="B215" s="11" t="s">
        <v>305</v>
      </c>
      <c r="C215" s="11" t="s">
        <v>159</v>
      </c>
      <c r="D215" s="11" t="s">
        <v>159</v>
      </c>
      <c r="E215" s="11" t="s">
        <v>306</v>
      </c>
      <c r="F215" s="60" t="s">
        <v>307</v>
      </c>
      <c r="G215" s="11" t="s">
        <v>159</v>
      </c>
      <c r="H215" s="11" t="s">
        <v>159</v>
      </c>
      <c r="I215" s="11" t="s">
        <v>3</v>
      </c>
      <c r="J215" s="10" t="s">
        <v>309</v>
      </c>
      <c r="K215" s="24" t="s">
        <v>309</v>
      </c>
      <c r="L215" s="11" t="s">
        <v>1096</v>
      </c>
      <c r="M215" s="11" t="s">
        <v>1097</v>
      </c>
      <c r="N215" s="11" t="s">
        <v>310</v>
      </c>
      <c r="O215" s="11" t="s">
        <v>159</v>
      </c>
      <c r="P215" s="11" t="s">
        <v>90</v>
      </c>
      <c r="Q215" s="27">
        <v>42780</v>
      </c>
      <c r="R215" s="11" t="s">
        <v>311</v>
      </c>
      <c r="S215" s="11" t="s">
        <v>312</v>
      </c>
      <c r="T215" s="11" t="s">
        <v>256</v>
      </c>
      <c r="U215" s="11" t="s">
        <v>239</v>
      </c>
      <c r="V215" s="11" t="s">
        <v>159</v>
      </c>
      <c r="W215" s="11" t="s">
        <v>8</v>
      </c>
      <c r="X215" s="11" t="s">
        <v>15</v>
      </c>
      <c r="Y215" s="11" t="s">
        <v>8</v>
      </c>
      <c r="Z215" s="11" t="s">
        <v>159</v>
      </c>
      <c r="AA215" s="11" t="str">
        <f t="shared" si="44"/>
        <v>Muy Alta</v>
      </c>
      <c r="AB215" s="11">
        <v>5</v>
      </c>
      <c r="AC215" s="11" t="str">
        <f t="shared" si="45"/>
        <v>Muy Alta</v>
      </c>
      <c r="AD215" s="11">
        <v>5</v>
      </c>
      <c r="AE215" s="11" t="str">
        <f t="shared" si="46"/>
        <v>Muy Alta</v>
      </c>
      <c r="AF215" s="11">
        <v>5</v>
      </c>
      <c r="AG215" s="11" t="str">
        <f t="shared" si="47"/>
        <v>Muy Alto</v>
      </c>
      <c r="AH215" s="11">
        <f t="shared" si="48"/>
        <v>15</v>
      </c>
      <c r="AI215" s="11" t="s">
        <v>15</v>
      </c>
      <c r="AJ215" s="11" t="s">
        <v>15</v>
      </c>
      <c r="AK215" s="11" t="s">
        <v>27</v>
      </c>
      <c r="AL215" s="11" t="s">
        <v>9</v>
      </c>
      <c r="AM215" s="11" t="s">
        <v>159</v>
      </c>
      <c r="AN215" s="11" t="s">
        <v>15</v>
      </c>
      <c r="AO215" s="11" t="s">
        <v>8</v>
      </c>
      <c r="AP215" s="11" t="s">
        <v>313</v>
      </c>
      <c r="AQ215" s="11" t="s">
        <v>214</v>
      </c>
      <c r="AR215" s="11" t="s">
        <v>1254</v>
      </c>
      <c r="AS215" s="27">
        <v>42780</v>
      </c>
      <c r="AT215" s="11" t="s">
        <v>159</v>
      </c>
      <c r="AU215" s="11" t="s">
        <v>15</v>
      </c>
      <c r="AV215" s="11" t="s">
        <v>159</v>
      </c>
      <c r="AW215" s="11" t="s">
        <v>35</v>
      </c>
    </row>
    <row r="216" spans="1:49" ht="134.25" customHeight="1" x14ac:dyDescent="0.15">
      <c r="A216" s="11">
        <v>209</v>
      </c>
      <c r="B216" s="11" t="s">
        <v>305</v>
      </c>
      <c r="C216" s="11" t="s">
        <v>159</v>
      </c>
      <c r="D216" s="11" t="s">
        <v>159</v>
      </c>
      <c r="E216" s="11" t="s">
        <v>361</v>
      </c>
      <c r="F216" s="60" t="s">
        <v>362</v>
      </c>
      <c r="G216" s="11" t="s">
        <v>281</v>
      </c>
      <c r="H216" s="11" t="s">
        <v>363</v>
      </c>
      <c r="I216" s="11" t="s">
        <v>3</v>
      </c>
      <c r="J216" s="10" t="s">
        <v>364</v>
      </c>
      <c r="K216" s="24" t="s">
        <v>365</v>
      </c>
      <c r="L216" s="11" t="s">
        <v>1081</v>
      </c>
      <c r="M216" s="11" t="s">
        <v>1081</v>
      </c>
      <c r="N216" s="11" t="s">
        <v>310</v>
      </c>
      <c r="O216" s="29">
        <v>430</v>
      </c>
      <c r="P216" s="11" t="s">
        <v>90</v>
      </c>
      <c r="Q216" s="27">
        <v>42782</v>
      </c>
      <c r="R216" s="11" t="s">
        <v>312</v>
      </c>
      <c r="S216" s="11" t="s">
        <v>312</v>
      </c>
      <c r="T216" s="11" t="s">
        <v>367</v>
      </c>
      <c r="U216" s="11" t="s">
        <v>367</v>
      </c>
      <c r="V216" s="11" t="s">
        <v>159</v>
      </c>
      <c r="W216" s="29" t="s">
        <v>1082</v>
      </c>
      <c r="X216" s="29" t="s">
        <v>243</v>
      </c>
      <c r="Y216" s="29" t="s">
        <v>209</v>
      </c>
      <c r="Z216" s="29" t="s">
        <v>159</v>
      </c>
      <c r="AA216" s="11" t="str">
        <f t="shared" si="44"/>
        <v>Alta</v>
      </c>
      <c r="AB216" s="11">
        <v>4</v>
      </c>
      <c r="AC216" s="11" t="s">
        <v>228</v>
      </c>
      <c r="AD216" s="29">
        <v>5</v>
      </c>
      <c r="AE216" s="11" t="s">
        <v>228</v>
      </c>
      <c r="AF216" s="29">
        <v>5</v>
      </c>
      <c r="AG216" s="11" t="str">
        <f>IF(AND(AH216&gt;0,AH216&lt;4),"Muy Bajo",IF(AND(AH216&gt;=4,AH216&lt;7),"Bajo",IF(AND(AH216&gt;=7,AH216&lt;10),"Medio",IF(AND(AH216&gt;=10,AH216&lt;13),"Alto",IF(AND(AH216&gt;=13,AH216&lt;=15),"Muy Alto", "N/A")))))</f>
        <v>Muy Alto</v>
      </c>
      <c r="AH216" s="11">
        <f>SUM(AB216,AD216,AF216)</f>
        <v>14</v>
      </c>
      <c r="AI216" s="29" t="s">
        <v>15</v>
      </c>
      <c r="AJ216" s="29" t="s">
        <v>8</v>
      </c>
      <c r="AK216" s="11" t="s">
        <v>27</v>
      </c>
      <c r="AL216" s="11" t="s">
        <v>9</v>
      </c>
      <c r="AM216" s="29" t="s">
        <v>8</v>
      </c>
      <c r="AN216" s="29" t="s">
        <v>15</v>
      </c>
      <c r="AO216" s="29" t="s">
        <v>8</v>
      </c>
      <c r="AP216" s="29" t="s">
        <v>93</v>
      </c>
      <c r="AQ216" s="29" t="s">
        <v>91</v>
      </c>
      <c r="AR216" s="11" t="s">
        <v>1254</v>
      </c>
      <c r="AS216" s="27">
        <v>42782</v>
      </c>
      <c r="AT216" s="11" t="s">
        <v>159</v>
      </c>
      <c r="AU216" s="29" t="s">
        <v>8</v>
      </c>
      <c r="AV216" s="11" t="s">
        <v>159</v>
      </c>
      <c r="AW216" s="29" t="s">
        <v>34</v>
      </c>
    </row>
    <row r="217" spans="1:49" ht="134.25" customHeight="1" x14ac:dyDescent="0.15">
      <c r="A217" s="11">
        <v>210</v>
      </c>
      <c r="B217" s="11" t="s">
        <v>305</v>
      </c>
      <c r="C217" s="11" t="s">
        <v>319</v>
      </c>
      <c r="D217" s="11" t="s">
        <v>320</v>
      </c>
      <c r="E217" s="11" t="s">
        <v>321</v>
      </c>
      <c r="F217" s="60" t="s">
        <v>322</v>
      </c>
      <c r="G217" s="11" t="s">
        <v>159</v>
      </c>
      <c r="H217" s="11">
        <v>12</v>
      </c>
      <c r="I217" s="11" t="s">
        <v>3</v>
      </c>
      <c r="J217" s="10" t="s">
        <v>309</v>
      </c>
      <c r="K217" s="24" t="s">
        <v>309</v>
      </c>
      <c r="L217" s="11" t="s">
        <v>315</v>
      </c>
      <c r="M217" s="11" t="s">
        <v>315</v>
      </c>
      <c r="N217" s="11" t="s">
        <v>310</v>
      </c>
      <c r="O217" s="11">
        <v>420</v>
      </c>
      <c r="P217" s="11" t="s">
        <v>90</v>
      </c>
      <c r="Q217" s="27">
        <v>42780</v>
      </c>
      <c r="R217" s="11" t="s">
        <v>311</v>
      </c>
      <c r="S217" s="11" t="s">
        <v>312</v>
      </c>
      <c r="T217" s="11" t="s">
        <v>153</v>
      </c>
      <c r="U217" s="11" t="s">
        <v>159</v>
      </c>
      <c r="V217" s="11"/>
      <c r="W217" s="11" t="s">
        <v>8</v>
      </c>
      <c r="X217" s="11" t="s">
        <v>15</v>
      </c>
      <c r="Y217" s="11" t="s">
        <v>8</v>
      </c>
      <c r="Z217" s="11" t="s">
        <v>159</v>
      </c>
      <c r="AA217" s="11" t="str">
        <f>IF(AB217=1,"Muy Baja",IF(AB217=2,"Baja",IF(AB217=3,"Media",IF(AB217=4,"Alta",IF(AB217=5,"Muy Alta", "N/A")))))</f>
        <v>Muy Alta</v>
      </c>
      <c r="AB217" s="11">
        <v>5</v>
      </c>
      <c r="AC217" s="11" t="str">
        <f>IF(AD217=1,"Muy Baja",IF(AD217=2,"Baja",IF(AD217=3,"Media",IF(AD217=4,"Alta",IF(AD217=5,"Muy Alta", "N/A")))))</f>
        <v>Muy Alta</v>
      </c>
      <c r="AD217" s="11">
        <v>5</v>
      </c>
      <c r="AE217" s="11" t="str">
        <f>IF(AF217=1,"Muy Baja",IF(AF217=2,"Baja",IF(AF217=3,"Media",IF(AF217=4,"Alta",IF(AF217=5,"Muy Alta", "N/A")))))</f>
        <v>Muy Alta</v>
      </c>
      <c r="AF217" s="11">
        <v>5</v>
      </c>
      <c r="AG217" s="11" t="str">
        <f>IF(AND(AH217&gt;0,AH217&lt;4),"Muy Bajo",IF(AND(AH217&gt;=4,AH217&lt;7),"Bajo",IF(AND(AH217&gt;=7,AH217&lt;10),"Medio",IF(AND(AH217&gt;=10,AH217&lt;13),"Alto",IF(AND(AH217&gt;=13,AH217&lt;=15),"Muy Alto", "N/A")))))</f>
        <v>Muy Alto</v>
      </c>
      <c r="AH217" s="11">
        <f>SUM(AB217,AD217,AF217)</f>
        <v>15</v>
      </c>
      <c r="AI217" s="11" t="s">
        <v>15</v>
      </c>
      <c r="AJ217" s="11" t="s">
        <v>8</v>
      </c>
      <c r="AK217" s="11" t="s">
        <v>29</v>
      </c>
      <c r="AL217" s="11" t="s">
        <v>9</v>
      </c>
      <c r="AM217" s="11" t="s">
        <v>8</v>
      </c>
      <c r="AN217" s="11" t="s">
        <v>15</v>
      </c>
      <c r="AO217" s="11" t="s">
        <v>8</v>
      </c>
      <c r="AP217" s="11" t="s">
        <v>313</v>
      </c>
      <c r="AQ217" s="11" t="s">
        <v>214</v>
      </c>
      <c r="AR217" s="11" t="s">
        <v>1254</v>
      </c>
      <c r="AS217" s="27">
        <v>42780</v>
      </c>
      <c r="AT217" s="11" t="s">
        <v>159</v>
      </c>
      <c r="AU217" s="11" t="s">
        <v>15</v>
      </c>
      <c r="AV217" s="11" t="s">
        <v>159</v>
      </c>
      <c r="AW217" s="11" t="s">
        <v>35</v>
      </c>
    </row>
    <row r="218" spans="1:49" ht="409.5" customHeight="1" x14ac:dyDescent="0.15">
      <c r="A218" s="11">
        <v>211</v>
      </c>
      <c r="B218" s="11" t="s">
        <v>305</v>
      </c>
      <c r="C218" s="11" t="s">
        <v>1098</v>
      </c>
      <c r="D218" s="11" t="s">
        <v>316</v>
      </c>
      <c r="E218" s="11" t="s">
        <v>317</v>
      </c>
      <c r="F218" s="60" t="s">
        <v>318</v>
      </c>
      <c r="G218" s="11" t="s">
        <v>159</v>
      </c>
      <c r="H218" s="11" t="s">
        <v>159</v>
      </c>
      <c r="I218" s="11" t="s">
        <v>3</v>
      </c>
      <c r="J218" s="10" t="s">
        <v>309</v>
      </c>
      <c r="K218" s="24" t="s">
        <v>309</v>
      </c>
      <c r="L218" s="11" t="s">
        <v>315</v>
      </c>
      <c r="M218" s="11" t="s">
        <v>315</v>
      </c>
      <c r="N218" s="11" t="s">
        <v>310</v>
      </c>
      <c r="O218" s="11">
        <v>420</v>
      </c>
      <c r="P218" s="11" t="s">
        <v>90</v>
      </c>
      <c r="Q218" s="27">
        <v>42948</v>
      </c>
      <c r="R218" s="11" t="s">
        <v>311</v>
      </c>
      <c r="S218" s="11" t="s">
        <v>312</v>
      </c>
      <c r="T218" s="11" t="s">
        <v>153</v>
      </c>
      <c r="U218" s="11" t="s">
        <v>159</v>
      </c>
      <c r="V218" s="11"/>
      <c r="W218" s="11" t="s">
        <v>8</v>
      </c>
      <c r="X218" s="11" t="s">
        <v>15</v>
      </c>
      <c r="Y218" s="11" t="s">
        <v>8</v>
      </c>
      <c r="Z218" s="11" t="s">
        <v>159</v>
      </c>
      <c r="AA218" s="11" t="str">
        <f>IF(AB218=1,"Muy Baja",IF(AB218=2,"Baja",IF(AB218=3,"Media",IF(AB218=4,"Alta",IF(AB218=5,"Muy Alta", "N/A")))))</f>
        <v>Muy Alta</v>
      </c>
      <c r="AB218" s="11">
        <v>5</v>
      </c>
      <c r="AC218" s="11" t="str">
        <f>IF(AD218=1,"Muy Baja",IF(AD218=2,"Baja",IF(AD218=3,"Media",IF(AD218=4,"Alta",IF(AD218=5,"Muy Alta", "N/A")))))</f>
        <v>Muy Alta</v>
      </c>
      <c r="AD218" s="11">
        <v>5</v>
      </c>
      <c r="AE218" s="11" t="str">
        <f>IF(AF218=1,"Muy Baja",IF(AF218=2,"Baja",IF(AF218=3,"Media",IF(AF218=4,"Alta",IF(AF218=5,"Muy Alta", "N/A")))))</f>
        <v>Muy Alta</v>
      </c>
      <c r="AF218" s="11">
        <v>5</v>
      </c>
      <c r="AG218" s="11" t="str">
        <f>IF(AND(AH218&gt;0,AH218&lt;4),"Muy Bajo",IF(AND(AH218&gt;=4,AH218&lt;7),"Bajo",IF(AND(AH218&gt;=7,AH218&lt;10),"Medio",IF(AND(AH218&gt;=10,AH218&lt;13),"Alto",IF(AND(AH218&gt;=13,AH218&lt;=15),"Muy Alto", "N/A")))))</f>
        <v>Muy Alto</v>
      </c>
      <c r="AH218" s="11">
        <f>SUM(AB218,AD218,AF218)</f>
        <v>15</v>
      </c>
      <c r="AI218" s="11" t="s">
        <v>15</v>
      </c>
      <c r="AJ218" s="11" t="s">
        <v>8</v>
      </c>
      <c r="AK218" s="11" t="s">
        <v>25</v>
      </c>
      <c r="AL218" s="11" t="s">
        <v>9</v>
      </c>
      <c r="AM218" s="11" t="s">
        <v>8</v>
      </c>
      <c r="AN218" s="11" t="s">
        <v>15</v>
      </c>
      <c r="AO218" s="11" t="s">
        <v>8</v>
      </c>
      <c r="AP218" s="11" t="s">
        <v>313</v>
      </c>
      <c r="AQ218" s="11" t="s">
        <v>214</v>
      </c>
      <c r="AR218" s="11" t="s">
        <v>1254</v>
      </c>
      <c r="AS218" s="27">
        <v>42948</v>
      </c>
      <c r="AT218" s="11" t="s">
        <v>159</v>
      </c>
      <c r="AU218" s="11" t="s">
        <v>15</v>
      </c>
      <c r="AV218" s="11" t="s">
        <v>314</v>
      </c>
      <c r="AW218" s="11" t="s">
        <v>35</v>
      </c>
    </row>
    <row r="219" spans="1:49" ht="202.5" customHeight="1" x14ac:dyDescent="0.15">
      <c r="A219" s="11">
        <v>212</v>
      </c>
      <c r="B219" s="11" t="s">
        <v>305</v>
      </c>
      <c r="C219" s="11" t="s">
        <v>159</v>
      </c>
      <c r="D219" s="11" t="s">
        <v>159</v>
      </c>
      <c r="E219" s="11" t="s">
        <v>1186</v>
      </c>
      <c r="F219" s="60" t="s">
        <v>1187</v>
      </c>
      <c r="G219" s="11" t="s">
        <v>159</v>
      </c>
      <c r="H219" s="11" t="s">
        <v>159</v>
      </c>
      <c r="I219" s="11" t="s">
        <v>3</v>
      </c>
      <c r="J219" s="10" t="s">
        <v>309</v>
      </c>
      <c r="K219" s="24" t="s">
        <v>309</v>
      </c>
      <c r="L219" s="11" t="s">
        <v>315</v>
      </c>
      <c r="M219" s="11" t="s">
        <v>315</v>
      </c>
      <c r="N219" s="11" t="s">
        <v>310</v>
      </c>
      <c r="O219" s="11" t="s">
        <v>159</v>
      </c>
      <c r="P219" s="11" t="s">
        <v>90</v>
      </c>
      <c r="Q219" s="27">
        <v>42948</v>
      </c>
      <c r="R219" s="11" t="s">
        <v>311</v>
      </c>
      <c r="S219" s="11" t="s">
        <v>312</v>
      </c>
      <c r="T219" s="11" t="s">
        <v>153</v>
      </c>
      <c r="U219" s="11" t="s">
        <v>159</v>
      </c>
      <c r="V219" s="11"/>
      <c r="W219" s="11" t="s">
        <v>8</v>
      </c>
      <c r="X219" s="11" t="s">
        <v>15</v>
      </c>
      <c r="Y219" s="11" t="s">
        <v>8</v>
      </c>
      <c r="Z219" s="11" t="s">
        <v>159</v>
      </c>
      <c r="AA219" s="11" t="str">
        <f>IF(AB219=1,"Muy Baja",IF(AB219=2,"Baja",IF(AB219=3,"Media",IF(AB219=4,"Alta",IF(AB219=5,"Muy Alta", "N/A")))))</f>
        <v>Muy Alta</v>
      </c>
      <c r="AB219" s="11">
        <v>5</v>
      </c>
      <c r="AC219" s="11" t="str">
        <f>IF(AD219=1,"Muy Baja",IF(AD219=2,"Baja",IF(AD219=3,"Media",IF(AD219=4,"Alta",IF(AD219=5,"Muy Alta", "N/A")))))</f>
        <v>Muy Alta</v>
      </c>
      <c r="AD219" s="11">
        <v>5</v>
      </c>
      <c r="AE219" s="11" t="str">
        <f>IF(AF219=1,"Muy Baja",IF(AF219=2,"Baja",IF(AF219=3,"Media",IF(AF219=4,"Alta",IF(AF219=5,"Muy Alta", "N/A")))))</f>
        <v>Muy Alta</v>
      </c>
      <c r="AF219" s="11">
        <v>5</v>
      </c>
      <c r="AG219" s="11" t="str">
        <f>IF(AND(AH219&gt;0,AH219&lt;4),"Muy Bajo",IF(AND(AH219&gt;=4,AH219&lt;7),"Bajo",IF(AND(AH219&gt;=7,AH219&lt;10),"Medio",IF(AND(AH219&gt;=10,AH219&lt;13),"Alto",IF(AND(AH219&gt;=13,AH219&lt;=15),"Muy Alto", "N/A")))))</f>
        <v>Muy Alto</v>
      </c>
      <c r="AH219" s="11">
        <f>SUM(AB219,AD219,AF219)</f>
        <v>15</v>
      </c>
      <c r="AI219" s="11" t="s">
        <v>15</v>
      </c>
      <c r="AJ219" s="11" t="s">
        <v>8</v>
      </c>
      <c r="AK219" s="11" t="s">
        <v>25</v>
      </c>
      <c r="AL219" s="11" t="s">
        <v>9</v>
      </c>
      <c r="AM219" s="11" t="s">
        <v>8</v>
      </c>
      <c r="AN219" s="11" t="s">
        <v>15</v>
      </c>
      <c r="AO219" s="11" t="s">
        <v>8</v>
      </c>
      <c r="AP219" s="11" t="s">
        <v>313</v>
      </c>
      <c r="AQ219" s="11" t="s">
        <v>214</v>
      </c>
      <c r="AR219" s="11" t="s">
        <v>1254</v>
      </c>
      <c r="AS219" s="27">
        <v>42948</v>
      </c>
      <c r="AT219" s="11" t="s">
        <v>159</v>
      </c>
      <c r="AU219" s="81" t="s">
        <v>1198</v>
      </c>
      <c r="AV219" s="11" t="s">
        <v>314</v>
      </c>
      <c r="AW219" s="11" t="s">
        <v>34</v>
      </c>
    </row>
    <row r="220" spans="1:49" ht="134.25" customHeight="1" x14ac:dyDescent="0.15">
      <c r="A220" s="11">
        <v>213</v>
      </c>
      <c r="B220" s="11" t="s">
        <v>305</v>
      </c>
      <c r="C220" s="11" t="s">
        <v>1086</v>
      </c>
      <c r="D220" s="11" t="s">
        <v>159</v>
      </c>
      <c r="E220" s="11" t="s">
        <v>1087</v>
      </c>
      <c r="F220" s="60" t="s">
        <v>1238</v>
      </c>
      <c r="G220" s="11" t="s">
        <v>159</v>
      </c>
      <c r="H220" s="11" t="s">
        <v>159</v>
      </c>
      <c r="I220" s="11" t="s">
        <v>3</v>
      </c>
      <c r="J220" s="10" t="s">
        <v>364</v>
      </c>
      <c r="K220" s="24" t="s">
        <v>365</v>
      </c>
      <c r="L220" s="11" t="s">
        <v>1081</v>
      </c>
      <c r="M220" s="11" t="s">
        <v>1081</v>
      </c>
      <c r="N220" s="11" t="s">
        <v>310</v>
      </c>
      <c r="O220" s="11" t="s">
        <v>159</v>
      </c>
      <c r="P220" s="11" t="s">
        <v>90</v>
      </c>
      <c r="Q220" s="27">
        <v>44364</v>
      </c>
      <c r="R220" s="11" t="s">
        <v>312</v>
      </c>
      <c r="S220" s="11" t="s">
        <v>312</v>
      </c>
      <c r="T220" s="11" t="s">
        <v>367</v>
      </c>
      <c r="U220" s="11" t="s">
        <v>367</v>
      </c>
      <c r="V220" s="11" t="s">
        <v>159</v>
      </c>
      <c r="W220" s="29" t="s">
        <v>209</v>
      </c>
      <c r="X220" s="29" t="s">
        <v>243</v>
      </c>
      <c r="Y220" s="29" t="s">
        <v>209</v>
      </c>
      <c r="Z220" s="29" t="s">
        <v>159</v>
      </c>
      <c r="AA220" s="11" t="s">
        <v>228</v>
      </c>
      <c r="AB220" s="29">
        <v>5</v>
      </c>
      <c r="AC220" s="11" t="s">
        <v>228</v>
      </c>
      <c r="AD220" s="29">
        <v>5</v>
      </c>
      <c r="AE220" s="11" t="s">
        <v>228</v>
      </c>
      <c r="AF220" s="29">
        <v>5</v>
      </c>
      <c r="AG220" s="11" t="s">
        <v>228</v>
      </c>
      <c r="AH220" s="11">
        <v>15</v>
      </c>
      <c r="AI220" s="29" t="s">
        <v>15</v>
      </c>
      <c r="AJ220" s="29" t="s">
        <v>8</v>
      </c>
      <c r="AK220" s="29" t="s">
        <v>29</v>
      </c>
      <c r="AL220" s="11" t="s">
        <v>9</v>
      </c>
      <c r="AM220" s="11" t="s">
        <v>159</v>
      </c>
      <c r="AN220" s="29" t="s">
        <v>15</v>
      </c>
      <c r="AO220" s="29" t="s">
        <v>8</v>
      </c>
      <c r="AP220" s="29" t="s">
        <v>313</v>
      </c>
      <c r="AQ220" s="29" t="s">
        <v>96</v>
      </c>
      <c r="AR220" s="11" t="s">
        <v>1254</v>
      </c>
      <c r="AS220" s="27" t="s">
        <v>159</v>
      </c>
      <c r="AT220" s="11" t="s">
        <v>159</v>
      </c>
      <c r="AU220" s="11" t="s">
        <v>15</v>
      </c>
      <c r="AV220" s="11" t="s">
        <v>159</v>
      </c>
      <c r="AW220" s="29" t="s">
        <v>34</v>
      </c>
    </row>
    <row r="221" spans="1:49" ht="134.25" customHeight="1" x14ac:dyDescent="0.15">
      <c r="A221" s="11">
        <v>214</v>
      </c>
      <c r="B221" s="11" t="s">
        <v>305</v>
      </c>
      <c r="C221" s="11" t="s">
        <v>328</v>
      </c>
      <c r="D221" s="11" t="s">
        <v>329</v>
      </c>
      <c r="E221" s="11" t="s">
        <v>1188</v>
      </c>
      <c r="F221" s="60" t="s">
        <v>330</v>
      </c>
      <c r="G221" s="11">
        <v>16</v>
      </c>
      <c r="H221" s="11" t="s">
        <v>159</v>
      </c>
      <c r="I221" s="11" t="s">
        <v>3</v>
      </c>
      <c r="J221" s="10" t="s">
        <v>309</v>
      </c>
      <c r="K221" s="24" t="s">
        <v>309</v>
      </c>
      <c r="L221" s="11" t="s">
        <v>315</v>
      </c>
      <c r="M221" s="11" t="s">
        <v>315</v>
      </c>
      <c r="N221" s="11" t="s">
        <v>310</v>
      </c>
      <c r="O221" s="11">
        <v>420</v>
      </c>
      <c r="P221" s="11" t="s">
        <v>90</v>
      </c>
      <c r="Q221" s="27">
        <v>42782</v>
      </c>
      <c r="R221" s="11" t="s">
        <v>311</v>
      </c>
      <c r="S221" s="11" t="s">
        <v>312</v>
      </c>
      <c r="T221" s="11" t="s">
        <v>327</v>
      </c>
      <c r="U221" s="11" t="s">
        <v>159</v>
      </c>
      <c r="V221" s="11" t="s">
        <v>159</v>
      </c>
      <c r="W221" s="11" t="s">
        <v>8</v>
      </c>
      <c r="X221" s="11" t="s">
        <v>15</v>
      </c>
      <c r="Y221" s="11" t="s">
        <v>8</v>
      </c>
      <c r="Z221" s="11" t="s">
        <v>159</v>
      </c>
      <c r="AA221" s="11" t="str">
        <f>IF(AB221=1,"Muy Baja",IF(AB221=2,"Baja",IF(AB221=3,"Media",IF(AB221=4,"Alta",IF(AB221=5,"Muy Alta", "N/A")))))</f>
        <v>Alta</v>
      </c>
      <c r="AB221" s="11">
        <v>4</v>
      </c>
      <c r="AC221" s="11" t="str">
        <f>IF(AD221=1,"Muy Baja",IF(AD221=2,"Baja",IF(AD221=3,"Media",IF(AD221=4,"Alta",IF(AD221=5,"Muy Alta", "N/A")))))</f>
        <v>Muy Alta</v>
      </c>
      <c r="AD221" s="11">
        <v>5</v>
      </c>
      <c r="AE221" s="11" t="str">
        <f>IF(AF221=1,"Muy Baja",IF(AF221=2,"Baja",IF(AF221=3,"Media",IF(AF221=4,"Alta",IF(AF221=5,"Muy Alta", "N/A")))))</f>
        <v>Muy Alta</v>
      </c>
      <c r="AF221" s="11">
        <v>5</v>
      </c>
      <c r="AG221" s="11" t="str">
        <f>IF(AND(AH221&gt;0,AH221&lt;4),"Muy Bajo",IF(AND(AH221&gt;=4,AH221&lt;7),"Bajo",IF(AND(AH221&gt;=7,AH221&lt;10),"Medio",IF(AND(AH221&gt;=10,AH221&lt;13),"Alto",IF(AND(AH221&gt;=13,AH221&lt;=15),"Muy Alto", "N/A")))))</f>
        <v>Muy Alto</v>
      </c>
      <c r="AH221" s="11">
        <f>SUM(AB221,AD221,AF221)</f>
        <v>14</v>
      </c>
      <c r="AI221" s="11" t="s">
        <v>8</v>
      </c>
      <c r="AJ221" s="11" t="s">
        <v>8</v>
      </c>
      <c r="AK221" s="11" t="s">
        <v>31</v>
      </c>
      <c r="AL221" s="11" t="s">
        <v>9</v>
      </c>
      <c r="AM221" s="11" t="s">
        <v>8</v>
      </c>
      <c r="AN221" s="11" t="s">
        <v>15</v>
      </c>
      <c r="AO221" s="11" t="s">
        <v>8</v>
      </c>
      <c r="AP221" s="11" t="s">
        <v>313</v>
      </c>
      <c r="AQ221" s="11" t="s">
        <v>214</v>
      </c>
      <c r="AR221" s="11" t="s">
        <v>1254</v>
      </c>
      <c r="AS221" s="27">
        <v>42782</v>
      </c>
      <c r="AT221" s="11" t="s">
        <v>159</v>
      </c>
      <c r="AU221" s="11" t="s">
        <v>15</v>
      </c>
      <c r="AV221" s="11" t="s">
        <v>159</v>
      </c>
      <c r="AW221" s="11" t="s">
        <v>34</v>
      </c>
    </row>
    <row r="222" spans="1:49" ht="134.25" customHeight="1" x14ac:dyDescent="0.15">
      <c r="A222" s="11">
        <v>215</v>
      </c>
      <c r="B222" s="11" t="s">
        <v>305</v>
      </c>
      <c r="C222" s="11" t="s">
        <v>1086</v>
      </c>
      <c r="D222" s="11" t="s">
        <v>1093</v>
      </c>
      <c r="E222" s="11" t="s">
        <v>1094</v>
      </c>
      <c r="F222" s="60" t="s">
        <v>1095</v>
      </c>
      <c r="G222" s="11" t="s">
        <v>159</v>
      </c>
      <c r="H222" s="11" t="s">
        <v>159</v>
      </c>
      <c r="I222" s="11" t="s">
        <v>3</v>
      </c>
      <c r="J222" s="10" t="s">
        <v>364</v>
      </c>
      <c r="K222" s="24" t="s">
        <v>365</v>
      </c>
      <c r="L222" s="11" t="s">
        <v>1089</v>
      </c>
      <c r="M222" s="11" t="s">
        <v>1089</v>
      </c>
      <c r="N222" s="11" t="s">
        <v>310</v>
      </c>
      <c r="O222" s="11" t="s">
        <v>159</v>
      </c>
      <c r="P222" s="11" t="s">
        <v>90</v>
      </c>
      <c r="Q222" s="27">
        <v>44364</v>
      </c>
      <c r="R222" s="11" t="s">
        <v>312</v>
      </c>
      <c r="S222" s="11" t="s">
        <v>312</v>
      </c>
      <c r="T222" s="11" t="s">
        <v>367</v>
      </c>
      <c r="U222" s="11" t="s">
        <v>367</v>
      </c>
      <c r="V222" s="11" t="s">
        <v>159</v>
      </c>
      <c r="W222" s="29" t="s">
        <v>209</v>
      </c>
      <c r="X222" s="29" t="s">
        <v>243</v>
      </c>
      <c r="Y222" s="29" t="s">
        <v>209</v>
      </c>
      <c r="Z222" s="29" t="s">
        <v>159</v>
      </c>
      <c r="AA222" s="11" t="str">
        <f>IF(AB222=1,"Muy Baja",IF(AB222=2,"Baja",IF(AB222=3,"Media",IF(AB222=4,"Alta",IF(AB222=5,"Muy Alta", "N/A")))))</f>
        <v>Muy Alta</v>
      </c>
      <c r="AB222" s="11">
        <v>5</v>
      </c>
      <c r="AC222" s="11" t="str">
        <f>IF(AD222=1,"Muy Baja",IF(AD222=2,"Baja",IF(AD222=3,"Media",IF(AD222=4,"Alta",IF(AD222=5,"Muy Alta", "N/A")))))</f>
        <v>Muy Alta</v>
      </c>
      <c r="AD222" s="11">
        <v>5</v>
      </c>
      <c r="AE222" s="11" t="str">
        <f>IF(AF222=1,"Muy Baja",IF(AF222=2,"Baja",IF(AF222=3,"Media",IF(AF222=4,"Alta",IF(AF222=5,"Muy Alta", "N/A")))))</f>
        <v>Muy Alta</v>
      </c>
      <c r="AF222" s="11">
        <v>5</v>
      </c>
      <c r="AG222" s="11" t="str">
        <f>IF(AND(AH222&gt;0,AH222&lt;4),"Muy Bajo",IF(AND(AH222&gt;=4,AH222&lt;7),"Bajo",IF(AND(AH222&gt;=7,AH222&lt;10),"Medio",IF(AND(AH222&gt;=10,AH222&lt;13),"Alto",IF(AND(AH222&gt;=13,AH222&lt;=15),"Muy Alto", "N/A")))))</f>
        <v>Muy Alto</v>
      </c>
      <c r="AH222" s="11">
        <v>15</v>
      </c>
      <c r="AI222" s="11" t="s">
        <v>15</v>
      </c>
      <c r="AJ222" s="11" t="s">
        <v>8</v>
      </c>
      <c r="AK222" s="11" t="s">
        <v>29</v>
      </c>
      <c r="AL222" s="11" t="s">
        <v>9</v>
      </c>
      <c r="AM222" s="11" t="s">
        <v>8</v>
      </c>
      <c r="AN222" s="11" t="s">
        <v>15</v>
      </c>
      <c r="AO222" s="11" t="s">
        <v>15</v>
      </c>
      <c r="AP222" s="29" t="s">
        <v>159</v>
      </c>
      <c r="AQ222" s="29" t="s">
        <v>159</v>
      </c>
      <c r="AR222" s="11" t="s">
        <v>159</v>
      </c>
      <c r="AS222" s="27">
        <v>42780</v>
      </c>
      <c r="AT222" s="11" t="s">
        <v>159</v>
      </c>
      <c r="AU222" s="11" t="s">
        <v>15</v>
      </c>
      <c r="AV222" s="11" t="s">
        <v>159</v>
      </c>
      <c r="AW222" s="11" t="s">
        <v>34</v>
      </c>
    </row>
    <row r="223" spans="1:49" ht="134.25" customHeight="1" x14ac:dyDescent="0.15">
      <c r="A223" s="11">
        <v>216</v>
      </c>
      <c r="B223" s="11" t="s">
        <v>305</v>
      </c>
      <c r="C223" s="11" t="s">
        <v>1084</v>
      </c>
      <c r="D223" s="11" t="s">
        <v>1090</v>
      </c>
      <c r="E223" s="11" t="s">
        <v>1091</v>
      </c>
      <c r="F223" s="60" t="s">
        <v>1092</v>
      </c>
      <c r="G223" s="11" t="s">
        <v>159</v>
      </c>
      <c r="H223" s="11" t="s">
        <v>159</v>
      </c>
      <c r="I223" s="11" t="s">
        <v>3</v>
      </c>
      <c r="J223" s="10" t="s">
        <v>364</v>
      </c>
      <c r="K223" s="24" t="s">
        <v>365</v>
      </c>
      <c r="L223" s="11" t="s">
        <v>1089</v>
      </c>
      <c r="M223" s="11" t="s">
        <v>1089</v>
      </c>
      <c r="N223" s="11" t="s">
        <v>310</v>
      </c>
      <c r="O223" s="11" t="s">
        <v>159</v>
      </c>
      <c r="P223" s="11" t="s">
        <v>90</v>
      </c>
      <c r="Q223" s="27">
        <v>44356</v>
      </c>
      <c r="R223" s="11" t="s">
        <v>312</v>
      </c>
      <c r="S223" s="11" t="s">
        <v>312</v>
      </c>
      <c r="T223" s="11" t="s">
        <v>367</v>
      </c>
      <c r="U223" s="11" t="s">
        <v>367</v>
      </c>
      <c r="V223" s="11" t="s">
        <v>159</v>
      </c>
      <c r="W223" s="29" t="s">
        <v>209</v>
      </c>
      <c r="X223" s="29" t="s">
        <v>243</v>
      </c>
      <c r="Y223" s="29" t="s">
        <v>209</v>
      </c>
      <c r="Z223" s="29" t="s">
        <v>159</v>
      </c>
      <c r="AA223" s="11" t="str">
        <f>IF(AB223=1,"Muy Baja",IF(AB223=2,"Baja",IF(AB223=3,"Media",IF(AB223=4,"Alta",IF(AB223=5,"Muy Alta", "N/A")))))</f>
        <v>Alta</v>
      </c>
      <c r="AB223" s="11">
        <v>4</v>
      </c>
      <c r="AC223" s="11" t="str">
        <f>IF(AD223=1,"Muy Baja",IF(AD223=2,"Baja",IF(AD223=3,"Media",IF(AD223=4,"Alta",IF(AD223=5,"Muy Alta", "N/A")))))</f>
        <v>Muy Alta</v>
      </c>
      <c r="AD223" s="11">
        <v>5</v>
      </c>
      <c r="AE223" s="11" t="str">
        <f>IF(AF223=1,"Muy Baja",IF(AF223=2,"Baja",IF(AF223=3,"Media",IF(AF223=4,"Alta",IF(AF223=5,"Muy Alta", "N/A")))))</f>
        <v>Muy Alta</v>
      </c>
      <c r="AF223" s="11">
        <v>5</v>
      </c>
      <c r="AG223" s="11" t="str">
        <f>IF(AND(AH223&gt;0,AH223&lt;4),"Muy Bajo",IF(AND(AH223&gt;=4,AH223&lt;7),"Bajo",IF(AND(AH223&gt;=7,AH223&lt;10),"Medio",IF(AND(AH223&gt;=10,AH223&lt;13),"Alto",IF(AND(AH223&gt;=13,AH223&lt;=15),"Muy Alto", "N/A")))))</f>
        <v>Muy Alto</v>
      </c>
      <c r="AH223" s="11">
        <v>15</v>
      </c>
      <c r="AI223" s="11" t="s">
        <v>8</v>
      </c>
      <c r="AJ223" s="11" t="s">
        <v>8</v>
      </c>
      <c r="AK223" s="11" t="s">
        <v>372</v>
      </c>
      <c r="AL223" s="11" t="s">
        <v>16</v>
      </c>
      <c r="AM223" s="11" t="s">
        <v>8</v>
      </c>
      <c r="AN223" s="11" t="s">
        <v>15</v>
      </c>
      <c r="AO223" s="11" t="s">
        <v>15</v>
      </c>
      <c r="AP223" s="29" t="s">
        <v>159</v>
      </c>
      <c r="AQ223" s="29" t="s">
        <v>159</v>
      </c>
      <c r="AR223" s="11" t="s">
        <v>159</v>
      </c>
      <c r="AS223" s="27">
        <v>42780</v>
      </c>
      <c r="AT223" s="11" t="s">
        <v>159</v>
      </c>
      <c r="AU223" s="11" t="s">
        <v>15</v>
      </c>
      <c r="AV223" s="11" t="s">
        <v>159</v>
      </c>
      <c r="AW223" s="11" t="s">
        <v>34</v>
      </c>
    </row>
    <row r="224" spans="1:49" ht="134.25" customHeight="1" x14ac:dyDescent="0.15">
      <c r="A224" s="11">
        <v>217</v>
      </c>
      <c r="B224" s="11" t="s">
        <v>305</v>
      </c>
      <c r="C224" s="11" t="s">
        <v>323</v>
      </c>
      <c r="D224" s="11" t="s">
        <v>1099</v>
      </c>
      <c r="E224" s="11" t="s">
        <v>324</v>
      </c>
      <c r="F224" s="60" t="s">
        <v>325</v>
      </c>
      <c r="G224" s="11">
        <v>15</v>
      </c>
      <c r="H224" s="11" t="s">
        <v>159</v>
      </c>
      <c r="I224" s="11" t="s">
        <v>3</v>
      </c>
      <c r="J224" s="10" t="s">
        <v>309</v>
      </c>
      <c r="K224" s="24" t="s">
        <v>309</v>
      </c>
      <c r="L224" s="11" t="s">
        <v>326</v>
      </c>
      <c r="M224" s="11" t="s">
        <v>326</v>
      </c>
      <c r="N224" s="11" t="s">
        <v>310</v>
      </c>
      <c r="O224" s="11">
        <v>420</v>
      </c>
      <c r="P224" s="11" t="s">
        <v>90</v>
      </c>
      <c r="Q224" s="27">
        <v>42781</v>
      </c>
      <c r="R224" s="11" t="s">
        <v>311</v>
      </c>
      <c r="S224" s="11" t="s">
        <v>312</v>
      </c>
      <c r="T224" s="11" t="s">
        <v>327</v>
      </c>
      <c r="U224" s="11" t="s">
        <v>159</v>
      </c>
      <c r="V224" s="11" t="s">
        <v>159</v>
      </c>
      <c r="W224" s="11" t="s">
        <v>8</v>
      </c>
      <c r="X224" s="11" t="s">
        <v>15</v>
      </c>
      <c r="Y224" s="11" t="s">
        <v>8</v>
      </c>
      <c r="Z224" s="11" t="s">
        <v>159</v>
      </c>
      <c r="AA224" s="11" t="str">
        <f>IF(AB224=1,"Muy Baja",IF(AB224=2,"Baja",IF(AB224=3,"Media",IF(AB224=4,"Alta",IF(AB224=5,"Muy Alta", "N/A")))))</f>
        <v>Alta</v>
      </c>
      <c r="AB224" s="11">
        <v>4</v>
      </c>
      <c r="AC224" s="11" t="str">
        <f>IF(AD224=1,"Muy Baja",IF(AD224=2,"Baja",IF(AD224=3,"Media",IF(AD224=4,"Alta",IF(AD224=5,"Muy Alta", "N/A")))))</f>
        <v>Muy Alta</v>
      </c>
      <c r="AD224" s="11">
        <v>5</v>
      </c>
      <c r="AE224" s="11" t="str">
        <f>IF(AF224=1,"Muy Baja",IF(AF224=2,"Baja",IF(AF224=3,"Media",IF(AF224=4,"Alta",IF(AF224=5,"Muy Alta", "N/A")))))</f>
        <v>Muy Alta</v>
      </c>
      <c r="AF224" s="11">
        <v>5</v>
      </c>
      <c r="AG224" s="11" t="str">
        <f>IF(AND(AH224&gt;0,AH224&lt;4),"Muy Bajo",IF(AND(AH224&gt;=4,AH224&lt;7),"Bajo",IF(AND(AH224&gt;=7,AH224&lt;10),"Medio",IF(AND(AH224&gt;=10,AH224&lt;13),"Alto",IF(AND(AH224&gt;=13,AH224&lt;=15),"Muy Alto", "N/A")))))</f>
        <v>Muy Alto</v>
      </c>
      <c r="AH224" s="11">
        <f>SUM(AB224,AD224,AF224)</f>
        <v>14</v>
      </c>
      <c r="AI224" s="11" t="s">
        <v>8</v>
      </c>
      <c r="AJ224" s="11" t="s">
        <v>8</v>
      </c>
      <c r="AK224" s="11" t="s">
        <v>31</v>
      </c>
      <c r="AL224" s="11" t="s">
        <v>9</v>
      </c>
      <c r="AM224" s="11" t="s">
        <v>8</v>
      </c>
      <c r="AN224" s="11" t="s">
        <v>15</v>
      </c>
      <c r="AO224" s="11" t="s">
        <v>8</v>
      </c>
      <c r="AP224" s="11" t="s">
        <v>313</v>
      </c>
      <c r="AQ224" s="11" t="s">
        <v>214</v>
      </c>
      <c r="AR224" s="11" t="s">
        <v>1254</v>
      </c>
      <c r="AS224" s="27">
        <v>42781</v>
      </c>
      <c r="AT224" s="11" t="s">
        <v>159</v>
      </c>
      <c r="AU224" s="11" t="s">
        <v>15</v>
      </c>
      <c r="AV224" s="11" t="s">
        <v>159</v>
      </c>
      <c r="AW224" s="11" t="s">
        <v>34</v>
      </c>
    </row>
    <row r="225" spans="1:49" ht="134.25" customHeight="1" x14ac:dyDescent="0.15">
      <c r="A225" s="11">
        <v>218</v>
      </c>
      <c r="B225" s="11" t="s">
        <v>305</v>
      </c>
      <c r="C225" s="11" t="s">
        <v>1083</v>
      </c>
      <c r="D225" s="11" t="s">
        <v>159</v>
      </c>
      <c r="E225" s="11" t="s">
        <v>368</v>
      </c>
      <c r="F225" s="60" t="s">
        <v>1239</v>
      </c>
      <c r="G225" s="11" t="s">
        <v>368</v>
      </c>
      <c r="H225" s="11" t="s">
        <v>159</v>
      </c>
      <c r="I225" s="11" t="s">
        <v>3</v>
      </c>
      <c r="J225" s="10" t="s">
        <v>364</v>
      </c>
      <c r="K225" s="24" t="s">
        <v>365</v>
      </c>
      <c r="L225" s="11" t="s">
        <v>1081</v>
      </c>
      <c r="M225" s="11" t="s">
        <v>1081</v>
      </c>
      <c r="N225" s="11" t="s">
        <v>310</v>
      </c>
      <c r="O225" s="29">
        <v>430</v>
      </c>
      <c r="P225" s="11" t="s">
        <v>90</v>
      </c>
      <c r="Q225" s="11" t="s">
        <v>369</v>
      </c>
      <c r="R225" s="11" t="s">
        <v>312</v>
      </c>
      <c r="S225" s="11" t="s">
        <v>312</v>
      </c>
      <c r="T225" s="11" t="s">
        <v>367</v>
      </c>
      <c r="U225" s="11" t="s">
        <v>367</v>
      </c>
      <c r="V225" s="11" t="s">
        <v>159</v>
      </c>
      <c r="W225" s="29" t="s">
        <v>209</v>
      </c>
      <c r="X225" s="29" t="s">
        <v>243</v>
      </c>
      <c r="Y225" s="29" t="s">
        <v>209</v>
      </c>
      <c r="Z225" s="29" t="s">
        <v>159</v>
      </c>
      <c r="AA225" s="11" t="s">
        <v>228</v>
      </c>
      <c r="AB225" s="29">
        <v>5</v>
      </c>
      <c r="AC225" s="11" t="s">
        <v>228</v>
      </c>
      <c r="AD225" s="29">
        <v>5</v>
      </c>
      <c r="AE225" s="11" t="s">
        <v>228</v>
      </c>
      <c r="AF225" s="29">
        <v>5</v>
      </c>
      <c r="AG225" s="11" t="s">
        <v>228</v>
      </c>
      <c r="AH225" s="11">
        <v>15</v>
      </c>
      <c r="AI225" s="29" t="s">
        <v>15</v>
      </c>
      <c r="AJ225" s="11" t="s">
        <v>8</v>
      </c>
      <c r="AK225" s="29" t="s">
        <v>27</v>
      </c>
      <c r="AL225" s="11" t="s">
        <v>9</v>
      </c>
      <c r="AM225" s="29" t="s">
        <v>8</v>
      </c>
      <c r="AN225" s="29" t="s">
        <v>15</v>
      </c>
      <c r="AO225" s="29" t="s">
        <v>8</v>
      </c>
      <c r="AP225" s="29" t="s">
        <v>313</v>
      </c>
      <c r="AQ225" s="29" t="s">
        <v>96</v>
      </c>
      <c r="AR225" s="11" t="s">
        <v>1254</v>
      </c>
      <c r="AS225" s="11" t="s">
        <v>369</v>
      </c>
      <c r="AT225" s="11" t="s">
        <v>159</v>
      </c>
      <c r="AU225" s="29" t="s">
        <v>15</v>
      </c>
      <c r="AV225" s="11" t="s">
        <v>159</v>
      </c>
      <c r="AW225" s="29" t="s">
        <v>34</v>
      </c>
    </row>
    <row r="226" spans="1:49" ht="134.25" customHeight="1" x14ac:dyDescent="0.15">
      <c r="A226" s="11">
        <v>219</v>
      </c>
      <c r="B226" s="11" t="s">
        <v>305</v>
      </c>
      <c r="C226" s="11" t="s">
        <v>1189</v>
      </c>
      <c r="D226" s="11" t="s">
        <v>1100</v>
      </c>
      <c r="E226" s="11" t="s">
        <v>1101</v>
      </c>
      <c r="F226" s="60" t="s">
        <v>1422</v>
      </c>
      <c r="G226" s="11" t="s">
        <v>159</v>
      </c>
      <c r="H226" s="11" t="s">
        <v>159</v>
      </c>
      <c r="I226" s="11" t="s">
        <v>3</v>
      </c>
      <c r="J226" s="10" t="s">
        <v>309</v>
      </c>
      <c r="K226" s="24" t="s">
        <v>309</v>
      </c>
      <c r="L226" s="11" t="s">
        <v>315</v>
      </c>
      <c r="M226" s="11" t="s">
        <v>315</v>
      </c>
      <c r="N226" s="11" t="s">
        <v>310</v>
      </c>
      <c r="O226" s="11">
        <v>420</v>
      </c>
      <c r="P226" s="11" t="s">
        <v>90</v>
      </c>
      <c r="Q226" s="27">
        <v>42779</v>
      </c>
      <c r="R226" s="11" t="s">
        <v>311</v>
      </c>
      <c r="S226" s="11" t="s">
        <v>312</v>
      </c>
      <c r="T226" s="11" t="s">
        <v>153</v>
      </c>
      <c r="U226" s="11" t="s">
        <v>159</v>
      </c>
      <c r="V226" s="11" t="s">
        <v>159</v>
      </c>
      <c r="W226" s="11" t="s">
        <v>8</v>
      </c>
      <c r="X226" s="11" t="s">
        <v>15</v>
      </c>
      <c r="Y226" s="11" t="s">
        <v>8</v>
      </c>
      <c r="Z226" s="11" t="s">
        <v>159</v>
      </c>
      <c r="AA226" s="11" t="str">
        <f>IF(AB226=1,"Muy Baja",IF(AB226=2,"Baja",IF(AB226=3,"Media",IF(AB226=4,"Alta",IF(AB226=5,"Muy Alta", "N/A")))))</f>
        <v>Alta</v>
      </c>
      <c r="AB226" s="11">
        <v>4</v>
      </c>
      <c r="AC226" s="11" t="str">
        <f>IF(AD226=1,"Muy Baja",IF(AD226=2,"Baja",IF(AD226=3,"Media",IF(AD226=4,"Alta",IF(AD226=5,"Muy Alta", "N/A")))))</f>
        <v>Muy Alta</v>
      </c>
      <c r="AD226" s="11">
        <v>5</v>
      </c>
      <c r="AE226" s="11" t="str">
        <f>IF(AF226=1,"Muy Baja",IF(AF226=2,"Baja",IF(AF226=3,"Media",IF(AF226=4,"Alta",IF(AF226=5,"Muy Alta", "N/A")))))</f>
        <v>Muy Alta</v>
      </c>
      <c r="AF226" s="11">
        <v>5</v>
      </c>
      <c r="AG226" s="11" t="str">
        <f>IF(AND(AH226&gt;0,AH226&lt;4),"Muy Bajo",IF(AND(AH226&gt;=4,AH226&lt;7),"Bajo",IF(AND(AH226&gt;=7,AH226&lt;10),"Medio",IF(AND(AH226&gt;=10,AH226&lt;13),"Alto",IF(AND(AH226&gt;=13,AH226&lt;=15),"Muy Alto", "N/A")))))</f>
        <v>Muy Alto</v>
      </c>
      <c r="AH226" s="11">
        <f>SUM(AB226,AD226,AF226)</f>
        <v>14</v>
      </c>
      <c r="AI226" s="11" t="s">
        <v>8</v>
      </c>
      <c r="AJ226" s="11" t="s">
        <v>8</v>
      </c>
      <c r="AK226" s="11" t="s">
        <v>31</v>
      </c>
      <c r="AL226" s="11" t="s">
        <v>16</v>
      </c>
      <c r="AM226" s="11" t="s">
        <v>8</v>
      </c>
      <c r="AN226" s="11" t="s">
        <v>15</v>
      </c>
      <c r="AO226" s="11" t="s">
        <v>8</v>
      </c>
      <c r="AP226" s="11" t="s">
        <v>313</v>
      </c>
      <c r="AQ226" s="11" t="s">
        <v>214</v>
      </c>
      <c r="AR226" s="11" t="s">
        <v>1254</v>
      </c>
      <c r="AS226" s="27">
        <v>42779</v>
      </c>
      <c r="AT226" s="11" t="s">
        <v>159</v>
      </c>
      <c r="AU226" s="11" t="s">
        <v>15</v>
      </c>
      <c r="AV226" s="11" t="s">
        <v>159</v>
      </c>
      <c r="AW226" s="11" t="s">
        <v>34</v>
      </c>
    </row>
    <row r="227" spans="1:49" ht="134.25" customHeight="1" x14ac:dyDescent="0.15">
      <c r="A227" s="11">
        <v>220</v>
      </c>
      <c r="B227" s="11" t="s">
        <v>305</v>
      </c>
      <c r="C227" s="11" t="s">
        <v>1102</v>
      </c>
      <c r="D227" s="11" t="s">
        <v>1103</v>
      </c>
      <c r="E227" s="11" t="s">
        <v>332</v>
      </c>
      <c r="F227" s="60" t="s">
        <v>1240</v>
      </c>
      <c r="G227" s="11" t="s">
        <v>159</v>
      </c>
      <c r="H227" s="11" t="s">
        <v>159</v>
      </c>
      <c r="I227" s="11" t="s">
        <v>3</v>
      </c>
      <c r="J227" s="10" t="s">
        <v>309</v>
      </c>
      <c r="K227" s="24" t="s">
        <v>309</v>
      </c>
      <c r="L227" s="11" t="s">
        <v>315</v>
      </c>
      <c r="M227" s="11" t="s">
        <v>315</v>
      </c>
      <c r="N227" s="11" t="s">
        <v>310</v>
      </c>
      <c r="O227" s="11">
        <v>420</v>
      </c>
      <c r="P227" s="11" t="s">
        <v>90</v>
      </c>
      <c r="Q227" s="27">
        <v>44176</v>
      </c>
      <c r="R227" s="11" t="s">
        <v>311</v>
      </c>
      <c r="S227" s="11" t="s">
        <v>312</v>
      </c>
      <c r="T227" s="11" t="s">
        <v>333</v>
      </c>
      <c r="U227" s="11" t="s">
        <v>159</v>
      </c>
      <c r="V227" s="11" t="s">
        <v>159</v>
      </c>
      <c r="W227" s="11" t="s">
        <v>8</v>
      </c>
      <c r="X227" s="11" t="s">
        <v>15</v>
      </c>
      <c r="Y227" s="11" t="s">
        <v>8</v>
      </c>
      <c r="Z227" s="11" t="s">
        <v>159</v>
      </c>
      <c r="AA227" s="11" t="str">
        <f>IF(AB227=1,"Muy Baja",IF(AB227=2,"Baja",IF(AB227=3,"Media",IF(AB227=4,"Alta",IF(AB227=5,"Muy Alta", "N/A")))))</f>
        <v>Alta</v>
      </c>
      <c r="AB227" s="11">
        <v>4</v>
      </c>
      <c r="AC227" s="11" t="str">
        <f>IF(AD227=1,"Muy Baja",IF(AD227=2,"Baja",IF(AD227=3,"Media",IF(AD227=4,"Alta",IF(AD227=5,"Muy Alta", "N/A")))))</f>
        <v>Muy Alta</v>
      </c>
      <c r="AD227" s="11">
        <v>5</v>
      </c>
      <c r="AE227" s="11" t="str">
        <f>IF(AF227=1,"Muy Baja",IF(AF227=2,"Baja",IF(AF227=3,"Media",IF(AF227=4,"Alta",IF(AF227=5,"Muy Alta", "N/A")))))</f>
        <v>Muy Alta</v>
      </c>
      <c r="AF227" s="11">
        <v>5</v>
      </c>
      <c r="AG227" s="11" t="str">
        <f>IF(AND(AH227&gt;0,AH227&lt;4),"Muy Bajo",IF(AND(AH227&gt;=4,AH227&lt;7),"Bajo",IF(AND(AH227&gt;=7,AH227&lt;10),"Medio",IF(AND(AH227&gt;=10,AH227&lt;13),"Alto",IF(AND(AH227&gt;=13,AH227&lt;=15),"Muy Alto", "N/A")))))</f>
        <v>Muy Alto</v>
      </c>
      <c r="AH227" s="11">
        <f>SUM(AB227,AD227,AF227)</f>
        <v>14</v>
      </c>
      <c r="AI227" s="11" t="s">
        <v>8</v>
      </c>
      <c r="AJ227" s="11" t="s">
        <v>8</v>
      </c>
      <c r="AK227" s="11" t="s">
        <v>31</v>
      </c>
      <c r="AL227" s="11" t="s">
        <v>16</v>
      </c>
      <c r="AM227" s="11" t="s">
        <v>8</v>
      </c>
      <c r="AN227" s="11" t="s">
        <v>15</v>
      </c>
      <c r="AO227" s="11" t="s">
        <v>8</v>
      </c>
      <c r="AP227" s="11" t="s">
        <v>313</v>
      </c>
      <c r="AQ227" s="11" t="s">
        <v>214</v>
      </c>
      <c r="AR227" s="11" t="s">
        <v>1254</v>
      </c>
      <c r="AS227" s="27">
        <v>44176</v>
      </c>
      <c r="AT227" s="11" t="s">
        <v>159</v>
      </c>
      <c r="AU227" s="11" t="s">
        <v>15</v>
      </c>
      <c r="AV227" s="11" t="s">
        <v>159</v>
      </c>
      <c r="AW227" s="11" t="s">
        <v>34</v>
      </c>
    </row>
    <row r="228" spans="1:49" s="71" customFormat="1" ht="134.25" customHeight="1" x14ac:dyDescent="0.15">
      <c r="A228" s="65">
        <v>221</v>
      </c>
      <c r="B228" s="65" t="s">
        <v>305</v>
      </c>
      <c r="C228" s="65" t="s">
        <v>319</v>
      </c>
      <c r="D228" s="65" t="s">
        <v>320</v>
      </c>
      <c r="E228" s="65" t="s">
        <v>331</v>
      </c>
      <c r="F228" s="66" t="s">
        <v>1423</v>
      </c>
      <c r="G228" s="65">
        <v>23</v>
      </c>
      <c r="H228" s="65">
        <v>1</v>
      </c>
      <c r="I228" s="65" t="s">
        <v>3</v>
      </c>
      <c r="J228" s="67" t="s">
        <v>309</v>
      </c>
      <c r="K228" s="68" t="s">
        <v>309</v>
      </c>
      <c r="L228" s="65" t="s">
        <v>315</v>
      </c>
      <c r="M228" s="65" t="s">
        <v>315</v>
      </c>
      <c r="N228" s="65" t="s">
        <v>310</v>
      </c>
      <c r="O228" s="65">
        <v>420</v>
      </c>
      <c r="P228" s="65" t="s">
        <v>90</v>
      </c>
      <c r="Q228" s="69">
        <v>42779</v>
      </c>
      <c r="R228" s="65" t="s">
        <v>311</v>
      </c>
      <c r="S228" s="65" t="s">
        <v>312</v>
      </c>
      <c r="T228" s="65" t="s">
        <v>327</v>
      </c>
      <c r="U228" s="65" t="s">
        <v>159</v>
      </c>
      <c r="V228" s="65" t="s">
        <v>159</v>
      </c>
      <c r="W228" s="65" t="s">
        <v>8</v>
      </c>
      <c r="X228" s="65" t="s">
        <v>15</v>
      </c>
      <c r="Y228" s="65" t="s">
        <v>8</v>
      </c>
      <c r="Z228" s="65" t="s">
        <v>159</v>
      </c>
      <c r="AA228" s="65" t="str">
        <f>IF(AB228=1,"Muy Baja",IF(AB228=2,"Baja",IF(AB228=3,"Media",IF(AB228=4,"Alta",IF(AB228=5,"Muy Alta", "N/A")))))</f>
        <v>Muy Alta</v>
      </c>
      <c r="AB228" s="65">
        <v>5</v>
      </c>
      <c r="AC228" s="65" t="str">
        <f>IF(AD228=1,"Muy Baja",IF(AD228=2,"Baja",IF(AD228=3,"Media",IF(AD228=4,"Alta",IF(AD228=5,"Muy Alta", "N/A")))))</f>
        <v>Muy Alta</v>
      </c>
      <c r="AD228" s="65">
        <v>5</v>
      </c>
      <c r="AE228" s="65" t="str">
        <f>IF(AF228=1,"Muy Baja",IF(AF228=2,"Baja",IF(AF228=3,"Media",IF(AF228=4,"Alta",IF(AF228=5,"Muy Alta", "N/A")))))</f>
        <v>Muy Alta</v>
      </c>
      <c r="AF228" s="65">
        <v>5</v>
      </c>
      <c r="AG228" s="65" t="str">
        <f>IF(AND(AH228&gt;0,AH228&lt;4),"Muy Bajo",IF(AND(AH228&gt;=4,AH228&lt;7),"Bajo",IF(AND(AH228&gt;=7,AH228&lt;10),"Medio",IF(AND(AH228&gt;=10,AH228&lt;13),"Alto",IF(AND(AH228&gt;=13,AH228&lt;=15),"Muy Alto", "N/A")))))</f>
        <v>Muy Alto</v>
      </c>
      <c r="AH228" s="65">
        <f>SUM(AB228,AD228,AF228)</f>
        <v>15</v>
      </c>
      <c r="AI228" s="65" t="s">
        <v>15</v>
      </c>
      <c r="AJ228" s="65" t="s">
        <v>8</v>
      </c>
      <c r="AK228" s="65" t="s">
        <v>31</v>
      </c>
      <c r="AL228" s="65" t="s">
        <v>9</v>
      </c>
      <c r="AM228" s="65" t="s">
        <v>8</v>
      </c>
      <c r="AN228" s="65" t="s">
        <v>15</v>
      </c>
      <c r="AO228" s="65" t="s">
        <v>8</v>
      </c>
      <c r="AP228" s="65" t="s">
        <v>313</v>
      </c>
      <c r="AQ228" s="65" t="s">
        <v>214</v>
      </c>
      <c r="AR228" s="65" t="s">
        <v>1254</v>
      </c>
      <c r="AS228" s="69">
        <v>42779</v>
      </c>
      <c r="AT228" s="11" t="s">
        <v>159</v>
      </c>
      <c r="AU228" s="65" t="s">
        <v>15</v>
      </c>
      <c r="AV228" s="11" t="s">
        <v>159</v>
      </c>
      <c r="AW228" s="65" t="s">
        <v>34</v>
      </c>
    </row>
    <row r="229" spans="1:49" ht="134.25" customHeight="1" x14ac:dyDescent="0.15">
      <c r="A229" s="11">
        <v>222</v>
      </c>
      <c r="B229" s="11" t="s">
        <v>305</v>
      </c>
      <c r="C229" s="11" t="s">
        <v>1083</v>
      </c>
      <c r="D229" s="11" t="s">
        <v>370</v>
      </c>
      <c r="E229" s="11" t="s">
        <v>371</v>
      </c>
      <c r="F229" s="60" t="s">
        <v>1088</v>
      </c>
      <c r="G229" s="11" t="s">
        <v>159</v>
      </c>
      <c r="H229" s="11" t="s">
        <v>159</v>
      </c>
      <c r="I229" s="11" t="s">
        <v>3</v>
      </c>
      <c r="J229" s="10" t="s">
        <v>364</v>
      </c>
      <c r="K229" s="24" t="s">
        <v>365</v>
      </c>
      <c r="L229" s="11" t="s">
        <v>1089</v>
      </c>
      <c r="M229" s="11" t="s">
        <v>1089</v>
      </c>
      <c r="N229" s="11" t="s">
        <v>310</v>
      </c>
      <c r="O229" s="11" t="s">
        <v>159</v>
      </c>
      <c r="P229" s="11" t="s">
        <v>90</v>
      </c>
      <c r="Q229" s="27">
        <v>44132</v>
      </c>
      <c r="R229" s="11" t="s">
        <v>312</v>
      </c>
      <c r="S229" s="11" t="s">
        <v>312</v>
      </c>
      <c r="T229" s="11" t="s">
        <v>367</v>
      </c>
      <c r="U229" s="11" t="s">
        <v>367</v>
      </c>
      <c r="V229" s="11" t="s">
        <v>159</v>
      </c>
      <c r="W229" s="29" t="s">
        <v>209</v>
      </c>
      <c r="X229" s="29" t="s">
        <v>243</v>
      </c>
      <c r="Y229" s="29" t="s">
        <v>209</v>
      </c>
      <c r="Z229" s="29" t="s">
        <v>159</v>
      </c>
      <c r="AA229" s="11" t="str">
        <f>IF(AB229=1,"Muy Baja",IF(AB229=2,"Baja",IF(AB229=3,"Media",IF(AB229=4,"Alta",IF(AB229=5,"Muy Alta", "N/A")))))</f>
        <v>Muy Alta</v>
      </c>
      <c r="AB229" s="29">
        <v>5</v>
      </c>
      <c r="AC229" s="11" t="str">
        <f>IF(AD229=1,"Muy Baja",IF(AD229=2,"Baja",IF(AD229=3,"Media",IF(AD229=4,"Alta",IF(AD229=5,"Muy Alta", "N/A")))))</f>
        <v>Muy Alta</v>
      </c>
      <c r="AD229" s="11">
        <v>5</v>
      </c>
      <c r="AE229" s="11" t="str">
        <f>IF(AF229=1,"Muy Baja",IF(AF229=2,"Baja",IF(AF229=3,"Media",IF(AF229=4,"Alta",IF(AF229=5,"Muy Alta", "N/A")))))</f>
        <v>Muy Alta</v>
      </c>
      <c r="AF229" s="11">
        <v>5</v>
      </c>
      <c r="AG229" s="11" t="str">
        <f>IF(AND(AH229&gt;0,AH229&lt;4),"Muy Bajo",IF(AND(AH229&gt;=4,AH229&lt;7),"Bajo",IF(AND(AH229&gt;=7,AH229&lt;10),"Medio",IF(AND(AH229&gt;=10,AH229&lt;13),"Alto",IF(AND(AH229&gt;=13,AH229&lt;=15),"Muy Alto", "N/A")))))</f>
        <v>Muy Alto</v>
      </c>
      <c r="AH229" s="11">
        <v>15</v>
      </c>
      <c r="AI229" s="11" t="s">
        <v>15</v>
      </c>
      <c r="AJ229" s="11" t="s">
        <v>8</v>
      </c>
      <c r="AK229" s="29" t="s">
        <v>29</v>
      </c>
      <c r="AL229" s="11" t="s">
        <v>9</v>
      </c>
      <c r="AM229" s="11" t="s">
        <v>8</v>
      </c>
      <c r="AN229" s="11" t="s">
        <v>15</v>
      </c>
      <c r="AO229" s="11" t="s">
        <v>15</v>
      </c>
      <c r="AP229" s="29" t="s">
        <v>159</v>
      </c>
      <c r="AQ229" s="29" t="s">
        <v>159</v>
      </c>
      <c r="AR229" s="11" t="s">
        <v>159</v>
      </c>
      <c r="AS229" s="27">
        <v>42780</v>
      </c>
      <c r="AT229" s="11" t="s">
        <v>159</v>
      </c>
      <c r="AU229" s="11" t="s">
        <v>15</v>
      </c>
      <c r="AV229" s="11" t="s">
        <v>159</v>
      </c>
      <c r="AW229" s="11" t="s">
        <v>34</v>
      </c>
    </row>
    <row r="230" spans="1:49" ht="134.25" customHeight="1" x14ac:dyDescent="0.15">
      <c r="A230" s="11">
        <v>223</v>
      </c>
      <c r="B230" s="11" t="s">
        <v>305</v>
      </c>
      <c r="C230" s="11" t="s">
        <v>1084</v>
      </c>
      <c r="D230" s="11" t="s">
        <v>159</v>
      </c>
      <c r="E230" s="11" t="s">
        <v>1085</v>
      </c>
      <c r="F230" s="60" t="s">
        <v>1424</v>
      </c>
      <c r="G230" s="11" t="s">
        <v>159</v>
      </c>
      <c r="H230" s="11" t="s">
        <v>159</v>
      </c>
      <c r="I230" s="11" t="s">
        <v>3</v>
      </c>
      <c r="J230" s="10" t="s">
        <v>364</v>
      </c>
      <c r="K230" s="24" t="s">
        <v>365</v>
      </c>
      <c r="L230" s="11" t="s">
        <v>1081</v>
      </c>
      <c r="M230" s="11" t="s">
        <v>1081</v>
      </c>
      <c r="N230" s="11" t="s">
        <v>310</v>
      </c>
      <c r="O230" s="11" t="s">
        <v>159</v>
      </c>
      <c r="P230" s="11" t="s">
        <v>90</v>
      </c>
      <c r="Q230" s="27">
        <v>44356</v>
      </c>
      <c r="R230" s="11" t="s">
        <v>312</v>
      </c>
      <c r="S230" s="11" t="s">
        <v>312</v>
      </c>
      <c r="T230" s="11" t="s">
        <v>367</v>
      </c>
      <c r="U230" s="11" t="s">
        <v>367</v>
      </c>
      <c r="V230" s="11" t="s">
        <v>159</v>
      </c>
      <c r="W230" s="29" t="s">
        <v>209</v>
      </c>
      <c r="X230" s="29" t="s">
        <v>243</v>
      </c>
      <c r="Y230" s="29" t="s">
        <v>209</v>
      </c>
      <c r="Z230" s="29" t="s">
        <v>159</v>
      </c>
      <c r="AA230" s="11" t="s">
        <v>228</v>
      </c>
      <c r="AB230" s="29">
        <v>5</v>
      </c>
      <c r="AC230" s="11" t="s">
        <v>228</v>
      </c>
      <c r="AD230" s="29">
        <v>5</v>
      </c>
      <c r="AE230" s="11" t="s">
        <v>228</v>
      </c>
      <c r="AF230" s="29">
        <v>5</v>
      </c>
      <c r="AG230" s="11" t="str">
        <f>IF(AND(AH230&gt;0,AH230&lt;4),"Muy Bajo",IF(AND(AH230&gt;=4,AH230&lt;7),"Bajo",IF(AND(AH230&gt;=7,AH230&lt;10),"Medio",IF(AND(AH230&gt;=10,AH230&lt;13),"Alto",IF(AND(AH230&gt;=13,AH230&lt;=15),"Muy Alto", "N/A")))))</f>
        <v>Muy Alto</v>
      </c>
      <c r="AH230" s="11">
        <v>15</v>
      </c>
      <c r="AI230" s="29" t="s">
        <v>8</v>
      </c>
      <c r="AJ230" s="29" t="s">
        <v>8</v>
      </c>
      <c r="AK230" s="29" t="s">
        <v>29</v>
      </c>
      <c r="AL230" s="11" t="s">
        <v>9</v>
      </c>
      <c r="AM230" s="29" t="s">
        <v>8</v>
      </c>
      <c r="AN230" s="29" t="s">
        <v>15</v>
      </c>
      <c r="AO230" s="29" t="s">
        <v>8</v>
      </c>
      <c r="AP230" s="29" t="s">
        <v>313</v>
      </c>
      <c r="AQ230" s="29" t="s">
        <v>96</v>
      </c>
      <c r="AR230" s="11" t="s">
        <v>1254</v>
      </c>
      <c r="AS230" s="27">
        <v>44481</v>
      </c>
      <c r="AT230" s="11" t="s">
        <v>159</v>
      </c>
      <c r="AU230" s="29" t="s">
        <v>15</v>
      </c>
      <c r="AV230" s="11" t="s">
        <v>159</v>
      </c>
      <c r="AW230" s="29" t="s">
        <v>34</v>
      </c>
    </row>
    <row r="231" spans="1:49" ht="229.5" customHeight="1" x14ac:dyDescent="0.15">
      <c r="A231" s="11">
        <v>224</v>
      </c>
      <c r="B231" s="11" t="s">
        <v>335</v>
      </c>
      <c r="C231" s="11" t="s">
        <v>345</v>
      </c>
      <c r="D231" s="11" t="s">
        <v>1386</v>
      </c>
      <c r="E231" s="11" t="s">
        <v>336</v>
      </c>
      <c r="F231" s="60" t="s">
        <v>346</v>
      </c>
      <c r="G231" s="11" t="s">
        <v>336</v>
      </c>
      <c r="H231" s="11" t="s">
        <v>347</v>
      </c>
      <c r="I231" s="11" t="s">
        <v>3</v>
      </c>
      <c r="J231" s="10" t="s">
        <v>1411</v>
      </c>
      <c r="K231" s="24" t="s">
        <v>337</v>
      </c>
      <c r="L231" s="11" t="s">
        <v>338</v>
      </c>
      <c r="M231" s="11" t="s">
        <v>338</v>
      </c>
      <c r="N231" s="11" t="s">
        <v>339</v>
      </c>
      <c r="O231" s="11" t="s">
        <v>348</v>
      </c>
      <c r="P231" s="11" t="s">
        <v>90</v>
      </c>
      <c r="Q231" s="26" t="s">
        <v>159</v>
      </c>
      <c r="R231" s="11" t="s">
        <v>96</v>
      </c>
      <c r="S231" s="11" t="s">
        <v>96</v>
      </c>
      <c r="T231" s="11" t="s">
        <v>340</v>
      </c>
      <c r="U231" s="11" t="s">
        <v>341</v>
      </c>
      <c r="V231" s="11"/>
      <c r="W231" s="11" t="s">
        <v>342</v>
      </c>
      <c r="X231" s="11" t="s">
        <v>343</v>
      </c>
      <c r="Y231" s="11" t="s">
        <v>243</v>
      </c>
      <c r="Z231" s="11" t="s">
        <v>243</v>
      </c>
      <c r="AA231" s="11" t="str">
        <f t="shared" ref="AA231:AA242" si="49">IF(AB231=1,"Muy Baja",IF(AB231=2,"Baja",IF(AB231=3,"Media",IF(AB231=4,"Alta",IF(AB231=5,"Muy Alta", "N/A")))))</f>
        <v>Media</v>
      </c>
      <c r="AB231" s="11">
        <v>3</v>
      </c>
      <c r="AC231" s="11" t="str">
        <f t="shared" ref="AC231:AC242" si="50">IF(AD231=1,"Muy Baja",IF(AD231=2,"Baja",IF(AD231=3,"Media",IF(AD231=4,"Alta",IF(AD231=5,"Muy Alta", "N/A")))))</f>
        <v>Muy Alta</v>
      </c>
      <c r="AD231" s="11">
        <v>5</v>
      </c>
      <c r="AE231" s="11" t="str">
        <f t="shared" ref="AE231:AE242" si="51">IF(AF231=1,"Muy Baja",IF(AF231=2,"Baja",IF(AF231=3,"Media",IF(AF231=4,"Alta",IF(AF231=5,"Muy Alta", "N/A")))))</f>
        <v>Muy Baja</v>
      </c>
      <c r="AF231" s="11">
        <v>1</v>
      </c>
      <c r="AG231" s="11" t="str">
        <f t="shared" ref="AG231:AG242" si="52">IF(AND(AH231&gt;0,AH231&lt;4),"Muy Bajo",IF(AND(AH231&gt;=4,AH231&lt;7),"Bajo",IF(AND(AH231&gt;=7,AH231&lt;10),"Medio",IF(AND(AH231&gt;=10,AH231&lt;13),"Alto",IF(AND(AH231&gt;=13,AH231&lt;=15),"Muy Alto", "N/A")))))</f>
        <v>Medio</v>
      </c>
      <c r="AH231" s="11">
        <f>SUM(AB231,AD231,AF231)</f>
        <v>9</v>
      </c>
      <c r="AI231" s="11" t="s">
        <v>15</v>
      </c>
      <c r="AJ231" s="11" t="s">
        <v>8</v>
      </c>
      <c r="AK231" s="11" t="s">
        <v>25</v>
      </c>
      <c r="AL231" s="11" t="s">
        <v>159</v>
      </c>
      <c r="AM231" s="11" t="s">
        <v>159</v>
      </c>
      <c r="AN231" s="11" t="s">
        <v>15</v>
      </c>
      <c r="AO231" s="11" t="s">
        <v>8</v>
      </c>
      <c r="AP231" s="11" t="s">
        <v>93</v>
      </c>
      <c r="AQ231" s="11" t="s">
        <v>96</v>
      </c>
      <c r="AR231" s="11" t="s">
        <v>341</v>
      </c>
      <c r="AS231" s="27" t="s">
        <v>344</v>
      </c>
      <c r="AT231" s="11" t="s">
        <v>159</v>
      </c>
      <c r="AU231" s="13" t="s">
        <v>159</v>
      </c>
      <c r="AV231" s="11" t="s">
        <v>159</v>
      </c>
      <c r="AW231" s="11" t="s">
        <v>34</v>
      </c>
    </row>
    <row r="232" spans="1:49" ht="229.5" customHeight="1" thickBot="1" x14ac:dyDescent="0.2">
      <c r="A232" s="11">
        <v>225</v>
      </c>
      <c r="B232" s="11" t="s">
        <v>335</v>
      </c>
      <c r="C232" s="11" t="s">
        <v>345</v>
      </c>
      <c r="D232" s="11" t="s">
        <v>1078</v>
      </c>
      <c r="E232" s="11" t="s">
        <v>336</v>
      </c>
      <c r="F232" s="60" t="s">
        <v>355</v>
      </c>
      <c r="G232" s="11" t="s">
        <v>336</v>
      </c>
      <c r="H232" s="11" t="s">
        <v>356</v>
      </c>
      <c r="I232" s="11" t="s">
        <v>3</v>
      </c>
      <c r="J232" s="10" t="s">
        <v>1411</v>
      </c>
      <c r="K232" s="24" t="s">
        <v>337</v>
      </c>
      <c r="L232" s="11" t="s">
        <v>338</v>
      </c>
      <c r="M232" s="11" t="s">
        <v>338</v>
      </c>
      <c r="N232" s="11" t="s">
        <v>339</v>
      </c>
      <c r="O232" s="11" t="s">
        <v>357</v>
      </c>
      <c r="P232" s="11" t="s">
        <v>90</v>
      </c>
      <c r="Q232" s="26" t="s">
        <v>159</v>
      </c>
      <c r="R232" s="11" t="s">
        <v>96</v>
      </c>
      <c r="S232" s="11" t="s">
        <v>96</v>
      </c>
      <c r="T232" s="11" t="s">
        <v>340</v>
      </c>
      <c r="U232" s="11" t="s">
        <v>341</v>
      </c>
      <c r="V232" s="11"/>
      <c r="W232" s="11" t="s">
        <v>342</v>
      </c>
      <c r="X232" s="11" t="s">
        <v>343</v>
      </c>
      <c r="Y232" s="11" t="s">
        <v>243</v>
      </c>
      <c r="Z232" s="11" t="s">
        <v>243</v>
      </c>
      <c r="AA232" s="11" t="str">
        <f t="shared" si="49"/>
        <v>Media</v>
      </c>
      <c r="AB232" s="11">
        <v>3</v>
      </c>
      <c r="AC232" s="11" t="str">
        <f t="shared" si="50"/>
        <v>Muy Alta</v>
      </c>
      <c r="AD232" s="11">
        <v>5</v>
      </c>
      <c r="AE232" s="11" t="str">
        <f t="shared" si="51"/>
        <v>Muy Baja</v>
      </c>
      <c r="AF232" s="11">
        <v>1</v>
      </c>
      <c r="AG232" s="11" t="str">
        <f t="shared" si="52"/>
        <v>Medio</v>
      </c>
      <c r="AH232" s="11">
        <f>SUM(AB232,AD232,AF232)</f>
        <v>9</v>
      </c>
      <c r="AI232" s="11" t="s">
        <v>15</v>
      </c>
      <c r="AJ232" s="11" t="s">
        <v>8</v>
      </c>
      <c r="AK232" s="11" t="s">
        <v>25</v>
      </c>
      <c r="AL232" s="11" t="s">
        <v>159</v>
      </c>
      <c r="AM232" s="11" t="s">
        <v>159</v>
      </c>
      <c r="AN232" s="11" t="s">
        <v>15</v>
      </c>
      <c r="AO232" s="11" t="s">
        <v>8</v>
      </c>
      <c r="AP232" s="11" t="s">
        <v>93</v>
      </c>
      <c r="AQ232" s="11" t="s">
        <v>96</v>
      </c>
      <c r="AR232" s="11" t="s">
        <v>341</v>
      </c>
      <c r="AS232" s="27" t="s">
        <v>1079</v>
      </c>
      <c r="AT232" s="11" t="s">
        <v>159</v>
      </c>
      <c r="AU232" s="13" t="s">
        <v>159</v>
      </c>
      <c r="AV232" s="11" t="s">
        <v>159</v>
      </c>
      <c r="AW232" s="11" t="s">
        <v>34</v>
      </c>
    </row>
    <row r="233" spans="1:49" ht="243" customHeight="1" thickBot="1" x14ac:dyDescent="0.2">
      <c r="A233" s="11">
        <v>226</v>
      </c>
      <c r="B233" s="11" t="s">
        <v>335</v>
      </c>
      <c r="C233" s="11" t="s">
        <v>1076</v>
      </c>
      <c r="D233" s="11"/>
      <c r="E233" s="11" t="s">
        <v>349</v>
      </c>
      <c r="F233" s="60" t="s">
        <v>350</v>
      </c>
      <c r="G233" s="11" t="s">
        <v>351</v>
      </c>
      <c r="H233" s="11" t="s">
        <v>352</v>
      </c>
      <c r="I233" s="11" t="s">
        <v>3</v>
      </c>
      <c r="J233" s="10" t="s">
        <v>387</v>
      </c>
      <c r="K233" s="24" t="s">
        <v>1077</v>
      </c>
      <c r="L233" s="11" t="s">
        <v>1190</v>
      </c>
      <c r="M233" s="11" t="s">
        <v>1190</v>
      </c>
      <c r="N233" s="11" t="s">
        <v>339</v>
      </c>
      <c r="O233" s="11" t="s">
        <v>353</v>
      </c>
      <c r="P233" s="11" t="s">
        <v>90</v>
      </c>
      <c r="Q233" s="26" t="s">
        <v>159</v>
      </c>
      <c r="R233" s="11" t="s">
        <v>91</v>
      </c>
      <c r="S233" s="11" t="s">
        <v>91</v>
      </c>
      <c r="T233" s="11" t="s">
        <v>340</v>
      </c>
      <c r="U233" s="11" t="s">
        <v>341</v>
      </c>
      <c r="V233" s="11"/>
      <c r="W233" s="11" t="s">
        <v>354</v>
      </c>
      <c r="X233" s="11" t="s">
        <v>243</v>
      </c>
      <c r="Y233" s="11" t="s">
        <v>343</v>
      </c>
      <c r="Z233" s="11" t="s">
        <v>243</v>
      </c>
      <c r="AA233" s="11" t="str">
        <f t="shared" si="49"/>
        <v>Muy Baja</v>
      </c>
      <c r="AB233" s="11">
        <v>1</v>
      </c>
      <c r="AC233" s="11" t="s">
        <v>228</v>
      </c>
      <c r="AD233" s="29">
        <v>5</v>
      </c>
      <c r="AE233" s="11" t="str">
        <f t="shared" si="51"/>
        <v>Media</v>
      </c>
      <c r="AF233" s="11">
        <v>3</v>
      </c>
      <c r="AG233" s="11" t="str">
        <f t="shared" si="52"/>
        <v>Medio</v>
      </c>
      <c r="AH233" s="11">
        <f>SUM(AB233,AD233,AF233)</f>
        <v>9</v>
      </c>
      <c r="AI233" s="11" t="s">
        <v>15</v>
      </c>
      <c r="AJ233" s="13" t="s">
        <v>159</v>
      </c>
      <c r="AK233" s="11" t="s">
        <v>25</v>
      </c>
      <c r="AL233" s="11" t="s">
        <v>159</v>
      </c>
      <c r="AM233" s="11" t="s">
        <v>159</v>
      </c>
      <c r="AN233" s="11" t="s">
        <v>15</v>
      </c>
      <c r="AO233" s="11" t="s">
        <v>8</v>
      </c>
      <c r="AP233" s="11" t="s">
        <v>93</v>
      </c>
      <c r="AQ233" s="11" t="s">
        <v>91</v>
      </c>
      <c r="AR233" s="11" t="s">
        <v>341</v>
      </c>
      <c r="AS233" s="48">
        <v>43582</v>
      </c>
      <c r="AT233" s="11" t="s">
        <v>159</v>
      </c>
      <c r="AU233" s="13" t="s">
        <v>159</v>
      </c>
      <c r="AV233" s="11" t="s">
        <v>159</v>
      </c>
      <c r="AW233" s="11" t="s">
        <v>34</v>
      </c>
    </row>
    <row r="234" spans="1:49" ht="243" customHeight="1" x14ac:dyDescent="0.15">
      <c r="A234" s="11">
        <v>227</v>
      </c>
      <c r="B234" s="11" t="s">
        <v>335</v>
      </c>
      <c r="C234" s="11" t="s">
        <v>345</v>
      </c>
      <c r="D234" s="11" t="s">
        <v>159</v>
      </c>
      <c r="E234" s="11" t="s">
        <v>358</v>
      </c>
      <c r="F234" s="60" t="s">
        <v>1305</v>
      </c>
      <c r="G234" s="11" t="s">
        <v>159</v>
      </c>
      <c r="H234" s="11" t="s">
        <v>159</v>
      </c>
      <c r="I234" s="11" t="s">
        <v>3</v>
      </c>
      <c r="J234" s="10" t="s">
        <v>1411</v>
      </c>
      <c r="K234" s="24" t="s">
        <v>337</v>
      </c>
      <c r="L234" s="11" t="s">
        <v>338</v>
      </c>
      <c r="M234" s="11" t="s">
        <v>338</v>
      </c>
      <c r="N234" s="11" t="s">
        <v>359</v>
      </c>
      <c r="O234" s="11" t="s">
        <v>159</v>
      </c>
      <c r="P234" s="11" t="s">
        <v>90</v>
      </c>
      <c r="Q234" s="27">
        <v>44197</v>
      </c>
      <c r="R234" s="11" t="s">
        <v>100</v>
      </c>
      <c r="S234" s="11" t="s">
        <v>360</v>
      </c>
      <c r="T234" s="11" t="s">
        <v>340</v>
      </c>
      <c r="U234" s="11" t="s">
        <v>341</v>
      </c>
      <c r="V234" s="11"/>
      <c r="W234" s="11" t="s">
        <v>159</v>
      </c>
      <c r="X234" s="11" t="s">
        <v>159</v>
      </c>
      <c r="Y234" s="11" t="s">
        <v>159</v>
      </c>
      <c r="Z234" s="11" t="s">
        <v>159</v>
      </c>
      <c r="AA234" s="11" t="str">
        <f t="shared" si="49"/>
        <v>Media</v>
      </c>
      <c r="AB234" s="11">
        <v>3</v>
      </c>
      <c r="AC234" s="11" t="s">
        <v>228</v>
      </c>
      <c r="AD234" s="29">
        <v>5</v>
      </c>
      <c r="AE234" s="11" t="str">
        <f t="shared" si="51"/>
        <v>Muy Baja</v>
      </c>
      <c r="AF234" s="11">
        <v>1</v>
      </c>
      <c r="AG234" s="11" t="str">
        <f t="shared" ref="AG234" si="53">IF(AND(AH234&gt;0,AH234&lt;4),"Muy Bajo",IF(AND(AH234&gt;=4,AH234&lt;7),"Bajo",IF(AND(AH234&gt;=7,AH234&lt;10),"Medio",IF(AND(AH234&gt;=10,AH234&lt;13),"Alto",IF(AND(AH234&gt;=13,AH234&lt;=15),"Muy Alto", "N/A")))))</f>
        <v>Medio</v>
      </c>
      <c r="AH234" s="11">
        <f>SUM(AB234,AD234,AF234)</f>
        <v>9</v>
      </c>
      <c r="AI234" s="11" t="s">
        <v>15</v>
      </c>
      <c r="AJ234" s="11" t="s">
        <v>15</v>
      </c>
      <c r="AK234" s="11" t="s">
        <v>25</v>
      </c>
      <c r="AL234" s="11" t="s">
        <v>159</v>
      </c>
      <c r="AM234" s="11" t="s">
        <v>159</v>
      </c>
      <c r="AN234" s="11" t="s">
        <v>15</v>
      </c>
      <c r="AO234" s="11" t="s">
        <v>8</v>
      </c>
      <c r="AP234" s="11" t="s">
        <v>93</v>
      </c>
      <c r="AQ234" s="11" t="s">
        <v>100</v>
      </c>
      <c r="AR234" s="11" t="s">
        <v>341</v>
      </c>
      <c r="AS234" s="27" t="s">
        <v>1080</v>
      </c>
      <c r="AT234" s="11" t="s">
        <v>159</v>
      </c>
      <c r="AU234" s="13" t="s">
        <v>159</v>
      </c>
      <c r="AV234" s="11" t="s">
        <v>159</v>
      </c>
      <c r="AW234" s="11" t="s">
        <v>34</v>
      </c>
    </row>
    <row r="235" spans="1:49" ht="134.25" customHeight="1" x14ac:dyDescent="0.15">
      <c r="A235" s="11">
        <v>228</v>
      </c>
      <c r="B235" s="11" t="s">
        <v>1264</v>
      </c>
      <c r="C235" s="11" t="s">
        <v>1146</v>
      </c>
      <c r="D235" s="11" t="s">
        <v>159</v>
      </c>
      <c r="E235" s="11" t="s">
        <v>1147</v>
      </c>
      <c r="F235" s="60" t="s">
        <v>1148</v>
      </c>
      <c r="G235" s="11" t="s">
        <v>159</v>
      </c>
      <c r="H235" s="11" t="s">
        <v>159</v>
      </c>
      <c r="I235" s="11" t="s">
        <v>3</v>
      </c>
      <c r="J235" s="10" t="s">
        <v>1412</v>
      </c>
      <c r="K235" s="24" t="s">
        <v>180</v>
      </c>
      <c r="L235" s="11" t="s">
        <v>181</v>
      </c>
      <c r="M235" s="11" t="s">
        <v>182</v>
      </c>
      <c r="N235" s="11" t="s">
        <v>183</v>
      </c>
      <c r="O235" s="11" t="s">
        <v>159</v>
      </c>
      <c r="P235" s="11" t="s">
        <v>90</v>
      </c>
      <c r="Q235" s="27">
        <v>44803</v>
      </c>
      <c r="R235" s="11" t="s">
        <v>174</v>
      </c>
      <c r="S235" s="11" t="s">
        <v>174</v>
      </c>
      <c r="T235" s="11" t="s">
        <v>1149</v>
      </c>
      <c r="U235" s="11" t="s">
        <v>159</v>
      </c>
      <c r="V235" s="11" t="s">
        <v>159</v>
      </c>
      <c r="W235" s="11" t="s">
        <v>159</v>
      </c>
      <c r="X235" s="11" t="s">
        <v>159</v>
      </c>
      <c r="Y235" s="11" t="s">
        <v>159</v>
      </c>
      <c r="Z235" s="11" t="s">
        <v>159</v>
      </c>
      <c r="AA235" s="11" t="str">
        <f t="shared" si="49"/>
        <v>Alta</v>
      </c>
      <c r="AB235" s="11">
        <v>4</v>
      </c>
      <c r="AC235" s="11" t="str">
        <f t="shared" si="50"/>
        <v>Alta</v>
      </c>
      <c r="AD235" s="13">
        <v>4</v>
      </c>
      <c r="AE235" s="84" t="s">
        <v>227</v>
      </c>
      <c r="AF235" s="85">
        <v>3</v>
      </c>
      <c r="AG235" s="11" t="str">
        <f t="shared" si="52"/>
        <v>Alto</v>
      </c>
      <c r="AH235" s="36">
        <f t="shared" ref="AH235:AH239" si="54">SUM(AB235,AD235,AF235)</f>
        <v>11</v>
      </c>
      <c r="AI235" s="11" t="s">
        <v>8</v>
      </c>
      <c r="AJ235" s="11" t="s">
        <v>8</v>
      </c>
      <c r="AK235" s="11" t="s">
        <v>1150</v>
      </c>
      <c r="AL235" s="11" t="s">
        <v>1151</v>
      </c>
      <c r="AM235" s="11" t="s">
        <v>8</v>
      </c>
      <c r="AN235" s="11" t="s">
        <v>15</v>
      </c>
      <c r="AO235" s="11" t="s">
        <v>8</v>
      </c>
      <c r="AP235" s="11" t="s">
        <v>93</v>
      </c>
      <c r="AQ235" s="11" t="s">
        <v>100</v>
      </c>
      <c r="AR235" s="11" t="s">
        <v>1149</v>
      </c>
      <c r="AS235" s="27">
        <v>44488</v>
      </c>
      <c r="AT235" s="11" t="s">
        <v>159</v>
      </c>
      <c r="AU235" s="11" t="s">
        <v>159</v>
      </c>
      <c r="AV235" s="11" t="s">
        <v>159</v>
      </c>
      <c r="AW235" s="11" t="s">
        <v>34</v>
      </c>
    </row>
    <row r="236" spans="1:49" ht="134.25" customHeight="1" x14ac:dyDescent="0.15">
      <c r="A236" s="11">
        <v>229</v>
      </c>
      <c r="B236" s="11" t="s">
        <v>1264</v>
      </c>
      <c r="C236" s="11" t="s">
        <v>1144</v>
      </c>
      <c r="D236" s="11" t="s">
        <v>167</v>
      </c>
      <c r="E236" s="11" t="s">
        <v>168</v>
      </c>
      <c r="F236" s="60" t="s">
        <v>1241</v>
      </c>
      <c r="G236" s="11" t="s">
        <v>169</v>
      </c>
      <c r="H236" s="11" t="s">
        <v>159</v>
      </c>
      <c r="I236" s="11" t="s">
        <v>3</v>
      </c>
      <c r="J236" s="10" t="s">
        <v>1413</v>
      </c>
      <c r="K236" s="24" t="s">
        <v>170</v>
      </c>
      <c r="L236" s="11" t="s">
        <v>171</v>
      </c>
      <c r="M236" s="11" t="s">
        <v>172</v>
      </c>
      <c r="N236" s="11" t="s">
        <v>173</v>
      </c>
      <c r="O236" s="11">
        <v>310</v>
      </c>
      <c r="P236" s="11" t="s">
        <v>90</v>
      </c>
      <c r="Q236" s="27">
        <v>42774</v>
      </c>
      <c r="R236" s="11" t="s">
        <v>174</v>
      </c>
      <c r="S236" s="11" t="s">
        <v>174</v>
      </c>
      <c r="T236" s="11" t="s">
        <v>1260</v>
      </c>
      <c r="U236" s="11" t="s">
        <v>175</v>
      </c>
      <c r="V236" s="11" t="s">
        <v>159</v>
      </c>
      <c r="W236" s="11" t="s">
        <v>159</v>
      </c>
      <c r="X236" s="11" t="s">
        <v>159</v>
      </c>
      <c r="Y236" s="11" t="s">
        <v>159</v>
      </c>
      <c r="Z236" s="11" t="s">
        <v>159</v>
      </c>
      <c r="AA236" s="11" t="str">
        <f t="shared" si="49"/>
        <v>Alta</v>
      </c>
      <c r="AB236" s="11">
        <v>4</v>
      </c>
      <c r="AC236" s="11" t="str">
        <f t="shared" si="50"/>
        <v>Alta</v>
      </c>
      <c r="AD236" s="13">
        <v>4</v>
      </c>
      <c r="AE236" s="84" t="s">
        <v>227</v>
      </c>
      <c r="AF236" s="85">
        <v>3</v>
      </c>
      <c r="AG236" s="11" t="str">
        <f t="shared" si="52"/>
        <v>Alto</v>
      </c>
      <c r="AH236" s="36">
        <f t="shared" si="54"/>
        <v>11</v>
      </c>
      <c r="AI236" s="11" t="s">
        <v>8</v>
      </c>
      <c r="AJ236" s="11" t="s">
        <v>8</v>
      </c>
      <c r="AK236" s="11" t="s">
        <v>31</v>
      </c>
      <c r="AL236" s="11" t="s">
        <v>16</v>
      </c>
      <c r="AM236" s="11" t="s">
        <v>8</v>
      </c>
      <c r="AN236" s="11" t="s">
        <v>15</v>
      </c>
      <c r="AO236" s="11" t="s">
        <v>159</v>
      </c>
      <c r="AP236" s="11" t="s">
        <v>159</v>
      </c>
      <c r="AQ236" s="11" t="s">
        <v>159</v>
      </c>
      <c r="AR236" s="11" t="s">
        <v>291</v>
      </c>
      <c r="AS236" s="27">
        <v>42774</v>
      </c>
      <c r="AT236" s="11" t="s">
        <v>159</v>
      </c>
      <c r="AU236" s="11" t="s">
        <v>159</v>
      </c>
      <c r="AV236" s="11" t="s">
        <v>159</v>
      </c>
      <c r="AW236" s="11" t="s">
        <v>34</v>
      </c>
    </row>
    <row r="237" spans="1:49" ht="134.25" customHeight="1" x14ac:dyDescent="0.15">
      <c r="A237" s="11">
        <v>230</v>
      </c>
      <c r="B237" s="11" t="s">
        <v>1264</v>
      </c>
      <c r="C237" s="11" t="s">
        <v>176</v>
      </c>
      <c r="D237" s="11" t="s">
        <v>177</v>
      </c>
      <c r="E237" s="11" t="s">
        <v>178</v>
      </c>
      <c r="F237" s="60" t="s">
        <v>179</v>
      </c>
      <c r="G237" s="11" t="s">
        <v>159</v>
      </c>
      <c r="H237" s="11" t="s">
        <v>159</v>
      </c>
      <c r="I237" s="11" t="s">
        <v>3</v>
      </c>
      <c r="J237" s="10" t="s">
        <v>1412</v>
      </c>
      <c r="K237" s="24" t="s">
        <v>180</v>
      </c>
      <c r="L237" s="11" t="s">
        <v>181</v>
      </c>
      <c r="M237" s="11" t="s">
        <v>182</v>
      </c>
      <c r="N237" s="11" t="s">
        <v>183</v>
      </c>
      <c r="O237" s="11" t="s">
        <v>159</v>
      </c>
      <c r="P237" s="11" t="s">
        <v>90</v>
      </c>
      <c r="Q237" s="27">
        <v>43970</v>
      </c>
      <c r="R237" s="11" t="s">
        <v>174</v>
      </c>
      <c r="S237" s="11" t="s">
        <v>174</v>
      </c>
      <c r="T237" s="11" t="s">
        <v>184</v>
      </c>
      <c r="U237" s="11" t="s">
        <v>159</v>
      </c>
      <c r="V237" s="11" t="s">
        <v>159</v>
      </c>
      <c r="W237" s="11" t="s">
        <v>159</v>
      </c>
      <c r="X237" s="11" t="s">
        <v>159</v>
      </c>
      <c r="Y237" s="11" t="s">
        <v>159</v>
      </c>
      <c r="Z237" s="11" t="s">
        <v>159</v>
      </c>
      <c r="AA237" s="11" t="str">
        <f t="shared" si="49"/>
        <v>Alta</v>
      </c>
      <c r="AB237" s="11">
        <v>4</v>
      </c>
      <c r="AC237" s="11" t="str">
        <f t="shared" si="50"/>
        <v>Alta</v>
      </c>
      <c r="AD237" s="13">
        <v>4</v>
      </c>
      <c r="AE237" s="84" t="s">
        <v>227</v>
      </c>
      <c r="AF237" s="85">
        <v>3</v>
      </c>
      <c r="AG237" s="11" t="str">
        <f t="shared" si="52"/>
        <v>Alto</v>
      </c>
      <c r="AH237" s="36">
        <f t="shared" si="54"/>
        <v>11</v>
      </c>
      <c r="AI237" s="11" t="s">
        <v>8</v>
      </c>
      <c r="AJ237" s="11" t="s">
        <v>8</v>
      </c>
      <c r="AK237" s="11" t="s">
        <v>31</v>
      </c>
      <c r="AL237" s="11" t="s">
        <v>1145</v>
      </c>
      <c r="AM237" s="11" t="s">
        <v>8</v>
      </c>
      <c r="AN237" s="11" t="s">
        <v>15</v>
      </c>
      <c r="AO237" s="11" t="s">
        <v>8</v>
      </c>
      <c r="AP237" s="11" t="s">
        <v>93</v>
      </c>
      <c r="AQ237" s="11" t="s">
        <v>100</v>
      </c>
      <c r="AR237" s="11" t="s">
        <v>185</v>
      </c>
      <c r="AS237" s="27">
        <v>43970</v>
      </c>
      <c r="AT237" s="11" t="s">
        <v>159</v>
      </c>
      <c r="AU237" s="11" t="s">
        <v>159</v>
      </c>
      <c r="AV237" s="11" t="s">
        <v>159</v>
      </c>
      <c r="AW237" s="11" t="s">
        <v>34</v>
      </c>
    </row>
    <row r="238" spans="1:49" ht="134.25" customHeight="1" x14ac:dyDescent="0.15">
      <c r="A238" s="11">
        <v>231</v>
      </c>
      <c r="B238" s="11" t="s">
        <v>1264</v>
      </c>
      <c r="C238" s="11" t="s">
        <v>1152</v>
      </c>
      <c r="D238" s="11" t="s">
        <v>1153</v>
      </c>
      <c r="E238" s="11" t="s">
        <v>1154</v>
      </c>
      <c r="F238" s="60" t="s">
        <v>1155</v>
      </c>
      <c r="G238" s="11" t="s">
        <v>159</v>
      </c>
      <c r="H238" s="11" t="s">
        <v>159</v>
      </c>
      <c r="I238" s="11" t="s">
        <v>3</v>
      </c>
      <c r="J238" s="10" t="s">
        <v>1413</v>
      </c>
      <c r="K238" s="24" t="s">
        <v>170</v>
      </c>
      <c r="L238" s="11" t="s">
        <v>1156</v>
      </c>
      <c r="M238" s="11" t="s">
        <v>172</v>
      </c>
      <c r="N238" s="11" t="s">
        <v>173</v>
      </c>
      <c r="O238" s="11" t="s">
        <v>159</v>
      </c>
      <c r="P238" s="11" t="s">
        <v>90</v>
      </c>
      <c r="Q238" s="27">
        <v>44470</v>
      </c>
      <c r="R238" s="11" t="s">
        <v>174</v>
      </c>
      <c r="S238" s="11" t="s">
        <v>174</v>
      </c>
      <c r="T238" s="11" t="s">
        <v>1149</v>
      </c>
      <c r="U238" s="11" t="s">
        <v>159</v>
      </c>
      <c r="V238" s="11" t="s">
        <v>159</v>
      </c>
      <c r="W238" s="11" t="s">
        <v>159</v>
      </c>
      <c r="X238" s="11" t="s">
        <v>159</v>
      </c>
      <c r="Y238" s="11" t="s">
        <v>159</v>
      </c>
      <c r="Z238" s="11" t="s">
        <v>159</v>
      </c>
      <c r="AA238" s="11" t="str">
        <f t="shared" si="49"/>
        <v>Alta</v>
      </c>
      <c r="AB238" s="11">
        <v>4</v>
      </c>
      <c r="AC238" s="11" t="str">
        <f t="shared" si="50"/>
        <v>Alta</v>
      </c>
      <c r="AD238" s="13">
        <v>4</v>
      </c>
      <c r="AE238" s="84" t="s">
        <v>227</v>
      </c>
      <c r="AF238" s="85">
        <v>3</v>
      </c>
      <c r="AG238" s="11" t="str">
        <f t="shared" si="52"/>
        <v>Alto</v>
      </c>
      <c r="AH238" s="36">
        <f t="shared" si="54"/>
        <v>11</v>
      </c>
      <c r="AI238" s="11" t="s">
        <v>8</v>
      </c>
      <c r="AJ238" s="11" t="s">
        <v>8</v>
      </c>
      <c r="AK238" s="11" t="s">
        <v>1150</v>
      </c>
      <c r="AL238" s="11" t="s">
        <v>1157</v>
      </c>
      <c r="AM238" s="11" t="s">
        <v>8</v>
      </c>
      <c r="AN238" s="11" t="s">
        <v>15</v>
      </c>
      <c r="AO238" s="11" t="s">
        <v>8</v>
      </c>
      <c r="AP238" s="11" t="s">
        <v>93</v>
      </c>
      <c r="AQ238" s="11" t="s">
        <v>100</v>
      </c>
      <c r="AR238" s="11" t="s">
        <v>1149</v>
      </c>
      <c r="AS238" s="27">
        <v>44470</v>
      </c>
      <c r="AT238" s="11" t="s">
        <v>159</v>
      </c>
      <c r="AU238" s="11" t="s">
        <v>159</v>
      </c>
      <c r="AV238" s="11" t="s">
        <v>159</v>
      </c>
      <c r="AW238" s="11" t="s">
        <v>34</v>
      </c>
    </row>
    <row r="239" spans="1:49" ht="134.25" customHeight="1" x14ac:dyDescent="0.15">
      <c r="A239" s="11">
        <v>232</v>
      </c>
      <c r="B239" s="11" t="s">
        <v>1264</v>
      </c>
      <c r="C239" s="11" t="s">
        <v>159</v>
      </c>
      <c r="D239" s="11" t="s">
        <v>159</v>
      </c>
      <c r="E239" s="11" t="s">
        <v>194</v>
      </c>
      <c r="F239" s="60" t="s">
        <v>195</v>
      </c>
      <c r="G239" s="11" t="s">
        <v>159</v>
      </c>
      <c r="H239" s="11" t="s">
        <v>159</v>
      </c>
      <c r="I239" s="11" t="s">
        <v>3</v>
      </c>
      <c r="J239" s="10" t="s">
        <v>1413</v>
      </c>
      <c r="K239" s="24" t="s">
        <v>188</v>
      </c>
      <c r="L239" s="11" t="s">
        <v>189</v>
      </c>
      <c r="M239" s="11" t="s">
        <v>172</v>
      </c>
      <c r="N239" s="11" t="s">
        <v>190</v>
      </c>
      <c r="O239" s="11" t="s">
        <v>159</v>
      </c>
      <c r="P239" s="11" t="s">
        <v>90</v>
      </c>
      <c r="Q239" s="27">
        <v>42774</v>
      </c>
      <c r="R239" s="11" t="s">
        <v>174</v>
      </c>
      <c r="S239" s="11" t="s">
        <v>174</v>
      </c>
      <c r="T239" s="11" t="s">
        <v>191</v>
      </c>
      <c r="U239" s="11" t="s">
        <v>191</v>
      </c>
      <c r="V239" s="11" t="s">
        <v>158</v>
      </c>
      <c r="W239" s="11" t="s">
        <v>159</v>
      </c>
      <c r="X239" s="11" t="s">
        <v>159</v>
      </c>
      <c r="Y239" s="11" t="s">
        <v>159</v>
      </c>
      <c r="Z239" s="11" t="s">
        <v>159</v>
      </c>
      <c r="AA239" s="11" t="str">
        <f t="shared" si="49"/>
        <v>Alta</v>
      </c>
      <c r="AB239" s="11">
        <v>4</v>
      </c>
      <c r="AC239" s="11" t="str">
        <f t="shared" si="50"/>
        <v>Alta</v>
      </c>
      <c r="AD239" s="13">
        <v>4</v>
      </c>
      <c r="AE239" s="84" t="s">
        <v>227</v>
      </c>
      <c r="AF239" s="85">
        <v>3</v>
      </c>
      <c r="AG239" s="11" t="str">
        <f t="shared" si="52"/>
        <v>Alto</v>
      </c>
      <c r="AH239" s="36">
        <f t="shared" si="54"/>
        <v>11</v>
      </c>
      <c r="AI239" s="11" t="s">
        <v>8</v>
      </c>
      <c r="AJ239" s="11" t="s">
        <v>8</v>
      </c>
      <c r="AK239" s="11" t="s">
        <v>31</v>
      </c>
      <c r="AL239" s="11" t="s">
        <v>16</v>
      </c>
      <c r="AM239" s="11" t="s">
        <v>8</v>
      </c>
      <c r="AN239" s="11" t="s">
        <v>15</v>
      </c>
      <c r="AO239" s="11" t="s">
        <v>8</v>
      </c>
      <c r="AP239" s="11" t="s">
        <v>93</v>
      </c>
      <c r="AQ239" s="11" t="s">
        <v>192</v>
      </c>
      <c r="AR239" s="11" t="s">
        <v>193</v>
      </c>
      <c r="AS239" s="27">
        <v>42774</v>
      </c>
      <c r="AT239" s="11" t="s">
        <v>159</v>
      </c>
      <c r="AU239" s="11" t="s">
        <v>159</v>
      </c>
      <c r="AV239" s="11" t="s">
        <v>159</v>
      </c>
      <c r="AW239" s="11" t="s">
        <v>34</v>
      </c>
    </row>
    <row r="240" spans="1:49" ht="134.25" customHeight="1" x14ac:dyDescent="0.15">
      <c r="A240" s="11">
        <v>233</v>
      </c>
      <c r="B240" s="11" t="s">
        <v>1264</v>
      </c>
      <c r="C240" s="11" t="s">
        <v>159</v>
      </c>
      <c r="D240" s="11" t="s">
        <v>159</v>
      </c>
      <c r="E240" s="11" t="s">
        <v>186</v>
      </c>
      <c r="F240" s="60" t="s">
        <v>187</v>
      </c>
      <c r="G240" s="11" t="s">
        <v>159</v>
      </c>
      <c r="H240" s="11" t="s">
        <v>159</v>
      </c>
      <c r="I240" s="11" t="s">
        <v>28</v>
      </c>
      <c r="J240" s="10" t="s">
        <v>1413</v>
      </c>
      <c r="K240" s="24" t="s">
        <v>188</v>
      </c>
      <c r="L240" s="11" t="s">
        <v>189</v>
      </c>
      <c r="M240" s="11" t="s">
        <v>172</v>
      </c>
      <c r="N240" s="11" t="s">
        <v>190</v>
      </c>
      <c r="O240" s="11" t="s">
        <v>159</v>
      </c>
      <c r="P240" s="11" t="s">
        <v>90</v>
      </c>
      <c r="Q240" s="27">
        <v>42774</v>
      </c>
      <c r="R240" s="11" t="s">
        <v>174</v>
      </c>
      <c r="S240" s="11" t="s">
        <v>174</v>
      </c>
      <c r="T240" s="11" t="s">
        <v>191</v>
      </c>
      <c r="U240" s="11" t="s">
        <v>191</v>
      </c>
      <c r="V240" s="11" t="s">
        <v>158</v>
      </c>
      <c r="W240" s="11" t="s">
        <v>159</v>
      </c>
      <c r="X240" s="11" t="s">
        <v>159</v>
      </c>
      <c r="Y240" s="11" t="s">
        <v>159</v>
      </c>
      <c r="Z240" s="11" t="s">
        <v>159</v>
      </c>
      <c r="AA240" s="11" t="str">
        <f t="shared" si="49"/>
        <v>Alta</v>
      </c>
      <c r="AB240" s="11">
        <v>4</v>
      </c>
      <c r="AC240" s="11" t="str">
        <f t="shared" si="50"/>
        <v>Alta</v>
      </c>
      <c r="AD240" s="11">
        <v>4</v>
      </c>
      <c r="AE240" s="11" t="str">
        <f t="shared" si="51"/>
        <v>Media</v>
      </c>
      <c r="AF240" s="11">
        <v>3</v>
      </c>
      <c r="AG240" s="11" t="str">
        <f t="shared" si="52"/>
        <v>Alto</v>
      </c>
      <c r="AH240" s="11">
        <v>11</v>
      </c>
      <c r="AI240" s="11" t="s">
        <v>8</v>
      </c>
      <c r="AJ240" s="11" t="s">
        <v>8</v>
      </c>
      <c r="AK240" s="11" t="s">
        <v>31</v>
      </c>
      <c r="AL240" s="11" t="s">
        <v>16</v>
      </c>
      <c r="AM240" s="11" t="s">
        <v>8</v>
      </c>
      <c r="AN240" s="11" t="s">
        <v>15</v>
      </c>
      <c r="AO240" s="11" t="s">
        <v>8</v>
      </c>
      <c r="AP240" s="11" t="s">
        <v>93</v>
      </c>
      <c r="AQ240" s="11" t="s">
        <v>192</v>
      </c>
      <c r="AR240" s="11" t="s">
        <v>193</v>
      </c>
      <c r="AS240" s="27">
        <v>42774</v>
      </c>
      <c r="AT240" s="11" t="s">
        <v>159</v>
      </c>
      <c r="AU240" s="11" t="s">
        <v>159</v>
      </c>
      <c r="AV240" s="11" t="s">
        <v>159</v>
      </c>
      <c r="AW240" s="11" t="s">
        <v>34</v>
      </c>
    </row>
    <row r="241" spans="1:49" ht="134.25" customHeight="1" x14ac:dyDescent="0.15">
      <c r="A241" s="11">
        <v>234</v>
      </c>
      <c r="B241" s="11" t="s">
        <v>1264</v>
      </c>
      <c r="C241" s="11" t="s">
        <v>159</v>
      </c>
      <c r="D241" s="11" t="s">
        <v>159</v>
      </c>
      <c r="E241" s="11" t="s">
        <v>1158</v>
      </c>
      <c r="F241" s="60" t="s">
        <v>1159</v>
      </c>
      <c r="G241" s="11" t="s">
        <v>159</v>
      </c>
      <c r="H241" s="11" t="s">
        <v>159</v>
      </c>
      <c r="I241" s="11" t="s">
        <v>3</v>
      </c>
      <c r="J241" s="10" t="s">
        <v>1412</v>
      </c>
      <c r="K241" s="24" t="s">
        <v>180</v>
      </c>
      <c r="L241" s="11" t="s">
        <v>181</v>
      </c>
      <c r="M241" s="11" t="s">
        <v>182</v>
      </c>
      <c r="N241" s="11" t="s">
        <v>183</v>
      </c>
      <c r="O241" s="11" t="s">
        <v>159</v>
      </c>
      <c r="P241" s="11" t="s">
        <v>90</v>
      </c>
      <c r="Q241" s="27">
        <v>44803</v>
      </c>
      <c r="R241" s="11" t="s">
        <v>174</v>
      </c>
      <c r="S241" s="11" t="s">
        <v>174</v>
      </c>
      <c r="T241" s="11" t="s">
        <v>1149</v>
      </c>
      <c r="U241" s="11" t="s">
        <v>159</v>
      </c>
      <c r="V241" s="11" t="s">
        <v>159</v>
      </c>
      <c r="W241" s="11" t="s">
        <v>159</v>
      </c>
      <c r="X241" s="11" t="s">
        <v>159</v>
      </c>
      <c r="Y241" s="11" t="s">
        <v>159</v>
      </c>
      <c r="Z241" s="11" t="s">
        <v>159</v>
      </c>
      <c r="AA241" s="11" t="str">
        <f t="shared" si="49"/>
        <v>Alta</v>
      </c>
      <c r="AB241" s="11">
        <v>4</v>
      </c>
      <c r="AC241" s="11" t="str">
        <f t="shared" si="50"/>
        <v>Alta</v>
      </c>
      <c r="AD241" s="11">
        <v>4</v>
      </c>
      <c r="AE241" s="11" t="str">
        <f t="shared" si="51"/>
        <v>Media</v>
      </c>
      <c r="AF241" s="11">
        <v>3</v>
      </c>
      <c r="AG241" s="11" t="str">
        <f t="shared" si="52"/>
        <v>Alto</v>
      </c>
      <c r="AH241" s="11">
        <v>11</v>
      </c>
      <c r="AI241" s="11" t="s">
        <v>8</v>
      </c>
      <c r="AJ241" s="11" t="s">
        <v>8</v>
      </c>
      <c r="AK241" s="11" t="s">
        <v>1150</v>
      </c>
      <c r="AL241" s="11" t="s">
        <v>1151</v>
      </c>
      <c r="AM241" s="11" t="s">
        <v>8</v>
      </c>
      <c r="AN241" s="11" t="s">
        <v>15</v>
      </c>
      <c r="AO241" s="11" t="s">
        <v>8</v>
      </c>
      <c r="AP241" s="11" t="s">
        <v>93</v>
      </c>
      <c r="AQ241" s="11" t="s">
        <v>100</v>
      </c>
      <c r="AR241" s="11" t="s">
        <v>1149</v>
      </c>
      <c r="AS241" s="27" t="s">
        <v>159</v>
      </c>
      <c r="AT241" s="11" t="s">
        <v>159</v>
      </c>
      <c r="AU241" s="11" t="s">
        <v>159</v>
      </c>
      <c r="AV241" s="11" t="s">
        <v>159</v>
      </c>
      <c r="AW241" s="11" t="s">
        <v>34</v>
      </c>
    </row>
    <row r="242" spans="1:49" ht="134.25" customHeight="1" x14ac:dyDescent="0.15">
      <c r="A242" s="11">
        <v>235</v>
      </c>
      <c r="B242" s="11" t="s">
        <v>514</v>
      </c>
      <c r="C242" s="11" t="s">
        <v>94</v>
      </c>
      <c r="D242" s="11" t="s">
        <v>1322</v>
      </c>
      <c r="E242" s="11" t="s">
        <v>1323</v>
      </c>
      <c r="F242" s="60" t="s">
        <v>1324</v>
      </c>
      <c r="G242" s="11" t="s">
        <v>159</v>
      </c>
      <c r="H242" s="11" t="s">
        <v>159</v>
      </c>
      <c r="I242" s="11" t="s">
        <v>3</v>
      </c>
      <c r="J242" s="10" t="s">
        <v>1413</v>
      </c>
      <c r="K242" s="24" t="s">
        <v>87</v>
      </c>
      <c r="L242" s="11" t="s">
        <v>88</v>
      </c>
      <c r="M242" s="11" t="s">
        <v>89</v>
      </c>
      <c r="N242" s="11" t="s">
        <v>89</v>
      </c>
      <c r="O242" s="11" t="s">
        <v>159</v>
      </c>
      <c r="P242" s="11" t="s">
        <v>90</v>
      </c>
      <c r="Q242" s="27" t="s">
        <v>159</v>
      </c>
      <c r="R242" s="11" t="s">
        <v>95</v>
      </c>
      <c r="S242" s="11" t="s">
        <v>95</v>
      </c>
      <c r="T242" s="11" t="s">
        <v>1202</v>
      </c>
      <c r="U242" s="11" t="s">
        <v>15</v>
      </c>
      <c r="V242" s="11" t="s">
        <v>8</v>
      </c>
      <c r="W242" s="11" t="s">
        <v>159</v>
      </c>
      <c r="X242" s="11" t="s">
        <v>159</v>
      </c>
      <c r="Y242" s="11" t="s">
        <v>159</v>
      </c>
      <c r="Z242" s="11" t="s">
        <v>159</v>
      </c>
      <c r="AA242" s="11" t="str">
        <f t="shared" si="49"/>
        <v>Alta</v>
      </c>
      <c r="AB242" s="11">
        <v>4</v>
      </c>
      <c r="AC242" s="11" t="str">
        <f t="shared" si="50"/>
        <v>Alta</v>
      </c>
      <c r="AD242" s="11">
        <v>4</v>
      </c>
      <c r="AE242" s="11" t="str">
        <f t="shared" si="51"/>
        <v>Media</v>
      </c>
      <c r="AF242" s="11">
        <v>3</v>
      </c>
      <c r="AG242" s="11" t="str">
        <f t="shared" si="52"/>
        <v>Alto</v>
      </c>
      <c r="AH242" s="11">
        <v>11</v>
      </c>
      <c r="AI242" s="11" t="s">
        <v>15</v>
      </c>
      <c r="AJ242" s="11" t="s">
        <v>8</v>
      </c>
      <c r="AK242" s="11" t="s">
        <v>31</v>
      </c>
      <c r="AL242" s="11" t="s">
        <v>9</v>
      </c>
      <c r="AM242" s="11" t="s">
        <v>8</v>
      </c>
      <c r="AN242" s="11" t="s">
        <v>8</v>
      </c>
      <c r="AO242" s="11" t="s">
        <v>8</v>
      </c>
      <c r="AP242" s="11" t="s">
        <v>93</v>
      </c>
      <c r="AQ242" s="11" t="s">
        <v>96</v>
      </c>
      <c r="AR242" s="11" t="s">
        <v>92</v>
      </c>
      <c r="AS242" s="27">
        <v>44481</v>
      </c>
      <c r="AT242" s="11" t="s">
        <v>159</v>
      </c>
      <c r="AU242" s="11" t="s">
        <v>15</v>
      </c>
      <c r="AV242" s="11" t="s">
        <v>159</v>
      </c>
      <c r="AW242" s="29" t="s">
        <v>34</v>
      </c>
    </row>
    <row r="243" spans="1:49" ht="67.5" customHeight="1" x14ac:dyDescent="0.15">
      <c r="A243" s="11">
        <v>236</v>
      </c>
      <c r="B243" s="11" t="s">
        <v>514</v>
      </c>
      <c r="C243" s="11" t="s">
        <v>515</v>
      </c>
      <c r="D243" s="11" t="s">
        <v>1325</v>
      </c>
      <c r="E243" s="11" t="s">
        <v>1326</v>
      </c>
      <c r="F243" s="60" t="s">
        <v>1327</v>
      </c>
      <c r="G243" s="11" t="s">
        <v>159</v>
      </c>
      <c r="H243" s="11" t="s">
        <v>159</v>
      </c>
      <c r="I243" s="11" t="s">
        <v>3</v>
      </c>
      <c r="J243" s="10" t="s">
        <v>1414</v>
      </c>
      <c r="K243" s="24" t="s">
        <v>516</v>
      </c>
      <c r="L243" s="11" t="s">
        <v>517</v>
      </c>
      <c r="M243" s="11" t="s">
        <v>518</v>
      </c>
      <c r="N243" s="11" t="s">
        <v>518</v>
      </c>
      <c r="O243" s="11" t="s">
        <v>159</v>
      </c>
      <c r="P243" s="11" t="s">
        <v>90</v>
      </c>
      <c r="Q243" s="27">
        <v>43466</v>
      </c>
      <c r="R243" s="11" t="s">
        <v>95</v>
      </c>
      <c r="S243" s="11" t="s">
        <v>95</v>
      </c>
      <c r="T243" s="11" t="s">
        <v>1203</v>
      </c>
      <c r="U243" s="11" t="s">
        <v>519</v>
      </c>
      <c r="V243" s="11" t="s">
        <v>520</v>
      </c>
      <c r="W243" s="11" t="s">
        <v>8</v>
      </c>
      <c r="X243" s="11" t="s">
        <v>159</v>
      </c>
      <c r="Y243" s="11" t="s">
        <v>159</v>
      </c>
      <c r="Z243" s="11" t="s">
        <v>159</v>
      </c>
      <c r="AA243" s="11" t="s">
        <v>227</v>
      </c>
      <c r="AB243" s="11">
        <v>3</v>
      </c>
      <c r="AC243" s="11" t="s">
        <v>228</v>
      </c>
      <c r="AD243" s="11">
        <v>5</v>
      </c>
      <c r="AE243" s="11" t="s">
        <v>227</v>
      </c>
      <c r="AF243" s="11">
        <v>3</v>
      </c>
      <c r="AG243" s="11" t="s">
        <v>5</v>
      </c>
      <c r="AH243" s="11">
        <v>11</v>
      </c>
      <c r="AI243" s="11" t="s">
        <v>15</v>
      </c>
      <c r="AJ243" s="11" t="s">
        <v>15</v>
      </c>
      <c r="AK243" s="11" t="s">
        <v>25</v>
      </c>
      <c r="AL243" s="11" t="s">
        <v>159</v>
      </c>
      <c r="AM243" s="11" t="s">
        <v>159</v>
      </c>
      <c r="AN243" s="11" t="s">
        <v>159</v>
      </c>
      <c r="AO243" s="11" t="s">
        <v>8</v>
      </c>
      <c r="AP243" s="11" t="s">
        <v>93</v>
      </c>
      <c r="AQ243" s="11" t="s">
        <v>214</v>
      </c>
      <c r="AR243" s="11" t="s">
        <v>521</v>
      </c>
      <c r="AS243" s="27">
        <v>43466</v>
      </c>
      <c r="AT243" s="11" t="s">
        <v>159</v>
      </c>
      <c r="AU243" s="11" t="s">
        <v>15</v>
      </c>
      <c r="AV243" s="11" t="s">
        <v>159</v>
      </c>
      <c r="AW243" s="11" t="s">
        <v>34</v>
      </c>
    </row>
    <row r="244" spans="1:49" ht="81" customHeight="1" x14ac:dyDescent="0.15">
      <c r="A244" s="11">
        <v>237</v>
      </c>
      <c r="B244" s="11" t="s">
        <v>514</v>
      </c>
      <c r="C244" s="11" t="s">
        <v>522</v>
      </c>
      <c r="D244" s="11" t="s">
        <v>1328</v>
      </c>
      <c r="E244" s="11" t="s">
        <v>1329</v>
      </c>
      <c r="F244" s="60" t="s">
        <v>1330</v>
      </c>
      <c r="G244" s="11" t="s">
        <v>159</v>
      </c>
      <c r="H244" s="11" t="s">
        <v>159</v>
      </c>
      <c r="I244" s="11" t="s">
        <v>3</v>
      </c>
      <c r="J244" s="10" t="s">
        <v>1414</v>
      </c>
      <c r="K244" s="24" t="s">
        <v>516</v>
      </c>
      <c r="L244" s="11" t="s">
        <v>517</v>
      </c>
      <c r="M244" s="11" t="s">
        <v>518</v>
      </c>
      <c r="N244" s="11" t="s">
        <v>518</v>
      </c>
      <c r="O244" s="11" t="s">
        <v>159</v>
      </c>
      <c r="P244" s="11" t="s">
        <v>90</v>
      </c>
      <c r="Q244" s="27">
        <v>43466</v>
      </c>
      <c r="R244" s="11" t="s">
        <v>95</v>
      </c>
      <c r="S244" s="11" t="s">
        <v>95</v>
      </c>
      <c r="T244" s="11" t="s">
        <v>1203</v>
      </c>
      <c r="U244" s="11" t="s">
        <v>519</v>
      </c>
      <c r="V244" s="11" t="s">
        <v>520</v>
      </c>
      <c r="W244" s="11" t="s">
        <v>8</v>
      </c>
      <c r="X244" s="11" t="s">
        <v>159</v>
      </c>
      <c r="Y244" s="11" t="s">
        <v>159</v>
      </c>
      <c r="Z244" s="11" t="s">
        <v>159</v>
      </c>
      <c r="AA244" s="11" t="s">
        <v>227</v>
      </c>
      <c r="AB244" s="11">
        <v>3</v>
      </c>
      <c r="AC244" s="11" t="s">
        <v>228</v>
      </c>
      <c r="AD244" s="11">
        <v>5</v>
      </c>
      <c r="AE244" s="11" t="s">
        <v>227</v>
      </c>
      <c r="AF244" s="11">
        <v>3</v>
      </c>
      <c r="AG244" s="11" t="s">
        <v>5</v>
      </c>
      <c r="AH244" s="11">
        <v>11</v>
      </c>
      <c r="AI244" s="11" t="s">
        <v>15</v>
      </c>
      <c r="AJ244" s="11" t="s">
        <v>15</v>
      </c>
      <c r="AK244" s="11" t="s">
        <v>25</v>
      </c>
      <c r="AL244" s="11" t="s">
        <v>159</v>
      </c>
      <c r="AM244" s="11" t="s">
        <v>159</v>
      </c>
      <c r="AN244" s="11" t="s">
        <v>159</v>
      </c>
      <c r="AO244" s="11" t="s">
        <v>8</v>
      </c>
      <c r="AP244" s="11" t="s">
        <v>93</v>
      </c>
      <c r="AQ244" s="11" t="s">
        <v>214</v>
      </c>
      <c r="AR244" s="11" t="s">
        <v>521</v>
      </c>
      <c r="AS244" s="27">
        <v>43466</v>
      </c>
      <c r="AT244" s="11" t="s">
        <v>159</v>
      </c>
      <c r="AU244" s="11" t="s">
        <v>15</v>
      </c>
      <c r="AV244" s="11" t="s">
        <v>159</v>
      </c>
      <c r="AW244" s="11" t="s">
        <v>34</v>
      </c>
    </row>
    <row r="245" spans="1:49" ht="67.5" customHeight="1" x14ac:dyDescent="0.15">
      <c r="A245" s="11">
        <v>238</v>
      </c>
      <c r="B245" s="11" t="s">
        <v>514</v>
      </c>
      <c r="C245" s="11" t="s">
        <v>1331</v>
      </c>
      <c r="D245" s="11" t="s">
        <v>1332</v>
      </c>
      <c r="E245" s="11" t="s">
        <v>1333</v>
      </c>
      <c r="F245" s="60" t="s">
        <v>1334</v>
      </c>
      <c r="G245" s="11" t="s">
        <v>1335</v>
      </c>
      <c r="H245" s="11" t="s">
        <v>159</v>
      </c>
      <c r="I245" s="11" t="s">
        <v>3</v>
      </c>
      <c r="J245" s="10" t="s">
        <v>1415</v>
      </c>
      <c r="K245" s="24" t="s">
        <v>516</v>
      </c>
      <c r="L245" s="11" t="s">
        <v>517</v>
      </c>
      <c r="M245" s="11" t="s">
        <v>1336</v>
      </c>
      <c r="N245" s="11" t="s">
        <v>1335</v>
      </c>
      <c r="O245" s="11" t="s">
        <v>159</v>
      </c>
      <c r="P245" s="11" t="s">
        <v>90</v>
      </c>
      <c r="Q245" s="27">
        <v>44593</v>
      </c>
      <c r="R245" s="11" t="s">
        <v>95</v>
      </c>
      <c r="S245" s="11" t="s">
        <v>159</v>
      </c>
      <c r="T245" s="28" t="s">
        <v>1337</v>
      </c>
      <c r="U245" s="11" t="s">
        <v>519</v>
      </c>
      <c r="V245" s="11" t="s">
        <v>520</v>
      </c>
      <c r="W245" s="11" t="s">
        <v>8</v>
      </c>
      <c r="X245" s="11" t="s">
        <v>1315</v>
      </c>
      <c r="Y245" s="11" t="s">
        <v>1315</v>
      </c>
      <c r="Z245" s="11" t="s">
        <v>1315</v>
      </c>
      <c r="AA245" s="11" t="str">
        <f>IF(AB245=1,"Muy Baja",IF(AB245=2,"Baja",IF(AB245=3,"Media",IF(AB245=4,"Alta",IF(AB245=5,"Muy Alta", "NA")))))</f>
        <v>Media</v>
      </c>
      <c r="AB245" s="11">
        <v>3</v>
      </c>
      <c r="AC245" s="11" t="str">
        <f>IF(AD245=1,"Muy Baja",IF(AD245=2,"Baja",IF(AD245=3,"Media",IF(AD245=4,"Alta",IF(AD245=5,"Muy Alta", "NA")))))</f>
        <v>Muy Alta</v>
      </c>
      <c r="AD245" s="11">
        <v>5</v>
      </c>
      <c r="AE245" s="11" t="str">
        <f>IF(AF245=1,"Muy Baja",IF(AF245=2,"Baja",IF(AF245=3,"Media",IF(AF245=4,"Alta",IF(AF245=5,"Muy Alta", "NA")))))</f>
        <v>Muy Alta</v>
      </c>
      <c r="AF245" s="11">
        <v>5</v>
      </c>
      <c r="AG245" s="11" t="str">
        <f>IF(AND(AH245&gt;0,AH245&lt;4),"Muy Bajo",IF(AND(AH245&gt;=4,AH245&lt;7),"Bajo",IF(AND(AH245&gt;=7,AH245&lt;10),"Medio",IF(AND(AH245&gt;=10,AH245&lt;13),"Alto",IF(AND(AH245&gt;=13,AH245&lt;=15),"Muy Alto", "NA")))))</f>
        <v>Muy Alto</v>
      </c>
      <c r="AH245" s="11">
        <f t="shared" ref="AH245:AH252" si="55">SUM(AB245,AD245,AF245)</f>
        <v>13</v>
      </c>
      <c r="AI245" s="11" t="s">
        <v>15</v>
      </c>
      <c r="AJ245" s="11" t="s">
        <v>15</v>
      </c>
      <c r="AK245" s="11" t="s">
        <v>25</v>
      </c>
      <c r="AL245" s="11" t="s">
        <v>159</v>
      </c>
      <c r="AM245" s="11" t="s">
        <v>159</v>
      </c>
      <c r="AN245" s="11" t="s">
        <v>159</v>
      </c>
      <c r="AO245" s="11" t="s">
        <v>8</v>
      </c>
      <c r="AP245" s="11" t="s">
        <v>93</v>
      </c>
      <c r="AQ245" s="11" t="s">
        <v>214</v>
      </c>
      <c r="AR245" s="11" t="s">
        <v>521</v>
      </c>
      <c r="AS245" s="27">
        <v>44594</v>
      </c>
      <c r="AT245" s="11" t="s">
        <v>159</v>
      </c>
      <c r="AU245" s="11" t="s">
        <v>15</v>
      </c>
      <c r="AV245" s="11" t="s">
        <v>159</v>
      </c>
      <c r="AW245" s="11" t="s">
        <v>34</v>
      </c>
    </row>
    <row r="246" spans="1:49" ht="108" customHeight="1" x14ac:dyDescent="0.15">
      <c r="A246" s="11">
        <v>239</v>
      </c>
      <c r="B246" s="11" t="s">
        <v>524</v>
      </c>
      <c r="C246" s="11" t="s">
        <v>159</v>
      </c>
      <c r="D246" s="11" t="s">
        <v>159</v>
      </c>
      <c r="E246" s="11" t="s">
        <v>537</v>
      </c>
      <c r="F246" s="60" t="s">
        <v>538</v>
      </c>
      <c r="G246" s="11" t="s">
        <v>159</v>
      </c>
      <c r="H246" s="11" t="s">
        <v>159</v>
      </c>
      <c r="I246" s="11" t="s">
        <v>3</v>
      </c>
      <c r="J246" s="10" t="s">
        <v>1416</v>
      </c>
      <c r="K246" s="24" t="s">
        <v>523</v>
      </c>
      <c r="L246" s="11" t="s">
        <v>530</v>
      </c>
      <c r="M246" s="11" t="s">
        <v>66</v>
      </c>
      <c r="N246" s="11" t="s">
        <v>764</v>
      </c>
      <c r="O246" s="11" t="s">
        <v>159</v>
      </c>
      <c r="P246" s="11" t="s">
        <v>90</v>
      </c>
      <c r="Q246" s="27">
        <v>40179</v>
      </c>
      <c r="R246" s="11" t="s">
        <v>216</v>
      </c>
      <c r="S246" s="11" t="s">
        <v>216</v>
      </c>
      <c r="T246" s="11" t="s">
        <v>539</v>
      </c>
      <c r="U246" s="11" t="s">
        <v>532</v>
      </c>
      <c r="V246" s="11" t="s">
        <v>533</v>
      </c>
      <c r="W246" s="11" t="s">
        <v>8</v>
      </c>
      <c r="X246" s="11" t="s">
        <v>159</v>
      </c>
      <c r="Y246" s="11" t="s">
        <v>8</v>
      </c>
      <c r="Z246" s="11" t="s">
        <v>159</v>
      </c>
      <c r="AA246" s="11" t="str">
        <f t="shared" ref="AA246:AA272" si="56">IF(AB246=1,"Muy Baja",IF(AB246=2,"Baja",IF(AB246=3,"Media",IF(AB246=4,"Alta",IF(AB246=5,"Muy Alta", "N/A")))))</f>
        <v>Muy Baja</v>
      </c>
      <c r="AB246" s="11">
        <v>1</v>
      </c>
      <c r="AC246" s="11" t="str">
        <f t="shared" ref="AC246:AC272" si="57">IF(AD246=1,"Muy Baja",IF(AD246=2,"Baja",IF(AD246=3,"Media",IF(AD246=4,"Alta",IF(AD246=5,"Muy Alta", "N/A")))))</f>
        <v>Media</v>
      </c>
      <c r="AD246" s="11">
        <v>3</v>
      </c>
      <c r="AE246" s="11" t="str">
        <f t="shared" ref="AE246:AE272" si="58">IF(AF246=1,"Muy Baja",IF(AF246=2,"Baja",IF(AF246=3,"Media",IF(AF246=4,"Alta",IF(AF246=5,"Muy Alta", "N/A")))))</f>
        <v>Alta</v>
      </c>
      <c r="AF246" s="11">
        <v>4</v>
      </c>
      <c r="AG246" s="11" t="str">
        <f t="shared" ref="AG246:AG272" si="59">IF(AND(AH246&gt;0,AH246&lt;4),"Muy Bajo",IF(AND(AH246&gt;=4,AH246&lt;7),"Bajo",IF(AND(AH246&gt;=7,AH246&lt;10),"Medio",IF(AND(AH246&gt;=10,AH246&lt;13),"Alto",IF(AND(AH246&gt;=13,AH246&lt;=15),"Muy Alto", "N/A")))))</f>
        <v>Medio</v>
      </c>
      <c r="AH246" s="11">
        <f t="shared" si="55"/>
        <v>8</v>
      </c>
      <c r="AI246" s="11" t="s">
        <v>15</v>
      </c>
      <c r="AJ246" s="11" t="s">
        <v>15</v>
      </c>
      <c r="AK246" s="11" t="s">
        <v>25</v>
      </c>
      <c r="AL246" s="11" t="s">
        <v>159</v>
      </c>
      <c r="AM246" s="11" t="s">
        <v>159</v>
      </c>
      <c r="AN246" s="11" t="s">
        <v>15</v>
      </c>
      <c r="AO246" s="11" t="s">
        <v>8</v>
      </c>
      <c r="AP246" s="11" t="s">
        <v>159</v>
      </c>
      <c r="AQ246" s="11" t="s">
        <v>159</v>
      </c>
      <c r="AR246" s="11" t="s">
        <v>159</v>
      </c>
      <c r="AS246" s="27">
        <v>42855</v>
      </c>
      <c r="AT246" s="11" t="s">
        <v>159</v>
      </c>
      <c r="AU246" s="11" t="s">
        <v>15</v>
      </c>
      <c r="AV246" s="11" t="s">
        <v>159</v>
      </c>
      <c r="AW246" s="11" t="s">
        <v>34</v>
      </c>
    </row>
    <row r="247" spans="1:49" ht="81" customHeight="1" x14ac:dyDescent="0.15">
      <c r="A247" s="11">
        <v>240</v>
      </c>
      <c r="B247" s="11" t="s">
        <v>524</v>
      </c>
      <c r="C247" s="11" t="s">
        <v>525</v>
      </c>
      <c r="D247" s="11" t="s">
        <v>526</v>
      </c>
      <c r="E247" s="11" t="s">
        <v>527</v>
      </c>
      <c r="F247" s="60" t="s">
        <v>528</v>
      </c>
      <c r="G247" s="11" t="s">
        <v>281</v>
      </c>
      <c r="H247" s="11" t="s">
        <v>529</v>
      </c>
      <c r="I247" s="11" t="s">
        <v>3</v>
      </c>
      <c r="J247" s="10" t="s">
        <v>1416</v>
      </c>
      <c r="K247" s="24" t="s">
        <v>523</v>
      </c>
      <c r="L247" s="11" t="s">
        <v>530</v>
      </c>
      <c r="M247" s="11" t="s">
        <v>66</v>
      </c>
      <c r="N247" s="11" t="s">
        <v>764</v>
      </c>
      <c r="O247" s="11" t="s">
        <v>159</v>
      </c>
      <c r="P247" s="11" t="s">
        <v>90</v>
      </c>
      <c r="Q247" s="27">
        <v>40179</v>
      </c>
      <c r="R247" s="11" t="s">
        <v>216</v>
      </c>
      <c r="S247" s="11" t="s">
        <v>216</v>
      </c>
      <c r="T247" s="11" t="s">
        <v>531</v>
      </c>
      <c r="U247" s="11" t="s">
        <v>532</v>
      </c>
      <c r="V247" s="11" t="s">
        <v>533</v>
      </c>
      <c r="W247" s="11" t="s">
        <v>8</v>
      </c>
      <c r="X247" s="11" t="s">
        <v>159</v>
      </c>
      <c r="Y247" s="11" t="s">
        <v>8</v>
      </c>
      <c r="Z247" s="11" t="s">
        <v>159</v>
      </c>
      <c r="AA247" s="11" t="str">
        <f t="shared" si="56"/>
        <v>Muy Baja</v>
      </c>
      <c r="AB247" s="11">
        <v>1</v>
      </c>
      <c r="AC247" s="11" t="str">
        <f t="shared" si="57"/>
        <v>Baja</v>
      </c>
      <c r="AD247" s="11">
        <v>2</v>
      </c>
      <c r="AE247" s="11" t="str">
        <f t="shared" si="58"/>
        <v>Media</v>
      </c>
      <c r="AF247" s="11">
        <v>3</v>
      </c>
      <c r="AG247" s="11" t="str">
        <f t="shared" si="59"/>
        <v>Bajo</v>
      </c>
      <c r="AH247" s="11">
        <f t="shared" si="55"/>
        <v>6</v>
      </c>
      <c r="AI247" s="11" t="s">
        <v>15</v>
      </c>
      <c r="AJ247" s="11" t="s">
        <v>15</v>
      </c>
      <c r="AK247" s="11" t="s">
        <v>25</v>
      </c>
      <c r="AL247" s="11" t="s">
        <v>159</v>
      </c>
      <c r="AM247" s="11" t="s">
        <v>159</v>
      </c>
      <c r="AN247" s="11" t="s">
        <v>15</v>
      </c>
      <c r="AO247" s="11" t="s">
        <v>8</v>
      </c>
      <c r="AP247" s="11" t="s">
        <v>93</v>
      </c>
      <c r="AQ247" s="11" t="s">
        <v>96</v>
      </c>
      <c r="AR247" s="11" t="s">
        <v>534</v>
      </c>
      <c r="AS247" s="27">
        <v>42853</v>
      </c>
      <c r="AT247" s="11" t="s">
        <v>159</v>
      </c>
      <c r="AU247" s="11" t="s">
        <v>15</v>
      </c>
      <c r="AV247" s="11" t="s">
        <v>159</v>
      </c>
      <c r="AW247" s="11" t="s">
        <v>34</v>
      </c>
    </row>
    <row r="248" spans="1:49" ht="121.5" customHeight="1" x14ac:dyDescent="0.15">
      <c r="A248" s="11">
        <v>241</v>
      </c>
      <c r="B248" s="11" t="s">
        <v>524</v>
      </c>
      <c r="C248" s="11" t="s">
        <v>525</v>
      </c>
      <c r="D248" s="11" t="s">
        <v>552</v>
      </c>
      <c r="E248" s="11" t="s">
        <v>553</v>
      </c>
      <c r="F248" s="60" t="s">
        <v>554</v>
      </c>
      <c r="G248" s="11" t="s">
        <v>159</v>
      </c>
      <c r="H248" s="11" t="s">
        <v>159</v>
      </c>
      <c r="I248" s="11" t="s">
        <v>3</v>
      </c>
      <c r="J248" s="10" t="s">
        <v>1416</v>
      </c>
      <c r="K248" s="24" t="s">
        <v>523</v>
      </c>
      <c r="L248" s="11" t="s">
        <v>530</v>
      </c>
      <c r="M248" s="11" t="s">
        <v>555</v>
      </c>
      <c r="N248" s="11" t="s">
        <v>556</v>
      </c>
      <c r="O248" s="11" t="s">
        <v>159</v>
      </c>
      <c r="P248" s="11" t="s">
        <v>90</v>
      </c>
      <c r="Q248" s="27">
        <v>42005</v>
      </c>
      <c r="R248" s="11" t="s">
        <v>216</v>
      </c>
      <c r="S248" s="11" t="s">
        <v>216</v>
      </c>
      <c r="T248" s="11" t="s">
        <v>544</v>
      </c>
      <c r="U248" s="11" t="s">
        <v>519</v>
      </c>
      <c r="V248" s="11" t="s">
        <v>545</v>
      </c>
      <c r="W248" s="11" t="s">
        <v>8</v>
      </c>
      <c r="X248" s="11" t="s">
        <v>159</v>
      </c>
      <c r="Y248" s="11" t="s">
        <v>159</v>
      </c>
      <c r="Z248" s="11" t="s">
        <v>159</v>
      </c>
      <c r="AA248" s="11" t="str">
        <f t="shared" si="56"/>
        <v>Muy Baja</v>
      </c>
      <c r="AB248" s="11">
        <v>1</v>
      </c>
      <c r="AC248" s="11" t="str">
        <f t="shared" si="57"/>
        <v>Alta</v>
      </c>
      <c r="AD248" s="11">
        <v>4</v>
      </c>
      <c r="AE248" s="11" t="str">
        <f t="shared" si="58"/>
        <v>Alta</v>
      </c>
      <c r="AF248" s="11">
        <v>4</v>
      </c>
      <c r="AG248" s="11" t="str">
        <f t="shared" si="59"/>
        <v>Medio</v>
      </c>
      <c r="AH248" s="11">
        <f t="shared" si="55"/>
        <v>9</v>
      </c>
      <c r="AI248" s="11" t="s">
        <v>15</v>
      </c>
      <c r="AJ248" s="11" t="s">
        <v>15</v>
      </c>
      <c r="AK248" s="11" t="s">
        <v>25</v>
      </c>
      <c r="AL248" s="11" t="s">
        <v>159</v>
      </c>
      <c r="AM248" s="11" t="s">
        <v>159</v>
      </c>
      <c r="AN248" s="11" t="s">
        <v>15</v>
      </c>
      <c r="AO248" s="11" t="s">
        <v>8</v>
      </c>
      <c r="AP248" s="11" t="s">
        <v>93</v>
      </c>
      <c r="AQ248" s="11" t="s">
        <v>96</v>
      </c>
      <c r="AR248" s="11" t="s">
        <v>534</v>
      </c>
      <c r="AS248" s="27">
        <v>42855</v>
      </c>
      <c r="AT248" s="11" t="s">
        <v>159</v>
      </c>
      <c r="AU248" s="11" t="s">
        <v>8</v>
      </c>
      <c r="AV248" s="11" t="s">
        <v>551</v>
      </c>
      <c r="AW248" s="11" t="s">
        <v>34</v>
      </c>
    </row>
    <row r="249" spans="1:49" ht="135" customHeight="1" x14ac:dyDescent="0.15">
      <c r="A249" s="11">
        <v>242</v>
      </c>
      <c r="B249" s="11" t="s">
        <v>524</v>
      </c>
      <c r="C249" s="11" t="s">
        <v>159</v>
      </c>
      <c r="D249" s="11" t="s">
        <v>159</v>
      </c>
      <c r="E249" s="11" t="s">
        <v>535</v>
      </c>
      <c r="F249" s="60" t="s">
        <v>536</v>
      </c>
      <c r="G249" s="11">
        <v>23</v>
      </c>
      <c r="H249" s="11">
        <v>13</v>
      </c>
      <c r="I249" s="11" t="s">
        <v>3</v>
      </c>
      <c r="J249" s="10" t="s">
        <v>1416</v>
      </c>
      <c r="K249" s="24" t="s">
        <v>523</v>
      </c>
      <c r="L249" s="11" t="s">
        <v>530</v>
      </c>
      <c r="M249" s="11" t="s">
        <v>66</v>
      </c>
      <c r="N249" s="11" t="s">
        <v>764</v>
      </c>
      <c r="O249" s="11" t="s">
        <v>159</v>
      </c>
      <c r="P249" s="11" t="s">
        <v>90</v>
      </c>
      <c r="Q249" s="27">
        <v>40179</v>
      </c>
      <c r="R249" s="11" t="s">
        <v>216</v>
      </c>
      <c r="S249" s="11" t="s">
        <v>216</v>
      </c>
      <c r="T249" s="11" t="s">
        <v>531</v>
      </c>
      <c r="U249" s="11" t="s">
        <v>532</v>
      </c>
      <c r="V249" s="11" t="s">
        <v>533</v>
      </c>
      <c r="W249" s="11" t="s">
        <v>8</v>
      </c>
      <c r="X249" s="11" t="s">
        <v>159</v>
      </c>
      <c r="Y249" s="11" t="s">
        <v>8</v>
      </c>
      <c r="Z249" s="11" t="s">
        <v>159</v>
      </c>
      <c r="AA249" s="11" t="str">
        <f t="shared" si="56"/>
        <v>Muy Baja</v>
      </c>
      <c r="AB249" s="11">
        <v>1</v>
      </c>
      <c r="AC249" s="11" t="str">
        <f t="shared" si="57"/>
        <v>Baja</v>
      </c>
      <c r="AD249" s="11">
        <v>2</v>
      </c>
      <c r="AE249" s="11" t="str">
        <f t="shared" si="58"/>
        <v>Media</v>
      </c>
      <c r="AF249" s="11">
        <v>3</v>
      </c>
      <c r="AG249" s="11" t="str">
        <f t="shared" si="59"/>
        <v>Bajo</v>
      </c>
      <c r="AH249" s="11">
        <f t="shared" si="55"/>
        <v>6</v>
      </c>
      <c r="AI249" s="11" t="s">
        <v>15</v>
      </c>
      <c r="AJ249" s="11" t="s">
        <v>15</v>
      </c>
      <c r="AK249" s="11" t="s">
        <v>25</v>
      </c>
      <c r="AL249" s="11" t="s">
        <v>159</v>
      </c>
      <c r="AM249" s="11" t="s">
        <v>159</v>
      </c>
      <c r="AN249" s="11" t="s">
        <v>15</v>
      </c>
      <c r="AO249" s="11" t="s">
        <v>8</v>
      </c>
      <c r="AP249" s="11" t="s">
        <v>93</v>
      </c>
      <c r="AQ249" s="11" t="s">
        <v>96</v>
      </c>
      <c r="AR249" s="11" t="s">
        <v>534</v>
      </c>
      <c r="AS249" s="27">
        <v>42855</v>
      </c>
      <c r="AT249" s="11" t="s">
        <v>159</v>
      </c>
      <c r="AU249" s="11" t="s">
        <v>15</v>
      </c>
      <c r="AV249" s="11" t="s">
        <v>159</v>
      </c>
      <c r="AW249" s="11" t="s">
        <v>34</v>
      </c>
    </row>
    <row r="250" spans="1:49" ht="189" customHeight="1" x14ac:dyDescent="0.15">
      <c r="A250" s="11">
        <v>243</v>
      </c>
      <c r="B250" s="11" t="s">
        <v>524</v>
      </c>
      <c r="C250" s="11" t="s">
        <v>159</v>
      </c>
      <c r="D250" s="11" t="s">
        <v>159</v>
      </c>
      <c r="E250" s="11" t="s">
        <v>557</v>
      </c>
      <c r="F250" s="60" t="s">
        <v>1215</v>
      </c>
      <c r="G250" s="11" t="s">
        <v>159</v>
      </c>
      <c r="H250" s="11" t="s">
        <v>159</v>
      </c>
      <c r="I250" s="11" t="s">
        <v>28</v>
      </c>
      <c r="J250" s="10" t="s">
        <v>1416</v>
      </c>
      <c r="K250" s="24" t="s">
        <v>523</v>
      </c>
      <c r="L250" s="11" t="s">
        <v>530</v>
      </c>
      <c r="M250" s="11" t="s">
        <v>66</v>
      </c>
      <c r="N250" s="11" t="s">
        <v>764</v>
      </c>
      <c r="O250" s="11" t="s">
        <v>159</v>
      </c>
      <c r="P250" s="11" t="s">
        <v>90</v>
      </c>
      <c r="Q250" s="27" t="s">
        <v>558</v>
      </c>
      <c r="R250" s="11" t="s">
        <v>216</v>
      </c>
      <c r="S250" s="11" t="s">
        <v>216</v>
      </c>
      <c r="T250" s="11" t="s">
        <v>544</v>
      </c>
      <c r="U250" s="11" t="s">
        <v>519</v>
      </c>
      <c r="V250" s="11" t="s">
        <v>545</v>
      </c>
      <c r="W250" s="11" t="s">
        <v>8</v>
      </c>
      <c r="X250" s="11" t="s">
        <v>159</v>
      </c>
      <c r="Y250" s="11" t="s">
        <v>159</v>
      </c>
      <c r="Z250" s="11" t="s">
        <v>159</v>
      </c>
      <c r="AA250" s="11" t="str">
        <f t="shared" si="56"/>
        <v>Muy Baja</v>
      </c>
      <c r="AB250" s="11">
        <v>1</v>
      </c>
      <c r="AC250" s="11" t="str">
        <f t="shared" si="57"/>
        <v>Alta</v>
      </c>
      <c r="AD250" s="11">
        <v>4</v>
      </c>
      <c r="AE250" s="11" t="str">
        <f t="shared" si="58"/>
        <v>Alta</v>
      </c>
      <c r="AF250" s="11">
        <v>4</v>
      </c>
      <c r="AG250" s="11" t="str">
        <f t="shared" si="59"/>
        <v>Medio</v>
      </c>
      <c r="AH250" s="11">
        <f t="shared" si="55"/>
        <v>9</v>
      </c>
      <c r="AI250" s="11" t="s">
        <v>15</v>
      </c>
      <c r="AJ250" s="11" t="s">
        <v>15</v>
      </c>
      <c r="AK250" s="11" t="s">
        <v>25</v>
      </c>
      <c r="AL250" s="11" t="s">
        <v>159</v>
      </c>
      <c r="AM250" s="11" t="s">
        <v>159</v>
      </c>
      <c r="AN250" s="11" t="s">
        <v>15</v>
      </c>
      <c r="AO250" s="11" t="s">
        <v>8</v>
      </c>
      <c r="AP250" s="11" t="s">
        <v>93</v>
      </c>
      <c r="AQ250" s="11" t="s">
        <v>96</v>
      </c>
      <c r="AR250" s="11" t="s">
        <v>534</v>
      </c>
      <c r="AS250" s="27">
        <v>42856</v>
      </c>
      <c r="AT250" s="11" t="s">
        <v>159</v>
      </c>
      <c r="AU250" s="11" t="s">
        <v>15</v>
      </c>
      <c r="AV250" s="11" t="s">
        <v>159</v>
      </c>
      <c r="AW250" s="11" t="s">
        <v>34</v>
      </c>
    </row>
    <row r="251" spans="1:49" ht="121.5" customHeight="1" x14ac:dyDescent="0.15">
      <c r="A251" s="11">
        <v>244</v>
      </c>
      <c r="B251" s="11" t="s">
        <v>524</v>
      </c>
      <c r="C251" s="11" t="s">
        <v>546</v>
      </c>
      <c r="D251" s="11" t="s">
        <v>547</v>
      </c>
      <c r="E251" s="11" t="s">
        <v>548</v>
      </c>
      <c r="F251" s="60" t="s">
        <v>549</v>
      </c>
      <c r="G251" s="11" t="s">
        <v>159</v>
      </c>
      <c r="H251" s="11" t="s">
        <v>159</v>
      </c>
      <c r="I251" s="11" t="s">
        <v>3</v>
      </c>
      <c r="J251" s="10" t="s">
        <v>1416</v>
      </c>
      <c r="K251" s="24" t="s">
        <v>523</v>
      </c>
      <c r="L251" s="11" t="s">
        <v>530</v>
      </c>
      <c r="M251" s="11" t="s">
        <v>66</v>
      </c>
      <c r="N251" s="11" t="s">
        <v>764</v>
      </c>
      <c r="O251" s="11" t="s">
        <v>159</v>
      </c>
      <c r="P251" s="11" t="s">
        <v>90</v>
      </c>
      <c r="Q251" s="27">
        <v>42005</v>
      </c>
      <c r="R251" s="11" t="s">
        <v>216</v>
      </c>
      <c r="S251" s="11" t="s">
        <v>216</v>
      </c>
      <c r="T251" s="11" t="s">
        <v>544</v>
      </c>
      <c r="U251" s="11" t="s">
        <v>519</v>
      </c>
      <c r="V251" s="11" t="s">
        <v>545</v>
      </c>
      <c r="W251" s="11" t="s">
        <v>8</v>
      </c>
      <c r="X251" s="11" t="s">
        <v>159</v>
      </c>
      <c r="Y251" s="11" t="s">
        <v>159</v>
      </c>
      <c r="Z251" s="11" t="s">
        <v>159</v>
      </c>
      <c r="AA251" s="11" t="str">
        <f t="shared" si="56"/>
        <v>Muy Baja</v>
      </c>
      <c r="AB251" s="11">
        <v>1</v>
      </c>
      <c r="AC251" s="11" t="str">
        <f t="shared" si="57"/>
        <v>Alta</v>
      </c>
      <c r="AD251" s="11">
        <v>4</v>
      </c>
      <c r="AE251" s="11" t="str">
        <f t="shared" si="58"/>
        <v>Alta</v>
      </c>
      <c r="AF251" s="11">
        <v>4</v>
      </c>
      <c r="AG251" s="11" t="str">
        <f t="shared" si="59"/>
        <v>Medio</v>
      </c>
      <c r="AH251" s="11">
        <f t="shared" si="55"/>
        <v>9</v>
      </c>
      <c r="AI251" s="11" t="s">
        <v>15</v>
      </c>
      <c r="AJ251" s="11" t="s">
        <v>15</v>
      </c>
      <c r="AK251" s="11" t="s">
        <v>25</v>
      </c>
      <c r="AL251" s="11" t="s">
        <v>9</v>
      </c>
      <c r="AM251" s="11" t="s">
        <v>8</v>
      </c>
      <c r="AN251" s="11" t="s">
        <v>15</v>
      </c>
      <c r="AO251" s="11" t="s">
        <v>8</v>
      </c>
      <c r="AP251" s="11" t="s">
        <v>93</v>
      </c>
      <c r="AQ251" s="11" t="s">
        <v>96</v>
      </c>
      <c r="AR251" s="11" t="s">
        <v>534</v>
      </c>
      <c r="AS251" s="27">
        <v>42855</v>
      </c>
      <c r="AT251" s="11" t="s">
        <v>159</v>
      </c>
      <c r="AU251" s="11" t="s">
        <v>8</v>
      </c>
      <c r="AV251" s="11" t="s">
        <v>551</v>
      </c>
      <c r="AW251" s="11" t="s">
        <v>34</v>
      </c>
    </row>
    <row r="252" spans="1:49" ht="108" customHeight="1" x14ac:dyDescent="0.15">
      <c r="A252" s="11">
        <v>245</v>
      </c>
      <c r="B252" s="11" t="s">
        <v>524</v>
      </c>
      <c r="C252" s="11" t="s">
        <v>540</v>
      </c>
      <c r="D252" s="11" t="s">
        <v>541</v>
      </c>
      <c r="E252" s="11" t="s">
        <v>542</v>
      </c>
      <c r="F252" s="60" t="s">
        <v>543</v>
      </c>
      <c r="G252" s="11" t="s">
        <v>159</v>
      </c>
      <c r="H252" s="11" t="s">
        <v>159</v>
      </c>
      <c r="I252" s="11" t="s">
        <v>3</v>
      </c>
      <c r="J252" s="10" t="s">
        <v>1416</v>
      </c>
      <c r="K252" s="24" t="s">
        <v>523</v>
      </c>
      <c r="L252" s="11" t="s">
        <v>530</v>
      </c>
      <c r="M252" s="11" t="s">
        <v>66</v>
      </c>
      <c r="N252" s="11" t="s">
        <v>764</v>
      </c>
      <c r="O252" s="11" t="s">
        <v>159</v>
      </c>
      <c r="P252" s="11" t="s">
        <v>90</v>
      </c>
      <c r="Q252" s="27">
        <v>42005</v>
      </c>
      <c r="R252" s="11" t="s">
        <v>216</v>
      </c>
      <c r="S252" s="11" t="s">
        <v>216</v>
      </c>
      <c r="T252" s="11" t="s">
        <v>544</v>
      </c>
      <c r="U252" s="11" t="s">
        <v>519</v>
      </c>
      <c r="V252" s="11" t="s">
        <v>545</v>
      </c>
      <c r="W252" s="11" t="s">
        <v>8</v>
      </c>
      <c r="X252" s="11" t="s">
        <v>159</v>
      </c>
      <c r="Y252" s="11" t="s">
        <v>159</v>
      </c>
      <c r="Z252" s="11" t="s">
        <v>159</v>
      </c>
      <c r="AA252" s="11" t="str">
        <f t="shared" si="56"/>
        <v>Muy Baja</v>
      </c>
      <c r="AB252" s="11">
        <v>1</v>
      </c>
      <c r="AC252" s="11" t="str">
        <f t="shared" si="57"/>
        <v>Baja</v>
      </c>
      <c r="AD252" s="11">
        <v>2</v>
      </c>
      <c r="AE252" s="11" t="str">
        <f t="shared" si="58"/>
        <v>Media</v>
      </c>
      <c r="AF252" s="11">
        <v>3</v>
      </c>
      <c r="AG252" s="11" t="str">
        <f t="shared" si="59"/>
        <v>Bajo</v>
      </c>
      <c r="AH252" s="11">
        <f t="shared" si="55"/>
        <v>6</v>
      </c>
      <c r="AI252" s="11" t="s">
        <v>15</v>
      </c>
      <c r="AJ252" s="11" t="s">
        <v>8</v>
      </c>
      <c r="AK252" s="11" t="s">
        <v>25</v>
      </c>
      <c r="AL252" s="11" t="s">
        <v>159</v>
      </c>
      <c r="AM252" s="11" t="s">
        <v>159</v>
      </c>
      <c r="AN252" s="11" t="s">
        <v>15</v>
      </c>
      <c r="AO252" s="11" t="s">
        <v>8</v>
      </c>
      <c r="AP252" s="11" t="s">
        <v>93</v>
      </c>
      <c r="AQ252" s="11" t="s">
        <v>96</v>
      </c>
      <c r="AR252" s="11" t="s">
        <v>534</v>
      </c>
      <c r="AS252" s="27">
        <v>42855</v>
      </c>
      <c r="AT252" s="11" t="s">
        <v>159</v>
      </c>
      <c r="AU252" s="11" t="s">
        <v>15</v>
      </c>
      <c r="AV252" s="11" t="s">
        <v>159</v>
      </c>
      <c r="AW252" s="11" t="s">
        <v>34</v>
      </c>
    </row>
    <row r="253" spans="1:49" ht="134.25" customHeight="1" x14ac:dyDescent="0.15">
      <c r="A253" s="11">
        <v>246</v>
      </c>
      <c r="B253" s="11" t="s">
        <v>1310</v>
      </c>
      <c r="C253" s="11" t="s">
        <v>159</v>
      </c>
      <c r="D253" s="11" t="s">
        <v>159</v>
      </c>
      <c r="E253" s="11" t="s">
        <v>630</v>
      </c>
      <c r="F253" s="60" t="s">
        <v>631</v>
      </c>
      <c r="G253" s="11" t="s">
        <v>159</v>
      </c>
      <c r="H253" s="11" t="s">
        <v>159</v>
      </c>
      <c r="I253" s="11" t="s">
        <v>3</v>
      </c>
      <c r="J253" s="10" t="s">
        <v>1417</v>
      </c>
      <c r="K253" s="24" t="s">
        <v>1300</v>
      </c>
      <c r="L253" s="11" t="s">
        <v>586</v>
      </c>
      <c r="M253" s="11" t="s">
        <v>605</v>
      </c>
      <c r="N253" s="11" t="s">
        <v>183</v>
      </c>
      <c r="O253" s="11" t="s">
        <v>159</v>
      </c>
      <c r="P253" s="11" t="s">
        <v>90</v>
      </c>
      <c r="Q253" s="27" t="s">
        <v>159</v>
      </c>
      <c r="R253" s="11" t="s">
        <v>334</v>
      </c>
      <c r="S253" s="11" t="s">
        <v>334</v>
      </c>
      <c r="T253" s="11" t="s">
        <v>159</v>
      </c>
      <c r="U253" s="11" t="s">
        <v>632</v>
      </c>
      <c r="V253" s="11" t="s">
        <v>159</v>
      </c>
      <c r="W253" s="11" t="s">
        <v>159</v>
      </c>
      <c r="X253" s="11" t="s">
        <v>159</v>
      </c>
      <c r="Y253" s="11" t="s">
        <v>159</v>
      </c>
      <c r="Z253" s="11" t="s">
        <v>159</v>
      </c>
      <c r="AA253" s="11" t="str">
        <f t="shared" si="56"/>
        <v>Alta</v>
      </c>
      <c r="AB253" s="11">
        <v>4</v>
      </c>
      <c r="AC253" s="11" t="str">
        <f t="shared" si="57"/>
        <v>Muy Alta</v>
      </c>
      <c r="AD253" s="11">
        <v>5</v>
      </c>
      <c r="AE253" s="11" t="str">
        <f t="shared" si="58"/>
        <v>Muy Alta</v>
      </c>
      <c r="AF253" s="11">
        <v>5</v>
      </c>
      <c r="AG253" s="11" t="str">
        <f t="shared" si="59"/>
        <v>Alto</v>
      </c>
      <c r="AH253" s="11">
        <v>11</v>
      </c>
      <c r="AI253" s="13" t="s">
        <v>159</v>
      </c>
      <c r="AJ253" s="11" t="s">
        <v>8</v>
      </c>
      <c r="AK253" s="11" t="s">
        <v>27</v>
      </c>
      <c r="AL253" s="11" t="s">
        <v>9</v>
      </c>
      <c r="AM253" s="11" t="s">
        <v>159</v>
      </c>
      <c r="AN253" s="11" t="s">
        <v>159</v>
      </c>
      <c r="AO253" s="11" t="s">
        <v>15</v>
      </c>
      <c r="AP253" s="11" t="s">
        <v>159</v>
      </c>
      <c r="AQ253" s="11" t="s">
        <v>159</v>
      </c>
      <c r="AR253" s="11" t="s">
        <v>159</v>
      </c>
      <c r="AS253" s="27" t="s">
        <v>159</v>
      </c>
      <c r="AT253" s="11" t="s">
        <v>159</v>
      </c>
      <c r="AU253" s="13" t="s">
        <v>159</v>
      </c>
      <c r="AV253" s="11" t="s">
        <v>159</v>
      </c>
      <c r="AW253" s="11" t="s">
        <v>34</v>
      </c>
    </row>
    <row r="254" spans="1:49" ht="81" customHeight="1" x14ac:dyDescent="0.15">
      <c r="A254" s="11">
        <v>247</v>
      </c>
      <c r="B254" s="11" t="s">
        <v>1310</v>
      </c>
      <c r="C254" s="11" t="s">
        <v>159</v>
      </c>
      <c r="D254" s="11" t="s">
        <v>159</v>
      </c>
      <c r="E254" s="11" t="s">
        <v>618</v>
      </c>
      <c r="F254" s="60" t="s">
        <v>619</v>
      </c>
      <c r="G254" s="11" t="s">
        <v>159</v>
      </c>
      <c r="H254" s="11" t="s">
        <v>159</v>
      </c>
      <c r="I254" s="11" t="s">
        <v>3</v>
      </c>
      <c r="J254" s="10" t="s">
        <v>1417</v>
      </c>
      <c r="K254" s="24" t="s">
        <v>1300</v>
      </c>
      <c r="L254" s="11" t="s">
        <v>586</v>
      </c>
      <c r="M254" s="11" t="s">
        <v>587</v>
      </c>
      <c r="N254" s="11" t="s">
        <v>183</v>
      </c>
      <c r="O254" s="11" t="s">
        <v>159</v>
      </c>
      <c r="P254" s="11" t="s">
        <v>90</v>
      </c>
      <c r="Q254" s="26" t="s">
        <v>159</v>
      </c>
      <c r="R254" s="11" t="s">
        <v>100</v>
      </c>
      <c r="S254" s="11" t="s">
        <v>100</v>
      </c>
      <c r="T254" s="11" t="s">
        <v>1207</v>
      </c>
      <c r="U254" s="11" t="s">
        <v>159</v>
      </c>
      <c r="V254" s="11" t="s">
        <v>1426</v>
      </c>
      <c r="W254" s="11" t="s">
        <v>159</v>
      </c>
      <c r="X254" s="11" t="s">
        <v>159</v>
      </c>
      <c r="Y254" s="11" t="s">
        <v>159</v>
      </c>
      <c r="Z254" s="11" t="s">
        <v>159</v>
      </c>
      <c r="AA254" s="11" t="str">
        <f t="shared" si="56"/>
        <v>Muy Baja</v>
      </c>
      <c r="AB254" s="11">
        <v>1</v>
      </c>
      <c r="AC254" s="11" t="str">
        <f t="shared" si="57"/>
        <v>Muy Alta</v>
      </c>
      <c r="AD254" s="11">
        <v>5</v>
      </c>
      <c r="AE254" s="11" t="str">
        <f t="shared" si="58"/>
        <v>Muy Alta</v>
      </c>
      <c r="AF254" s="11">
        <v>5</v>
      </c>
      <c r="AG254" s="11" t="str">
        <f t="shared" si="59"/>
        <v>Alto</v>
      </c>
      <c r="AH254" s="11">
        <f t="shared" ref="AH254:AH272" si="60">SUM(AB254,AD254,AF254)</f>
        <v>11</v>
      </c>
      <c r="AI254" s="13" t="s">
        <v>159</v>
      </c>
      <c r="AJ254" s="13" t="s">
        <v>159</v>
      </c>
      <c r="AK254" s="11" t="s">
        <v>159</v>
      </c>
      <c r="AL254" s="11" t="s">
        <v>9</v>
      </c>
      <c r="AM254" s="11" t="s">
        <v>159</v>
      </c>
      <c r="AN254" s="11" t="s">
        <v>159</v>
      </c>
      <c r="AO254" s="11" t="s">
        <v>15</v>
      </c>
      <c r="AP254" s="11" t="s">
        <v>159</v>
      </c>
      <c r="AQ254" s="11" t="s">
        <v>159</v>
      </c>
      <c r="AR254" s="11" t="s">
        <v>1427</v>
      </c>
      <c r="AS254" s="27" t="s">
        <v>159</v>
      </c>
      <c r="AT254" s="11" t="s">
        <v>159</v>
      </c>
      <c r="AU254" s="13" t="s">
        <v>159</v>
      </c>
      <c r="AV254" s="11" t="s">
        <v>620</v>
      </c>
      <c r="AW254" s="11" t="s">
        <v>34</v>
      </c>
    </row>
    <row r="255" spans="1:49" ht="42" x14ac:dyDescent="0.15">
      <c r="A255" s="11">
        <v>248</v>
      </c>
      <c r="B255" s="11" t="s">
        <v>1310</v>
      </c>
      <c r="C255" s="11" t="s">
        <v>159</v>
      </c>
      <c r="D255" s="11" t="s">
        <v>159</v>
      </c>
      <c r="E255" s="11" t="s">
        <v>597</v>
      </c>
      <c r="F255" s="60" t="s">
        <v>598</v>
      </c>
      <c r="G255" s="11" t="s">
        <v>159</v>
      </c>
      <c r="H255" s="11" t="s">
        <v>159</v>
      </c>
      <c r="I255" s="11" t="s">
        <v>3</v>
      </c>
      <c r="J255" s="10" t="s">
        <v>1417</v>
      </c>
      <c r="K255" s="24" t="s">
        <v>1300</v>
      </c>
      <c r="L255" s="11" t="s">
        <v>586</v>
      </c>
      <c r="M255" s="11" t="s">
        <v>587</v>
      </c>
      <c r="N255" s="11" t="s">
        <v>588</v>
      </c>
      <c r="O255" s="11" t="s">
        <v>159</v>
      </c>
      <c r="P255" s="11" t="s">
        <v>90</v>
      </c>
      <c r="Q255" s="27">
        <v>44152</v>
      </c>
      <c r="R255" s="13" t="s">
        <v>159</v>
      </c>
      <c r="S255" s="11" t="s">
        <v>159</v>
      </c>
      <c r="T255" s="11" t="s">
        <v>589</v>
      </c>
      <c r="U255" s="11" t="s">
        <v>159</v>
      </c>
      <c r="V255" s="11" t="s">
        <v>590</v>
      </c>
      <c r="W255" s="11" t="s">
        <v>159</v>
      </c>
      <c r="X255" s="11" t="s">
        <v>159</v>
      </c>
      <c r="Y255" s="11" t="s">
        <v>159</v>
      </c>
      <c r="Z255" s="11" t="s">
        <v>159</v>
      </c>
      <c r="AA255" s="11" t="str">
        <f t="shared" si="56"/>
        <v>Muy Baja</v>
      </c>
      <c r="AB255" s="11">
        <v>1</v>
      </c>
      <c r="AC255" s="11" t="str">
        <f t="shared" si="57"/>
        <v>Muy Alta</v>
      </c>
      <c r="AD255" s="11">
        <v>5</v>
      </c>
      <c r="AE255" s="11" t="str">
        <f t="shared" si="58"/>
        <v>Muy Alta</v>
      </c>
      <c r="AF255" s="11">
        <v>5</v>
      </c>
      <c r="AG255" s="11" t="str">
        <f t="shared" si="59"/>
        <v>Alto</v>
      </c>
      <c r="AH255" s="11">
        <f t="shared" si="60"/>
        <v>11</v>
      </c>
      <c r="AI255" s="13" t="s">
        <v>159</v>
      </c>
      <c r="AJ255" s="13" t="s">
        <v>159</v>
      </c>
      <c r="AK255" s="11" t="s">
        <v>25</v>
      </c>
      <c r="AL255" s="11" t="s">
        <v>159</v>
      </c>
      <c r="AM255" s="11" t="s">
        <v>159</v>
      </c>
      <c r="AN255" s="11" t="s">
        <v>159</v>
      </c>
      <c r="AO255" s="11" t="s">
        <v>159</v>
      </c>
      <c r="AP255" s="11" t="s">
        <v>159</v>
      </c>
      <c r="AQ255" s="11" t="s">
        <v>159</v>
      </c>
      <c r="AR255" s="11" t="s">
        <v>590</v>
      </c>
      <c r="AS255" s="27" t="s">
        <v>159</v>
      </c>
      <c r="AT255" s="11" t="s">
        <v>159</v>
      </c>
      <c r="AU255" s="13" t="s">
        <v>159</v>
      </c>
      <c r="AV255" s="11" t="s">
        <v>590</v>
      </c>
      <c r="AW255" s="11" t="s">
        <v>34</v>
      </c>
    </row>
    <row r="256" spans="1:49" ht="42" x14ac:dyDescent="0.15">
      <c r="A256" s="11">
        <v>249</v>
      </c>
      <c r="B256" s="11" t="s">
        <v>1310</v>
      </c>
      <c r="C256" s="11" t="s">
        <v>159</v>
      </c>
      <c r="D256" s="11" t="s">
        <v>159</v>
      </c>
      <c r="E256" s="11" t="s">
        <v>595</v>
      </c>
      <c r="F256" s="60" t="s">
        <v>596</v>
      </c>
      <c r="G256" s="11" t="s">
        <v>159</v>
      </c>
      <c r="H256" s="11" t="s">
        <v>159</v>
      </c>
      <c r="I256" s="11" t="s">
        <v>3</v>
      </c>
      <c r="J256" s="10" t="s">
        <v>1417</v>
      </c>
      <c r="K256" s="24" t="s">
        <v>1300</v>
      </c>
      <c r="L256" s="11" t="s">
        <v>586</v>
      </c>
      <c r="M256" s="11" t="s">
        <v>587</v>
      </c>
      <c r="N256" s="11" t="s">
        <v>588</v>
      </c>
      <c r="O256" s="11" t="s">
        <v>159</v>
      </c>
      <c r="P256" s="11" t="s">
        <v>90</v>
      </c>
      <c r="Q256" s="27">
        <v>43894</v>
      </c>
      <c r="R256" s="13" t="s">
        <v>159</v>
      </c>
      <c r="S256" s="11" t="s">
        <v>159</v>
      </c>
      <c r="T256" s="11" t="s">
        <v>589</v>
      </c>
      <c r="U256" s="11" t="s">
        <v>159</v>
      </c>
      <c r="V256" s="11" t="s">
        <v>590</v>
      </c>
      <c r="W256" s="11" t="s">
        <v>159</v>
      </c>
      <c r="X256" s="11" t="s">
        <v>159</v>
      </c>
      <c r="Y256" s="11" t="s">
        <v>159</v>
      </c>
      <c r="Z256" s="11" t="s">
        <v>159</v>
      </c>
      <c r="AA256" s="11" t="str">
        <f t="shared" si="56"/>
        <v>Muy Baja</v>
      </c>
      <c r="AB256" s="11">
        <v>1</v>
      </c>
      <c r="AC256" s="11" t="str">
        <f t="shared" si="57"/>
        <v>Muy Alta</v>
      </c>
      <c r="AD256" s="11">
        <v>5</v>
      </c>
      <c r="AE256" s="11" t="str">
        <f t="shared" si="58"/>
        <v>Muy Alta</v>
      </c>
      <c r="AF256" s="11">
        <v>5</v>
      </c>
      <c r="AG256" s="11" t="str">
        <f t="shared" si="59"/>
        <v>Alto</v>
      </c>
      <c r="AH256" s="11">
        <f t="shared" si="60"/>
        <v>11</v>
      </c>
      <c r="AI256" s="13" t="s">
        <v>159</v>
      </c>
      <c r="AJ256" s="13" t="s">
        <v>159</v>
      </c>
      <c r="AK256" s="11" t="s">
        <v>25</v>
      </c>
      <c r="AL256" s="11" t="s">
        <v>159</v>
      </c>
      <c r="AM256" s="11" t="s">
        <v>159</v>
      </c>
      <c r="AN256" s="11" t="s">
        <v>159</v>
      </c>
      <c r="AO256" s="11" t="s">
        <v>159</v>
      </c>
      <c r="AP256" s="11" t="s">
        <v>159</v>
      </c>
      <c r="AQ256" s="11" t="s">
        <v>159</v>
      </c>
      <c r="AR256" s="11" t="s">
        <v>590</v>
      </c>
      <c r="AS256" s="27" t="s">
        <v>159</v>
      </c>
      <c r="AT256" s="11" t="s">
        <v>159</v>
      </c>
      <c r="AU256" s="13" t="s">
        <v>159</v>
      </c>
      <c r="AV256" s="11" t="s">
        <v>590</v>
      </c>
      <c r="AW256" s="11" t="s">
        <v>34</v>
      </c>
    </row>
    <row r="257" spans="1:49" ht="42" x14ac:dyDescent="0.15">
      <c r="A257" s="11">
        <v>250</v>
      </c>
      <c r="B257" s="11" t="s">
        <v>1310</v>
      </c>
      <c r="C257" s="11" t="s">
        <v>159</v>
      </c>
      <c r="D257" s="11" t="s">
        <v>159</v>
      </c>
      <c r="E257" s="11" t="s">
        <v>591</v>
      </c>
      <c r="F257" s="60" t="s">
        <v>592</v>
      </c>
      <c r="G257" s="11" t="s">
        <v>159</v>
      </c>
      <c r="H257" s="11" t="s">
        <v>159</v>
      </c>
      <c r="I257" s="11" t="s">
        <v>3</v>
      </c>
      <c r="J257" s="10" t="s">
        <v>1417</v>
      </c>
      <c r="K257" s="24" t="s">
        <v>1300</v>
      </c>
      <c r="L257" s="11" t="s">
        <v>586</v>
      </c>
      <c r="M257" s="11" t="s">
        <v>587</v>
      </c>
      <c r="N257" s="11" t="s">
        <v>588</v>
      </c>
      <c r="O257" s="11" t="s">
        <v>159</v>
      </c>
      <c r="P257" s="11" t="s">
        <v>90</v>
      </c>
      <c r="Q257" s="27">
        <v>44152</v>
      </c>
      <c r="R257" s="13" t="s">
        <v>159</v>
      </c>
      <c r="S257" s="11" t="s">
        <v>159</v>
      </c>
      <c r="T257" s="11" t="s">
        <v>589</v>
      </c>
      <c r="U257" s="11" t="s">
        <v>159</v>
      </c>
      <c r="V257" s="11" t="s">
        <v>590</v>
      </c>
      <c r="W257" s="11" t="s">
        <v>159</v>
      </c>
      <c r="X257" s="11" t="s">
        <v>159</v>
      </c>
      <c r="Y257" s="11" t="s">
        <v>159</v>
      </c>
      <c r="Z257" s="11" t="s">
        <v>159</v>
      </c>
      <c r="AA257" s="11" t="str">
        <f t="shared" si="56"/>
        <v>Muy Baja</v>
      </c>
      <c r="AB257" s="11">
        <v>1</v>
      </c>
      <c r="AC257" s="11" t="str">
        <f t="shared" si="57"/>
        <v>Muy Alta</v>
      </c>
      <c r="AD257" s="11">
        <v>5</v>
      </c>
      <c r="AE257" s="11" t="str">
        <f t="shared" si="58"/>
        <v>Muy Alta</v>
      </c>
      <c r="AF257" s="11">
        <v>5</v>
      </c>
      <c r="AG257" s="11" t="str">
        <f t="shared" si="59"/>
        <v>Alto</v>
      </c>
      <c r="AH257" s="11">
        <f t="shared" si="60"/>
        <v>11</v>
      </c>
      <c r="AI257" s="13" t="s">
        <v>159</v>
      </c>
      <c r="AJ257" s="13" t="s">
        <v>159</v>
      </c>
      <c r="AK257" s="11" t="s">
        <v>25</v>
      </c>
      <c r="AL257" s="11" t="s">
        <v>159</v>
      </c>
      <c r="AM257" s="11" t="s">
        <v>159</v>
      </c>
      <c r="AN257" s="11" t="s">
        <v>159</v>
      </c>
      <c r="AO257" s="11" t="s">
        <v>159</v>
      </c>
      <c r="AP257" s="11" t="s">
        <v>159</v>
      </c>
      <c r="AQ257" s="11" t="s">
        <v>159</v>
      </c>
      <c r="AR257" s="11" t="s">
        <v>590</v>
      </c>
      <c r="AS257" s="27" t="s">
        <v>159</v>
      </c>
      <c r="AT257" s="11" t="s">
        <v>159</v>
      </c>
      <c r="AU257" s="13" t="s">
        <v>159</v>
      </c>
      <c r="AV257" s="11" t="s">
        <v>590</v>
      </c>
      <c r="AW257" s="11" t="s">
        <v>34</v>
      </c>
    </row>
    <row r="258" spans="1:49" ht="42" x14ac:dyDescent="0.15">
      <c r="A258" s="11">
        <v>251</v>
      </c>
      <c r="B258" s="11" t="s">
        <v>1310</v>
      </c>
      <c r="C258" s="11" t="s">
        <v>159</v>
      </c>
      <c r="D258" s="11" t="s">
        <v>159</v>
      </c>
      <c r="E258" s="11" t="s">
        <v>601</v>
      </c>
      <c r="F258" s="60" t="s">
        <v>602</v>
      </c>
      <c r="G258" s="11" t="s">
        <v>159</v>
      </c>
      <c r="H258" s="11" t="s">
        <v>159</v>
      </c>
      <c r="I258" s="11" t="s">
        <v>3</v>
      </c>
      <c r="J258" s="10" t="s">
        <v>1417</v>
      </c>
      <c r="K258" s="24" t="s">
        <v>1300</v>
      </c>
      <c r="L258" s="11" t="s">
        <v>586</v>
      </c>
      <c r="M258" s="11" t="s">
        <v>587</v>
      </c>
      <c r="N258" s="11" t="s">
        <v>588</v>
      </c>
      <c r="O258" s="11" t="s">
        <v>159</v>
      </c>
      <c r="P258" s="11" t="s">
        <v>90</v>
      </c>
      <c r="Q258" s="27">
        <v>44147</v>
      </c>
      <c r="R258" s="13" t="s">
        <v>159</v>
      </c>
      <c r="S258" s="11" t="s">
        <v>159</v>
      </c>
      <c r="T258" s="11" t="s">
        <v>589</v>
      </c>
      <c r="U258" s="11" t="s">
        <v>159</v>
      </c>
      <c r="V258" s="11" t="s">
        <v>590</v>
      </c>
      <c r="W258" s="11" t="s">
        <v>159</v>
      </c>
      <c r="X258" s="11" t="s">
        <v>159</v>
      </c>
      <c r="Y258" s="11" t="s">
        <v>159</v>
      </c>
      <c r="Z258" s="11" t="s">
        <v>159</v>
      </c>
      <c r="AA258" s="11" t="str">
        <f t="shared" si="56"/>
        <v>Muy Baja</v>
      </c>
      <c r="AB258" s="11">
        <v>1</v>
      </c>
      <c r="AC258" s="11" t="str">
        <f t="shared" si="57"/>
        <v>Muy Alta</v>
      </c>
      <c r="AD258" s="11">
        <v>5</v>
      </c>
      <c r="AE258" s="11" t="str">
        <f t="shared" si="58"/>
        <v>Muy Alta</v>
      </c>
      <c r="AF258" s="11">
        <v>5</v>
      </c>
      <c r="AG258" s="11" t="str">
        <f t="shared" si="59"/>
        <v>Alto</v>
      </c>
      <c r="AH258" s="11">
        <f t="shared" si="60"/>
        <v>11</v>
      </c>
      <c r="AI258" s="13" t="s">
        <v>159</v>
      </c>
      <c r="AJ258" s="13" t="s">
        <v>159</v>
      </c>
      <c r="AK258" s="11" t="s">
        <v>25</v>
      </c>
      <c r="AL258" s="11" t="s">
        <v>159</v>
      </c>
      <c r="AM258" s="11" t="s">
        <v>159</v>
      </c>
      <c r="AN258" s="11" t="s">
        <v>159</v>
      </c>
      <c r="AO258" s="11" t="s">
        <v>159</v>
      </c>
      <c r="AP258" s="11" t="s">
        <v>159</v>
      </c>
      <c r="AQ258" s="11" t="s">
        <v>159</v>
      </c>
      <c r="AR258" s="11" t="s">
        <v>590</v>
      </c>
      <c r="AS258" s="27" t="s">
        <v>159</v>
      </c>
      <c r="AT258" s="11" t="s">
        <v>159</v>
      </c>
      <c r="AU258" s="13" t="s">
        <v>159</v>
      </c>
      <c r="AV258" s="11" t="s">
        <v>590</v>
      </c>
      <c r="AW258" s="11" t="s">
        <v>34</v>
      </c>
    </row>
    <row r="259" spans="1:49" ht="56" x14ac:dyDescent="0.15">
      <c r="A259" s="11">
        <v>252</v>
      </c>
      <c r="B259" s="11" t="s">
        <v>1310</v>
      </c>
      <c r="C259" s="11" t="s">
        <v>159</v>
      </c>
      <c r="D259" s="11" t="s">
        <v>159</v>
      </c>
      <c r="E259" s="11" t="s">
        <v>616</v>
      </c>
      <c r="F259" s="60" t="s">
        <v>617</v>
      </c>
      <c r="G259" s="11" t="s">
        <v>159</v>
      </c>
      <c r="H259" s="11" t="s">
        <v>159</v>
      </c>
      <c r="I259" s="11" t="s">
        <v>3</v>
      </c>
      <c r="J259" s="10" t="s">
        <v>1417</v>
      </c>
      <c r="K259" s="24" t="s">
        <v>1300</v>
      </c>
      <c r="L259" s="11" t="s">
        <v>586</v>
      </c>
      <c r="M259" s="11" t="s">
        <v>587</v>
      </c>
      <c r="N259" s="11" t="s">
        <v>183</v>
      </c>
      <c r="O259" s="11" t="s">
        <v>159</v>
      </c>
      <c r="P259" s="11" t="s">
        <v>90</v>
      </c>
      <c r="Q259" s="26" t="s">
        <v>159</v>
      </c>
      <c r="R259" s="11" t="s">
        <v>91</v>
      </c>
      <c r="S259" s="11" t="s">
        <v>91</v>
      </c>
      <c r="T259" s="11" t="s">
        <v>1207</v>
      </c>
      <c r="U259" s="11" t="s">
        <v>159</v>
      </c>
      <c r="V259" s="11" t="s">
        <v>1426</v>
      </c>
      <c r="W259" s="11" t="s">
        <v>159</v>
      </c>
      <c r="X259" s="11" t="s">
        <v>159</v>
      </c>
      <c r="Y259" s="11" t="s">
        <v>159</v>
      </c>
      <c r="Z259" s="11" t="s">
        <v>159</v>
      </c>
      <c r="AA259" s="11" t="str">
        <f t="shared" si="56"/>
        <v>Muy Baja</v>
      </c>
      <c r="AB259" s="11">
        <v>1</v>
      </c>
      <c r="AC259" s="11" t="str">
        <f t="shared" si="57"/>
        <v>Muy Alta</v>
      </c>
      <c r="AD259" s="11">
        <v>5</v>
      </c>
      <c r="AE259" s="11" t="str">
        <f t="shared" si="58"/>
        <v>Muy Alta</v>
      </c>
      <c r="AF259" s="11">
        <v>5</v>
      </c>
      <c r="AG259" s="11" t="str">
        <f t="shared" si="59"/>
        <v>Alto</v>
      </c>
      <c r="AH259" s="11">
        <f t="shared" si="60"/>
        <v>11</v>
      </c>
      <c r="AI259" s="13" t="s">
        <v>159</v>
      </c>
      <c r="AJ259" s="13" t="s">
        <v>159</v>
      </c>
      <c r="AK259" s="11" t="s">
        <v>159</v>
      </c>
      <c r="AL259" s="11" t="s">
        <v>9</v>
      </c>
      <c r="AM259" s="11" t="s">
        <v>159</v>
      </c>
      <c r="AN259" s="11" t="s">
        <v>159</v>
      </c>
      <c r="AO259" s="11" t="s">
        <v>15</v>
      </c>
      <c r="AP259" s="11" t="s">
        <v>159</v>
      </c>
      <c r="AQ259" s="11" t="s">
        <v>159</v>
      </c>
      <c r="AR259" s="11" t="s">
        <v>1427</v>
      </c>
      <c r="AS259" s="27" t="s">
        <v>159</v>
      </c>
      <c r="AT259" s="11" t="s">
        <v>159</v>
      </c>
      <c r="AU259" s="13" t="s">
        <v>159</v>
      </c>
      <c r="AV259" s="11" t="s">
        <v>1204</v>
      </c>
      <c r="AW259" s="11" t="s">
        <v>34</v>
      </c>
    </row>
    <row r="260" spans="1:49" ht="42" x14ac:dyDescent="0.15">
      <c r="A260" s="11">
        <v>253</v>
      </c>
      <c r="B260" s="11" t="s">
        <v>1310</v>
      </c>
      <c r="C260" s="11" t="s">
        <v>159</v>
      </c>
      <c r="D260" s="11" t="s">
        <v>159</v>
      </c>
      <c r="E260" s="11" t="s">
        <v>611</v>
      </c>
      <c r="F260" s="60" t="s">
        <v>612</v>
      </c>
      <c r="G260" s="11" t="s">
        <v>159</v>
      </c>
      <c r="H260" s="11" t="s">
        <v>159</v>
      </c>
      <c r="I260" s="11" t="s">
        <v>3</v>
      </c>
      <c r="J260" s="10" t="s">
        <v>1417</v>
      </c>
      <c r="K260" s="24" t="s">
        <v>1300</v>
      </c>
      <c r="L260" s="11" t="s">
        <v>586</v>
      </c>
      <c r="M260" s="11" t="s">
        <v>587</v>
      </c>
      <c r="N260" s="11" t="s">
        <v>183</v>
      </c>
      <c r="O260" s="11" t="s">
        <v>159</v>
      </c>
      <c r="P260" s="11" t="s">
        <v>90</v>
      </c>
      <c r="Q260" s="26" t="s">
        <v>159</v>
      </c>
      <c r="R260" s="11" t="s">
        <v>214</v>
      </c>
      <c r="S260" s="11" t="s">
        <v>214</v>
      </c>
      <c r="T260" s="11" t="s">
        <v>1207</v>
      </c>
      <c r="U260" s="11" t="s">
        <v>159</v>
      </c>
      <c r="V260" s="11" t="s">
        <v>1426</v>
      </c>
      <c r="W260" s="11" t="s">
        <v>159</v>
      </c>
      <c r="X260" s="11" t="s">
        <v>159</v>
      </c>
      <c r="Y260" s="11" t="s">
        <v>159</v>
      </c>
      <c r="Z260" s="11" t="s">
        <v>159</v>
      </c>
      <c r="AA260" s="11" t="str">
        <f t="shared" si="56"/>
        <v>Muy Baja</v>
      </c>
      <c r="AB260" s="11">
        <v>1</v>
      </c>
      <c r="AC260" s="11" t="str">
        <f t="shared" si="57"/>
        <v>Alta</v>
      </c>
      <c r="AD260" s="11">
        <v>4</v>
      </c>
      <c r="AE260" s="11" t="str">
        <f t="shared" si="58"/>
        <v>Muy Alta</v>
      </c>
      <c r="AF260" s="11">
        <v>5</v>
      </c>
      <c r="AG260" s="11" t="str">
        <f t="shared" si="59"/>
        <v>Alto</v>
      </c>
      <c r="AH260" s="11">
        <f t="shared" si="60"/>
        <v>10</v>
      </c>
      <c r="AI260" s="13" t="s">
        <v>159</v>
      </c>
      <c r="AJ260" s="13" t="s">
        <v>159</v>
      </c>
      <c r="AK260" s="11" t="s">
        <v>159</v>
      </c>
      <c r="AL260" s="11" t="s">
        <v>9</v>
      </c>
      <c r="AM260" s="11" t="s">
        <v>159</v>
      </c>
      <c r="AN260" s="11" t="s">
        <v>159</v>
      </c>
      <c r="AO260" s="11" t="s">
        <v>15</v>
      </c>
      <c r="AP260" s="11" t="s">
        <v>159</v>
      </c>
      <c r="AQ260" s="11" t="s">
        <v>159</v>
      </c>
      <c r="AR260" s="11" t="s">
        <v>1427</v>
      </c>
      <c r="AS260" s="27" t="s">
        <v>159</v>
      </c>
      <c r="AT260" s="11" t="s">
        <v>159</v>
      </c>
      <c r="AU260" s="13" t="s">
        <v>159</v>
      </c>
      <c r="AV260" s="11" t="s">
        <v>613</v>
      </c>
      <c r="AW260" s="11" t="s">
        <v>34</v>
      </c>
    </row>
    <row r="261" spans="1:49" ht="98" x14ac:dyDescent="0.15">
      <c r="A261" s="11">
        <v>254</v>
      </c>
      <c r="B261" s="11" t="s">
        <v>1310</v>
      </c>
      <c r="C261" s="11" t="s">
        <v>159</v>
      </c>
      <c r="D261" s="11" t="s">
        <v>159</v>
      </c>
      <c r="E261" s="11" t="s">
        <v>614</v>
      </c>
      <c r="F261" s="60" t="s">
        <v>1216</v>
      </c>
      <c r="G261" s="11" t="s">
        <v>159</v>
      </c>
      <c r="H261" s="11" t="s">
        <v>159</v>
      </c>
      <c r="I261" s="11" t="s">
        <v>3</v>
      </c>
      <c r="J261" s="10" t="s">
        <v>1417</v>
      </c>
      <c r="K261" s="24" t="s">
        <v>1300</v>
      </c>
      <c r="L261" s="11" t="s">
        <v>586</v>
      </c>
      <c r="M261" s="11" t="s">
        <v>587</v>
      </c>
      <c r="N261" s="11" t="s">
        <v>183</v>
      </c>
      <c r="O261" s="11" t="s">
        <v>159</v>
      </c>
      <c r="P261" s="11" t="s">
        <v>90</v>
      </c>
      <c r="Q261" s="26" t="s">
        <v>159</v>
      </c>
      <c r="R261" s="11" t="s">
        <v>91</v>
      </c>
      <c r="S261" s="11" t="s">
        <v>91</v>
      </c>
      <c r="T261" s="11" t="s">
        <v>1207</v>
      </c>
      <c r="U261" s="11" t="s">
        <v>159</v>
      </c>
      <c r="V261" s="11" t="s">
        <v>1426</v>
      </c>
      <c r="W261" s="11" t="s">
        <v>159</v>
      </c>
      <c r="X261" s="11" t="s">
        <v>159</v>
      </c>
      <c r="Y261" s="11" t="s">
        <v>159</v>
      </c>
      <c r="Z261" s="11" t="s">
        <v>159</v>
      </c>
      <c r="AA261" s="11" t="str">
        <f t="shared" si="56"/>
        <v>Muy Baja</v>
      </c>
      <c r="AB261" s="11">
        <v>1</v>
      </c>
      <c r="AC261" s="11" t="str">
        <f t="shared" si="57"/>
        <v>Muy Alta</v>
      </c>
      <c r="AD261" s="11">
        <v>5</v>
      </c>
      <c r="AE261" s="11" t="str">
        <f t="shared" si="58"/>
        <v>Muy Alta</v>
      </c>
      <c r="AF261" s="11">
        <v>5</v>
      </c>
      <c r="AG261" s="11" t="str">
        <f t="shared" si="59"/>
        <v>Alto</v>
      </c>
      <c r="AH261" s="11">
        <f t="shared" si="60"/>
        <v>11</v>
      </c>
      <c r="AI261" s="13" t="s">
        <v>159</v>
      </c>
      <c r="AJ261" s="13" t="s">
        <v>159</v>
      </c>
      <c r="AK261" s="11" t="s">
        <v>159</v>
      </c>
      <c r="AL261" s="11" t="s">
        <v>9</v>
      </c>
      <c r="AM261" s="11" t="s">
        <v>159</v>
      </c>
      <c r="AN261" s="11" t="s">
        <v>159</v>
      </c>
      <c r="AO261" s="11" t="s">
        <v>15</v>
      </c>
      <c r="AP261" s="11" t="s">
        <v>159</v>
      </c>
      <c r="AQ261" s="11" t="s">
        <v>159</v>
      </c>
      <c r="AR261" s="11" t="s">
        <v>1427</v>
      </c>
      <c r="AS261" s="27" t="s">
        <v>159</v>
      </c>
      <c r="AT261" s="11" t="s">
        <v>159</v>
      </c>
      <c r="AU261" s="13" t="s">
        <v>159</v>
      </c>
      <c r="AV261" s="11" t="s">
        <v>615</v>
      </c>
      <c r="AW261" s="11" t="s">
        <v>34</v>
      </c>
    </row>
    <row r="262" spans="1:49" ht="42" x14ac:dyDescent="0.15">
      <c r="A262" s="11">
        <v>255</v>
      </c>
      <c r="B262" s="11" t="s">
        <v>1310</v>
      </c>
      <c r="C262" s="11" t="s">
        <v>159</v>
      </c>
      <c r="D262" s="11" t="s">
        <v>159</v>
      </c>
      <c r="E262" s="11" t="s">
        <v>593</v>
      </c>
      <c r="F262" s="60" t="s">
        <v>594</v>
      </c>
      <c r="G262" s="11" t="s">
        <v>159</v>
      </c>
      <c r="H262" s="11" t="s">
        <v>159</v>
      </c>
      <c r="I262" s="11" t="s">
        <v>3</v>
      </c>
      <c r="J262" s="10" t="s">
        <v>1417</v>
      </c>
      <c r="K262" s="24" t="s">
        <v>1300</v>
      </c>
      <c r="L262" s="11" t="s">
        <v>586</v>
      </c>
      <c r="M262" s="11" t="s">
        <v>587</v>
      </c>
      <c r="N262" s="11" t="s">
        <v>588</v>
      </c>
      <c r="O262" s="11" t="s">
        <v>159</v>
      </c>
      <c r="P262" s="11" t="s">
        <v>90</v>
      </c>
      <c r="Q262" s="27">
        <v>44147</v>
      </c>
      <c r="R262" s="13" t="s">
        <v>159</v>
      </c>
      <c r="S262" s="11" t="s">
        <v>159</v>
      </c>
      <c r="T262" s="11" t="s">
        <v>589</v>
      </c>
      <c r="U262" s="11" t="s">
        <v>159</v>
      </c>
      <c r="V262" s="11" t="s">
        <v>590</v>
      </c>
      <c r="W262" s="11" t="s">
        <v>159</v>
      </c>
      <c r="X262" s="11" t="s">
        <v>159</v>
      </c>
      <c r="Y262" s="11" t="s">
        <v>159</v>
      </c>
      <c r="Z262" s="11" t="s">
        <v>159</v>
      </c>
      <c r="AA262" s="11" t="str">
        <f t="shared" ref="AA262:AA264" si="61">IF(AB262=1,"Muy Baja",IF(AB262=2,"Baja",IF(AB262=3,"Media",IF(AB262=4,"Alta",IF(AB262=5,"Muy Alta", "N/A")))))</f>
        <v>Muy Baja</v>
      </c>
      <c r="AB262" s="11">
        <v>1</v>
      </c>
      <c r="AC262" s="11" t="str">
        <f t="shared" ref="AC262:AC264" si="62">IF(AD262=1,"Muy Baja",IF(AD262=2,"Baja",IF(AD262=3,"Media",IF(AD262=4,"Alta",IF(AD262=5,"Muy Alta", "N/A")))))</f>
        <v>Muy Alta</v>
      </c>
      <c r="AD262" s="11">
        <v>5</v>
      </c>
      <c r="AE262" s="11" t="str">
        <f t="shared" ref="AE262:AE267" si="63">IF(AF262=1,"Muy Baja",IF(AF262=2,"Baja",IF(AF262=3,"Media",IF(AF262=4,"Alta",IF(AF262=5,"Muy Alta", "N/A")))))</f>
        <v>Muy Alta</v>
      </c>
      <c r="AF262" s="11">
        <v>5</v>
      </c>
      <c r="AG262" s="11" t="str">
        <f t="shared" ref="AG262:AG266" si="64">IF(AND(AH262&gt;0,AH262&lt;4),"Muy Bajo",IF(AND(AH262&gt;=4,AH262&lt;7),"Bajo",IF(AND(AH262&gt;=7,AH262&lt;10),"Medio",IF(AND(AH262&gt;=10,AH262&lt;13),"Alto",IF(AND(AH262&gt;=13,AH262&lt;=15),"Muy Alto", "N/A")))))</f>
        <v>Alto</v>
      </c>
      <c r="AH262" s="11">
        <f t="shared" ref="AH262:AH264" si="65">SUM(AB262,AD262,AF262)</f>
        <v>11</v>
      </c>
      <c r="AI262" s="13" t="s">
        <v>159</v>
      </c>
      <c r="AJ262" s="13" t="s">
        <v>159</v>
      </c>
      <c r="AK262" s="11" t="s">
        <v>25</v>
      </c>
      <c r="AL262" s="11" t="s">
        <v>159</v>
      </c>
      <c r="AM262" s="11" t="s">
        <v>159</v>
      </c>
      <c r="AN262" s="11" t="s">
        <v>159</v>
      </c>
      <c r="AO262" s="11" t="s">
        <v>159</v>
      </c>
      <c r="AP262" s="11" t="s">
        <v>159</v>
      </c>
      <c r="AQ262" s="11" t="s">
        <v>159</v>
      </c>
      <c r="AR262" s="11" t="s">
        <v>590</v>
      </c>
      <c r="AS262" s="27" t="s">
        <v>159</v>
      </c>
      <c r="AT262" s="11" t="s">
        <v>159</v>
      </c>
      <c r="AU262" s="13" t="s">
        <v>159</v>
      </c>
      <c r="AV262" s="11" t="s">
        <v>590</v>
      </c>
      <c r="AW262" s="11" t="s">
        <v>34</v>
      </c>
    </row>
    <row r="263" spans="1:49" ht="42" x14ac:dyDescent="0.15">
      <c r="A263" s="11">
        <v>256</v>
      </c>
      <c r="B263" s="11" t="s">
        <v>1310</v>
      </c>
      <c r="C263" s="11" t="s">
        <v>159</v>
      </c>
      <c r="D263" s="11" t="s">
        <v>159</v>
      </c>
      <c r="E263" s="11" t="s">
        <v>599</v>
      </c>
      <c r="F263" s="60" t="s">
        <v>600</v>
      </c>
      <c r="G263" s="11" t="s">
        <v>159</v>
      </c>
      <c r="H263" s="11" t="s">
        <v>159</v>
      </c>
      <c r="I263" s="11" t="s">
        <v>3</v>
      </c>
      <c r="J263" s="10" t="s">
        <v>1417</v>
      </c>
      <c r="K263" s="24" t="s">
        <v>1300</v>
      </c>
      <c r="L263" s="11" t="s">
        <v>586</v>
      </c>
      <c r="M263" s="11" t="s">
        <v>587</v>
      </c>
      <c r="N263" s="11" t="s">
        <v>588</v>
      </c>
      <c r="O263" s="11" t="s">
        <v>159</v>
      </c>
      <c r="P263" s="11" t="s">
        <v>90</v>
      </c>
      <c r="Q263" s="27">
        <v>43679</v>
      </c>
      <c r="R263" s="13" t="s">
        <v>159</v>
      </c>
      <c r="S263" s="11" t="s">
        <v>159</v>
      </c>
      <c r="T263" s="11" t="s">
        <v>589</v>
      </c>
      <c r="U263" s="11" t="s">
        <v>159</v>
      </c>
      <c r="V263" s="11" t="s">
        <v>590</v>
      </c>
      <c r="W263" s="11" t="s">
        <v>159</v>
      </c>
      <c r="X263" s="11" t="s">
        <v>159</v>
      </c>
      <c r="Y263" s="11" t="s">
        <v>159</v>
      </c>
      <c r="Z263" s="11" t="s">
        <v>159</v>
      </c>
      <c r="AA263" s="11" t="str">
        <f t="shared" si="61"/>
        <v>Muy Baja</v>
      </c>
      <c r="AB263" s="11">
        <v>1</v>
      </c>
      <c r="AC263" s="11" t="str">
        <f t="shared" si="62"/>
        <v>Muy Alta</v>
      </c>
      <c r="AD263" s="11">
        <v>5</v>
      </c>
      <c r="AE263" s="11" t="str">
        <f t="shared" si="63"/>
        <v>Muy Alta</v>
      </c>
      <c r="AF263" s="11">
        <v>5</v>
      </c>
      <c r="AG263" s="11" t="str">
        <f t="shared" si="64"/>
        <v>Alto</v>
      </c>
      <c r="AH263" s="11">
        <f t="shared" si="65"/>
        <v>11</v>
      </c>
      <c r="AI263" s="13" t="s">
        <v>159</v>
      </c>
      <c r="AJ263" s="13" t="s">
        <v>159</v>
      </c>
      <c r="AK263" s="11" t="s">
        <v>25</v>
      </c>
      <c r="AL263" s="11" t="s">
        <v>159</v>
      </c>
      <c r="AM263" s="11" t="s">
        <v>159</v>
      </c>
      <c r="AN263" s="11" t="s">
        <v>159</v>
      </c>
      <c r="AO263" s="11" t="s">
        <v>159</v>
      </c>
      <c r="AP263" s="11" t="s">
        <v>159</v>
      </c>
      <c r="AQ263" s="11" t="s">
        <v>159</v>
      </c>
      <c r="AR263" s="11" t="s">
        <v>590</v>
      </c>
      <c r="AS263" s="27" t="s">
        <v>159</v>
      </c>
      <c r="AT263" s="11" t="s">
        <v>159</v>
      </c>
      <c r="AU263" s="13" t="s">
        <v>159</v>
      </c>
      <c r="AV263" s="11" t="s">
        <v>590</v>
      </c>
      <c r="AW263" s="11" t="s">
        <v>34</v>
      </c>
    </row>
    <row r="264" spans="1:49" ht="42" x14ac:dyDescent="0.15">
      <c r="A264" s="11">
        <v>257</v>
      </c>
      <c r="B264" s="11" t="s">
        <v>1310</v>
      </c>
      <c r="C264" s="11" t="s">
        <v>159</v>
      </c>
      <c r="D264" s="11" t="s">
        <v>159</v>
      </c>
      <c r="E264" s="11" t="s">
        <v>621</v>
      </c>
      <c r="F264" s="60" t="s">
        <v>622</v>
      </c>
      <c r="G264" s="11" t="s">
        <v>159</v>
      </c>
      <c r="H264" s="11" t="s">
        <v>159</v>
      </c>
      <c r="I264" s="11" t="s">
        <v>3</v>
      </c>
      <c r="J264" s="10" t="s">
        <v>1417</v>
      </c>
      <c r="K264" s="24" t="s">
        <v>1300</v>
      </c>
      <c r="L264" s="11" t="s">
        <v>586</v>
      </c>
      <c r="M264" s="11" t="s">
        <v>587</v>
      </c>
      <c r="N264" s="11" t="s">
        <v>183</v>
      </c>
      <c r="O264" s="11" t="s">
        <v>159</v>
      </c>
      <c r="P264" s="11" t="s">
        <v>90</v>
      </c>
      <c r="Q264" s="26" t="s">
        <v>159</v>
      </c>
      <c r="R264" s="11" t="s">
        <v>100</v>
      </c>
      <c r="S264" s="11" t="s">
        <v>100</v>
      </c>
      <c r="T264" s="11" t="s">
        <v>1207</v>
      </c>
      <c r="U264" s="11" t="s">
        <v>159</v>
      </c>
      <c r="V264" s="11" t="s">
        <v>1426</v>
      </c>
      <c r="W264" s="11" t="s">
        <v>159</v>
      </c>
      <c r="X264" s="11" t="s">
        <v>159</v>
      </c>
      <c r="Y264" s="11" t="s">
        <v>159</v>
      </c>
      <c r="Z264" s="11" t="s">
        <v>159</v>
      </c>
      <c r="AA264" s="11" t="str">
        <f t="shared" si="61"/>
        <v>Muy Baja</v>
      </c>
      <c r="AB264" s="11">
        <v>1</v>
      </c>
      <c r="AC264" s="11" t="str">
        <f t="shared" si="62"/>
        <v>Muy Alta</v>
      </c>
      <c r="AD264" s="11">
        <v>5</v>
      </c>
      <c r="AE264" s="11" t="str">
        <f t="shared" si="63"/>
        <v>Muy Alta</v>
      </c>
      <c r="AF264" s="11">
        <v>5</v>
      </c>
      <c r="AG264" s="11" t="str">
        <f t="shared" si="64"/>
        <v>Alto</v>
      </c>
      <c r="AH264" s="11">
        <f t="shared" si="65"/>
        <v>11</v>
      </c>
      <c r="AI264" s="13" t="s">
        <v>159</v>
      </c>
      <c r="AJ264" s="13" t="s">
        <v>159</v>
      </c>
      <c r="AK264" s="11" t="s">
        <v>159</v>
      </c>
      <c r="AL264" s="11" t="s">
        <v>9</v>
      </c>
      <c r="AM264" s="11" t="s">
        <v>159</v>
      </c>
      <c r="AN264" s="11" t="s">
        <v>159</v>
      </c>
      <c r="AO264" s="11" t="s">
        <v>15</v>
      </c>
      <c r="AP264" s="11" t="s">
        <v>159</v>
      </c>
      <c r="AQ264" s="11" t="s">
        <v>159</v>
      </c>
      <c r="AR264" s="11" t="s">
        <v>1427</v>
      </c>
      <c r="AS264" s="27" t="s">
        <v>159</v>
      </c>
      <c r="AT264" s="11" t="s">
        <v>159</v>
      </c>
      <c r="AU264" s="13" t="s">
        <v>159</v>
      </c>
      <c r="AV264" s="11" t="s">
        <v>623</v>
      </c>
      <c r="AW264" s="11" t="s">
        <v>34</v>
      </c>
    </row>
    <row r="265" spans="1:49" ht="84" x14ac:dyDescent="0.15">
      <c r="A265" s="11">
        <v>258</v>
      </c>
      <c r="B265" s="11" t="s">
        <v>1310</v>
      </c>
      <c r="C265" s="11" t="s">
        <v>159</v>
      </c>
      <c r="D265" s="11" t="s">
        <v>159</v>
      </c>
      <c r="E265" s="11" t="s">
        <v>609</v>
      </c>
      <c r="F265" s="60" t="s">
        <v>610</v>
      </c>
      <c r="G265" s="11" t="s">
        <v>159</v>
      </c>
      <c r="H265" s="11" t="s">
        <v>159</v>
      </c>
      <c r="I265" s="11" t="s">
        <v>3</v>
      </c>
      <c r="J265" s="10" t="s">
        <v>1417</v>
      </c>
      <c r="K265" s="24" t="s">
        <v>1300</v>
      </c>
      <c r="L265" s="11" t="s">
        <v>586</v>
      </c>
      <c r="M265" s="11" t="s">
        <v>605</v>
      </c>
      <c r="N265" s="11" t="s">
        <v>606</v>
      </c>
      <c r="O265" s="11" t="s">
        <v>159</v>
      </c>
      <c r="P265" s="11" t="s">
        <v>90</v>
      </c>
      <c r="Q265" s="26" t="s">
        <v>159</v>
      </c>
      <c r="R265" s="13" t="s">
        <v>159</v>
      </c>
      <c r="S265" s="11" t="s">
        <v>100</v>
      </c>
      <c r="T265" s="11" t="s">
        <v>607</v>
      </c>
      <c r="U265" s="11" t="s">
        <v>159</v>
      </c>
      <c r="V265" s="11" t="s">
        <v>608</v>
      </c>
      <c r="W265" s="11" t="s">
        <v>159</v>
      </c>
      <c r="X265" s="11" t="s">
        <v>159</v>
      </c>
      <c r="Y265" s="11" t="s">
        <v>159</v>
      </c>
      <c r="Z265" s="11" t="s">
        <v>159</v>
      </c>
      <c r="AA265" s="11" t="str">
        <f t="shared" ref="AA265:AA267" si="66">IF(AB265=1,"Muy Baja",IF(AB265=2,"Baja",IF(AB265=3,"Media",IF(AB265=4,"Alta",IF(AB265=5,"Muy Alta", "N/A")))))</f>
        <v>Alta</v>
      </c>
      <c r="AB265" s="11">
        <v>4</v>
      </c>
      <c r="AC265" s="11" t="str">
        <f t="shared" ref="AC265:AC266" si="67">IF(AD265=1,"Muy Baja",IF(AD265=2,"Baja",IF(AD265=3,"Media",IF(AD265=4,"Alta",IF(AD265=5,"Muy Alta", "N/A")))))</f>
        <v>Muy Alta</v>
      </c>
      <c r="AD265" s="11">
        <v>5</v>
      </c>
      <c r="AE265" s="11" t="str">
        <f t="shared" si="63"/>
        <v>Muy Baja</v>
      </c>
      <c r="AF265" s="11">
        <v>1</v>
      </c>
      <c r="AG265" s="11" t="str">
        <f t="shared" si="64"/>
        <v>Alto</v>
      </c>
      <c r="AH265" s="19">
        <f t="shared" si="60"/>
        <v>10</v>
      </c>
      <c r="AI265" s="13" t="s">
        <v>159</v>
      </c>
      <c r="AJ265" s="11" t="s">
        <v>8</v>
      </c>
      <c r="AK265" s="11" t="s">
        <v>31</v>
      </c>
      <c r="AL265" s="11" t="s">
        <v>9</v>
      </c>
      <c r="AM265" s="11" t="s">
        <v>8</v>
      </c>
      <c r="AN265" s="11" t="s">
        <v>8</v>
      </c>
      <c r="AO265" s="11" t="s">
        <v>15</v>
      </c>
      <c r="AP265" s="11" t="s">
        <v>159</v>
      </c>
      <c r="AQ265" s="11" t="s">
        <v>159</v>
      </c>
      <c r="AR265" s="11" t="s">
        <v>608</v>
      </c>
      <c r="AS265" s="27" t="s">
        <v>159</v>
      </c>
      <c r="AT265" s="11" t="s">
        <v>159</v>
      </c>
      <c r="AU265" s="11" t="s">
        <v>159</v>
      </c>
      <c r="AV265" s="11" t="s">
        <v>159</v>
      </c>
      <c r="AW265" s="11" t="s">
        <v>34</v>
      </c>
    </row>
    <row r="266" spans="1:49" ht="84" x14ac:dyDescent="0.15">
      <c r="A266" s="11">
        <v>259</v>
      </c>
      <c r="B266" s="11" t="s">
        <v>1310</v>
      </c>
      <c r="C266" s="11" t="s">
        <v>159</v>
      </c>
      <c r="D266" s="11" t="s">
        <v>159</v>
      </c>
      <c r="E266" s="11" t="s">
        <v>603</v>
      </c>
      <c r="F266" s="60" t="s">
        <v>604</v>
      </c>
      <c r="G266" s="11" t="s">
        <v>159</v>
      </c>
      <c r="H266" s="11" t="s">
        <v>159</v>
      </c>
      <c r="I266" s="11" t="s">
        <v>3</v>
      </c>
      <c r="J266" s="10" t="s">
        <v>1417</v>
      </c>
      <c r="K266" s="24" t="s">
        <v>1300</v>
      </c>
      <c r="L266" s="11" t="s">
        <v>586</v>
      </c>
      <c r="M266" s="11" t="s">
        <v>605</v>
      </c>
      <c r="N266" s="11" t="s">
        <v>606</v>
      </c>
      <c r="O266" s="11" t="s">
        <v>159</v>
      </c>
      <c r="P266" s="11" t="s">
        <v>90</v>
      </c>
      <c r="Q266" s="26" t="s">
        <v>159</v>
      </c>
      <c r="R266" s="11" t="s">
        <v>334</v>
      </c>
      <c r="S266" s="11" t="s">
        <v>96</v>
      </c>
      <c r="T266" s="11" t="s">
        <v>607</v>
      </c>
      <c r="U266" s="11" t="s">
        <v>159</v>
      </c>
      <c r="V266" s="11" t="s">
        <v>608</v>
      </c>
      <c r="W266" s="11" t="s">
        <v>159</v>
      </c>
      <c r="X266" s="11" t="s">
        <v>159</v>
      </c>
      <c r="Y266" s="11" t="s">
        <v>159</v>
      </c>
      <c r="Z266" s="11" t="s">
        <v>159</v>
      </c>
      <c r="AA266" s="11" t="str">
        <f t="shared" si="66"/>
        <v>Alta</v>
      </c>
      <c r="AB266" s="11">
        <v>4</v>
      </c>
      <c r="AC266" s="11" t="str">
        <f t="shared" si="67"/>
        <v>Muy Alta</v>
      </c>
      <c r="AD266" s="11">
        <v>5</v>
      </c>
      <c r="AE266" s="11" t="str">
        <f t="shared" si="63"/>
        <v>Muy Baja</v>
      </c>
      <c r="AF266" s="11">
        <v>1</v>
      </c>
      <c r="AG266" s="11" t="str">
        <f t="shared" si="64"/>
        <v>Alto</v>
      </c>
      <c r="AH266" s="19">
        <f t="shared" si="60"/>
        <v>10</v>
      </c>
      <c r="AI266" s="13" t="s">
        <v>159</v>
      </c>
      <c r="AJ266" s="11" t="s">
        <v>8</v>
      </c>
      <c r="AK266" s="11" t="s">
        <v>31</v>
      </c>
      <c r="AL266" s="11" t="s">
        <v>9</v>
      </c>
      <c r="AM266" s="11" t="s">
        <v>8</v>
      </c>
      <c r="AN266" s="11" t="s">
        <v>8</v>
      </c>
      <c r="AO266" s="11" t="s">
        <v>15</v>
      </c>
      <c r="AP266" s="11" t="s">
        <v>159</v>
      </c>
      <c r="AQ266" s="11" t="s">
        <v>159</v>
      </c>
      <c r="AR266" s="11" t="s">
        <v>608</v>
      </c>
      <c r="AS266" s="27" t="s">
        <v>159</v>
      </c>
      <c r="AT266" s="11" t="s">
        <v>159</v>
      </c>
      <c r="AU266" s="11" t="s">
        <v>159</v>
      </c>
      <c r="AV266" s="11" t="s">
        <v>159</v>
      </c>
      <c r="AW266" s="11" t="s">
        <v>34</v>
      </c>
    </row>
    <row r="267" spans="1:49" ht="134.25" customHeight="1" x14ac:dyDescent="0.15">
      <c r="A267" s="11">
        <v>260</v>
      </c>
      <c r="B267" s="11" t="s">
        <v>1310</v>
      </c>
      <c r="C267" s="11" t="s">
        <v>159</v>
      </c>
      <c r="D267" s="11" t="s">
        <v>159</v>
      </c>
      <c r="E267" s="11" t="s">
        <v>627</v>
      </c>
      <c r="F267" s="60" t="s">
        <v>628</v>
      </c>
      <c r="G267" s="11" t="s">
        <v>159</v>
      </c>
      <c r="H267" s="11" t="s">
        <v>159</v>
      </c>
      <c r="I267" s="11" t="s">
        <v>28</v>
      </c>
      <c r="J267" s="10" t="s">
        <v>1417</v>
      </c>
      <c r="K267" s="24" t="s">
        <v>1300</v>
      </c>
      <c r="L267" s="11" t="s">
        <v>586</v>
      </c>
      <c r="M267" s="11" t="s">
        <v>605</v>
      </c>
      <c r="N267" s="11" t="s">
        <v>183</v>
      </c>
      <c r="O267" s="11" t="s">
        <v>159</v>
      </c>
      <c r="P267" s="11" t="s">
        <v>90</v>
      </c>
      <c r="Q267" s="27" t="s">
        <v>159</v>
      </c>
      <c r="R267" s="11" t="s">
        <v>334</v>
      </c>
      <c r="S267" s="11" t="s">
        <v>334</v>
      </c>
      <c r="T267" s="11" t="s">
        <v>159</v>
      </c>
      <c r="U267" s="11" t="s">
        <v>159</v>
      </c>
      <c r="V267" s="11" t="s">
        <v>629</v>
      </c>
      <c r="W267" s="11" t="s">
        <v>159</v>
      </c>
      <c r="X267" s="11" t="s">
        <v>159</v>
      </c>
      <c r="Y267" s="11" t="s">
        <v>159</v>
      </c>
      <c r="Z267" s="11" t="s">
        <v>159</v>
      </c>
      <c r="AA267" s="11" t="str">
        <f t="shared" si="66"/>
        <v>Muy Alta</v>
      </c>
      <c r="AB267" s="11">
        <v>5</v>
      </c>
      <c r="AC267" s="11" t="str">
        <f t="shared" ref="AC267" si="68">IF(AD267=1,"Muy Baja",IF(AD267=2,"Baja",IF(AD267=3,"Media",IF(AD267=4,"Alta",IF(AD267=5,"Muy Alta", "N/A")))))</f>
        <v>Muy Alta</v>
      </c>
      <c r="AD267" s="11">
        <v>5</v>
      </c>
      <c r="AE267" s="11" t="str">
        <f t="shared" si="63"/>
        <v>Muy Alta</v>
      </c>
      <c r="AF267" s="11">
        <v>5</v>
      </c>
      <c r="AG267" s="11" t="str">
        <f t="shared" si="59"/>
        <v>Muy Alto</v>
      </c>
      <c r="AH267" s="19">
        <f t="shared" si="60"/>
        <v>15</v>
      </c>
      <c r="AI267" s="13" t="s">
        <v>159</v>
      </c>
      <c r="AJ267" s="11" t="s">
        <v>8</v>
      </c>
      <c r="AK267" s="11" t="s">
        <v>27</v>
      </c>
      <c r="AL267" s="11" t="s">
        <v>9</v>
      </c>
      <c r="AM267" s="11" t="s">
        <v>159</v>
      </c>
      <c r="AN267" s="11" t="s">
        <v>159</v>
      </c>
      <c r="AO267" s="11" t="s">
        <v>15</v>
      </c>
      <c r="AP267" s="11" t="s">
        <v>159</v>
      </c>
      <c r="AQ267" s="11" t="s">
        <v>159</v>
      </c>
      <c r="AR267" s="11" t="s">
        <v>629</v>
      </c>
      <c r="AS267" s="27" t="s">
        <v>159</v>
      </c>
      <c r="AT267" s="11" t="s">
        <v>159</v>
      </c>
      <c r="AU267" s="13" t="s">
        <v>159</v>
      </c>
      <c r="AV267" s="11" t="s">
        <v>159</v>
      </c>
      <c r="AW267" s="11" t="s">
        <v>34</v>
      </c>
    </row>
    <row r="268" spans="1:49" ht="134.25" customHeight="1" x14ac:dyDescent="0.15">
      <c r="A268" s="11">
        <v>261</v>
      </c>
      <c r="B268" s="11" t="s">
        <v>1310</v>
      </c>
      <c r="C268" s="11" t="s">
        <v>159</v>
      </c>
      <c r="D268" s="11" t="s">
        <v>159</v>
      </c>
      <c r="E268" s="11" t="s">
        <v>624</v>
      </c>
      <c r="F268" s="60" t="s">
        <v>625</v>
      </c>
      <c r="G268" s="11" t="s">
        <v>159</v>
      </c>
      <c r="H268" s="11" t="s">
        <v>159</v>
      </c>
      <c r="I268" s="11" t="s">
        <v>28</v>
      </c>
      <c r="J268" s="10" t="s">
        <v>1417</v>
      </c>
      <c r="K268" s="24" t="s">
        <v>1300</v>
      </c>
      <c r="L268" s="11" t="s">
        <v>586</v>
      </c>
      <c r="M268" s="11" t="s">
        <v>587</v>
      </c>
      <c r="N268" s="11" t="s">
        <v>606</v>
      </c>
      <c r="O268" s="11" t="s">
        <v>159</v>
      </c>
      <c r="P268" s="11" t="s">
        <v>90</v>
      </c>
      <c r="Q268" s="27" t="s">
        <v>159</v>
      </c>
      <c r="R268" s="11" t="s">
        <v>334</v>
      </c>
      <c r="S268" s="11" t="s">
        <v>334</v>
      </c>
      <c r="T268" s="11" t="s">
        <v>159</v>
      </c>
      <c r="U268" s="11" t="s">
        <v>159</v>
      </c>
      <c r="V268" s="11" t="s">
        <v>626</v>
      </c>
      <c r="W268" s="11" t="s">
        <v>159</v>
      </c>
      <c r="X268" s="11" t="s">
        <v>159</v>
      </c>
      <c r="Y268" s="11" t="s">
        <v>159</v>
      </c>
      <c r="Z268" s="11" t="s">
        <v>159</v>
      </c>
      <c r="AA268" s="11" t="str">
        <f t="shared" si="56"/>
        <v>Muy Alta</v>
      </c>
      <c r="AB268" s="11">
        <v>5</v>
      </c>
      <c r="AC268" s="11" t="str">
        <f t="shared" si="57"/>
        <v>Muy Alta</v>
      </c>
      <c r="AD268" s="11">
        <v>5</v>
      </c>
      <c r="AE268" s="11" t="str">
        <f t="shared" si="58"/>
        <v>Muy Alta</v>
      </c>
      <c r="AF268" s="11">
        <v>5</v>
      </c>
      <c r="AG268" s="11" t="str">
        <f t="shared" si="59"/>
        <v>Muy Alto</v>
      </c>
      <c r="AH268" s="11">
        <f t="shared" si="60"/>
        <v>15</v>
      </c>
      <c r="AI268" s="13" t="s">
        <v>159</v>
      </c>
      <c r="AJ268" s="11" t="s">
        <v>8</v>
      </c>
      <c r="AK268" s="11" t="s">
        <v>27</v>
      </c>
      <c r="AL268" s="11" t="s">
        <v>9</v>
      </c>
      <c r="AM268" s="11" t="s">
        <v>159</v>
      </c>
      <c r="AN268" s="11" t="s">
        <v>159</v>
      </c>
      <c r="AO268" s="11" t="s">
        <v>15</v>
      </c>
      <c r="AP268" s="11" t="s">
        <v>159</v>
      </c>
      <c r="AQ268" s="11" t="s">
        <v>159</v>
      </c>
      <c r="AR268" s="11" t="s">
        <v>626</v>
      </c>
      <c r="AS268" s="27" t="s">
        <v>159</v>
      </c>
      <c r="AT268" s="11" t="s">
        <v>159</v>
      </c>
      <c r="AU268" s="13" t="s">
        <v>159</v>
      </c>
      <c r="AV268" s="11" t="s">
        <v>159</v>
      </c>
      <c r="AW268" s="11" t="s">
        <v>34</v>
      </c>
    </row>
    <row r="269" spans="1:49" ht="42" x14ac:dyDescent="0.15">
      <c r="A269" s="11">
        <v>262</v>
      </c>
      <c r="B269" s="11" t="s">
        <v>1310</v>
      </c>
      <c r="C269" s="11" t="s">
        <v>583</v>
      </c>
      <c r="D269" s="11" t="s">
        <v>159</v>
      </c>
      <c r="E269" s="11" t="s">
        <v>584</v>
      </c>
      <c r="F269" s="60" t="s">
        <v>585</v>
      </c>
      <c r="G269" s="11" t="s">
        <v>159</v>
      </c>
      <c r="H269" s="11" t="s">
        <v>159</v>
      </c>
      <c r="I269" s="11" t="s">
        <v>3</v>
      </c>
      <c r="J269" s="10" t="s">
        <v>1417</v>
      </c>
      <c r="K269" s="24" t="s">
        <v>1300</v>
      </c>
      <c r="L269" s="11" t="s">
        <v>586</v>
      </c>
      <c r="M269" s="11" t="s">
        <v>587</v>
      </c>
      <c r="N269" s="11" t="s">
        <v>588</v>
      </c>
      <c r="O269" s="11" t="s">
        <v>159</v>
      </c>
      <c r="P269" s="11" t="s">
        <v>90</v>
      </c>
      <c r="Q269" s="27">
        <v>44085</v>
      </c>
      <c r="R269" s="13" t="s">
        <v>159</v>
      </c>
      <c r="S269" s="11" t="s">
        <v>159</v>
      </c>
      <c r="T269" s="11" t="s">
        <v>589</v>
      </c>
      <c r="U269" s="11" t="s">
        <v>159</v>
      </c>
      <c r="V269" s="11" t="s">
        <v>590</v>
      </c>
      <c r="W269" s="11" t="s">
        <v>159</v>
      </c>
      <c r="X269" s="11" t="s">
        <v>159</v>
      </c>
      <c r="Y269" s="11" t="s">
        <v>159</v>
      </c>
      <c r="Z269" s="11" t="s">
        <v>159</v>
      </c>
      <c r="AA269" s="11" t="str">
        <f t="shared" si="56"/>
        <v>Muy Baja</v>
      </c>
      <c r="AB269" s="11">
        <v>1</v>
      </c>
      <c r="AC269" s="11" t="str">
        <f t="shared" si="57"/>
        <v>Muy Alta</v>
      </c>
      <c r="AD269" s="11">
        <v>5</v>
      </c>
      <c r="AE269" s="11" t="str">
        <f t="shared" si="58"/>
        <v>Muy Alta</v>
      </c>
      <c r="AF269" s="11">
        <v>5</v>
      </c>
      <c r="AG269" s="11" t="str">
        <f t="shared" si="59"/>
        <v>Alto</v>
      </c>
      <c r="AH269" s="11">
        <f t="shared" si="60"/>
        <v>11</v>
      </c>
      <c r="AI269" s="13" t="s">
        <v>159</v>
      </c>
      <c r="AJ269" s="13" t="s">
        <v>159</v>
      </c>
      <c r="AK269" s="11" t="s">
        <v>25</v>
      </c>
      <c r="AL269" s="11" t="s">
        <v>159</v>
      </c>
      <c r="AM269" s="11" t="s">
        <v>159</v>
      </c>
      <c r="AN269" s="11" t="s">
        <v>159</v>
      </c>
      <c r="AO269" s="11" t="s">
        <v>159</v>
      </c>
      <c r="AP269" s="11" t="s">
        <v>159</v>
      </c>
      <c r="AQ269" s="11" t="s">
        <v>159</v>
      </c>
      <c r="AR269" s="11" t="s">
        <v>590</v>
      </c>
      <c r="AS269" s="27" t="s">
        <v>159</v>
      </c>
      <c r="AT269" s="11" t="s">
        <v>159</v>
      </c>
      <c r="AU269" s="13" t="s">
        <v>159</v>
      </c>
      <c r="AV269" s="11" t="s">
        <v>590</v>
      </c>
      <c r="AW269" s="11" t="s">
        <v>34</v>
      </c>
    </row>
    <row r="270" spans="1:49" ht="134.25" customHeight="1" x14ac:dyDescent="0.15">
      <c r="A270" s="11">
        <v>263</v>
      </c>
      <c r="B270" s="11" t="s">
        <v>1310</v>
      </c>
      <c r="C270" s="11" t="s">
        <v>159</v>
      </c>
      <c r="D270" s="11" t="s">
        <v>159</v>
      </c>
      <c r="E270" s="11" t="s">
        <v>1380</v>
      </c>
      <c r="F270" s="60" t="s">
        <v>1381</v>
      </c>
      <c r="G270" s="11" t="s">
        <v>159</v>
      </c>
      <c r="H270" s="11" t="s">
        <v>159</v>
      </c>
      <c r="I270" s="11" t="s">
        <v>3</v>
      </c>
      <c r="J270" s="10" t="s">
        <v>1417</v>
      </c>
      <c r="K270" s="24" t="s">
        <v>1300</v>
      </c>
      <c r="L270" s="11" t="s">
        <v>586</v>
      </c>
      <c r="M270" s="11" t="s">
        <v>587</v>
      </c>
      <c r="N270" s="11" t="s">
        <v>588</v>
      </c>
      <c r="O270" s="11" t="s">
        <v>159</v>
      </c>
      <c r="P270" s="11" t="s">
        <v>90</v>
      </c>
      <c r="Q270" s="27" t="s">
        <v>159</v>
      </c>
      <c r="R270" s="11" t="s">
        <v>334</v>
      </c>
      <c r="S270" s="11" t="s">
        <v>334</v>
      </c>
      <c r="T270" s="11" t="s">
        <v>1207</v>
      </c>
      <c r="U270" s="11" t="s">
        <v>159</v>
      </c>
      <c r="V270" s="11" t="s">
        <v>1382</v>
      </c>
      <c r="W270" s="11" t="s">
        <v>159</v>
      </c>
      <c r="X270" s="11" t="s">
        <v>159</v>
      </c>
      <c r="Y270" s="11" t="s">
        <v>159</v>
      </c>
      <c r="Z270" s="11" t="s">
        <v>159</v>
      </c>
      <c r="AA270" s="11" t="str">
        <f t="shared" si="56"/>
        <v>Muy Baja</v>
      </c>
      <c r="AB270" s="11">
        <v>1</v>
      </c>
      <c r="AC270" s="11" t="str">
        <f t="shared" si="57"/>
        <v>Muy Alta</v>
      </c>
      <c r="AD270" s="11">
        <v>5</v>
      </c>
      <c r="AE270" s="11" t="str">
        <f t="shared" si="58"/>
        <v>Muy Alta</v>
      </c>
      <c r="AF270" s="11">
        <v>5</v>
      </c>
      <c r="AG270" s="11" t="str">
        <f t="shared" si="59"/>
        <v>Alto</v>
      </c>
      <c r="AH270" s="11">
        <f t="shared" si="60"/>
        <v>11</v>
      </c>
      <c r="AI270" s="13" t="s">
        <v>159</v>
      </c>
      <c r="AJ270" s="13" t="s">
        <v>8</v>
      </c>
      <c r="AK270" s="11" t="s">
        <v>27</v>
      </c>
      <c r="AL270" s="11" t="s">
        <v>9</v>
      </c>
      <c r="AM270" s="11" t="s">
        <v>159</v>
      </c>
      <c r="AN270" s="11" t="s">
        <v>159</v>
      </c>
      <c r="AO270" s="11" t="s">
        <v>15</v>
      </c>
      <c r="AP270" s="11" t="s">
        <v>1315</v>
      </c>
      <c r="AQ270" s="11" t="s">
        <v>1315</v>
      </c>
      <c r="AR270" s="11" t="s">
        <v>1383</v>
      </c>
      <c r="AS270" s="27" t="s">
        <v>159</v>
      </c>
      <c r="AT270" s="11" t="s">
        <v>159</v>
      </c>
      <c r="AU270" s="13" t="s">
        <v>159</v>
      </c>
      <c r="AV270" s="11" t="s">
        <v>159</v>
      </c>
      <c r="AW270" s="11" t="s">
        <v>34</v>
      </c>
    </row>
    <row r="271" spans="1:49" ht="134.25" customHeight="1" x14ac:dyDescent="0.15">
      <c r="A271" s="11">
        <v>264</v>
      </c>
      <c r="B271" s="55" t="s">
        <v>1311</v>
      </c>
      <c r="C271" s="11" t="s">
        <v>85</v>
      </c>
      <c r="D271" s="11" t="s">
        <v>159</v>
      </c>
      <c r="E271" s="11" t="s">
        <v>86</v>
      </c>
      <c r="F271" s="64" t="s">
        <v>1242</v>
      </c>
      <c r="G271" s="11" t="s">
        <v>159</v>
      </c>
      <c r="H271" s="11" t="s">
        <v>159</v>
      </c>
      <c r="I271" s="55" t="s">
        <v>3</v>
      </c>
      <c r="J271" s="10" t="s">
        <v>1413</v>
      </c>
      <c r="K271" s="56" t="s">
        <v>87</v>
      </c>
      <c r="L271" s="55" t="s">
        <v>88</v>
      </c>
      <c r="M271" s="55" t="s">
        <v>89</v>
      </c>
      <c r="N271" s="55" t="s">
        <v>89</v>
      </c>
      <c r="O271" s="11" t="s">
        <v>159</v>
      </c>
      <c r="P271" s="29" t="s">
        <v>90</v>
      </c>
      <c r="Q271" s="27">
        <v>44742</v>
      </c>
      <c r="R271" s="27" t="s">
        <v>91</v>
      </c>
      <c r="S271" s="27" t="s">
        <v>91</v>
      </c>
      <c r="T271" s="11" t="s">
        <v>92</v>
      </c>
      <c r="U271" s="11" t="s">
        <v>15</v>
      </c>
      <c r="V271" s="11" t="s">
        <v>8</v>
      </c>
      <c r="W271" s="29" t="s">
        <v>159</v>
      </c>
      <c r="X271" s="29" t="s">
        <v>159</v>
      </c>
      <c r="Y271" s="29" t="s">
        <v>159</v>
      </c>
      <c r="Z271" s="29" t="s">
        <v>159</v>
      </c>
      <c r="AA271" s="55" t="str">
        <f t="shared" si="56"/>
        <v>Alta</v>
      </c>
      <c r="AB271" s="29">
        <v>4</v>
      </c>
      <c r="AC271" s="55" t="str">
        <f t="shared" si="57"/>
        <v>Muy Alta</v>
      </c>
      <c r="AD271" s="29">
        <v>5</v>
      </c>
      <c r="AE271" s="55" t="str">
        <f t="shared" si="58"/>
        <v>Muy Alta</v>
      </c>
      <c r="AF271" s="29">
        <v>5</v>
      </c>
      <c r="AG271" s="29" t="str">
        <f t="shared" si="59"/>
        <v>Muy Alto</v>
      </c>
      <c r="AH271" s="55">
        <f t="shared" si="60"/>
        <v>14</v>
      </c>
      <c r="AI271" s="29" t="s">
        <v>15</v>
      </c>
      <c r="AJ271" s="29" t="s">
        <v>8</v>
      </c>
      <c r="AK271" s="29" t="s">
        <v>31</v>
      </c>
      <c r="AL271" s="28" t="s">
        <v>9</v>
      </c>
      <c r="AM271" s="29" t="s">
        <v>8</v>
      </c>
      <c r="AN271" s="29" t="s">
        <v>8</v>
      </c>
      <c r="AO271" s="29" t="s">
        <v>8</v>
      </c>
      <c r="AP271" s="29" t="s">
        <v>93</v>
      </c>
      <c r="AQ271" s="29" t="s">
        <v>91</v>
      </c>
      <c r="AR271" s="11" t="s">
        <v>92</v>
      </c>
      <c r="AS271" s="57">
        <v>44805</v>
      </c>
      <c r="AT271" s="57">
        <v>44805</v>
      </c>
      <c r="AU271" s="29" t="s">
        <v>15</v>
      </c>
      <c r="AV271" s="11" t="s">
        <v>159</v>
      </c>
      <c r="AW271" s="29" t="s">
        <v>34</v>
      </c>
    </row>
    <row r="272" spans="1:49" ht="134.25" customHeight="1" x14ac:dyDescent="0.15">
      <c r="A272" s="11">
        <v>265</v>
      </c>
      <c r="B272" s="55" t="s">
        <v>1311</v>
      </c>
      <c r="C272" s="11" t="s">
        <v>159</v>
      </c>
      <c r="D272" s="11" t="s">
        <v>159</v>
      </c>
      <c r="E272" s="11" t="s">
        <v>97</v>
      </c>
      <c r="F272" s="64" t="s">
        <v>98</v>
      </c>
      <c r="G272" s="11" t="s">
        <v>159</v>
      </c>
      <c r="H272" s="11" t="s">
        <v>159</v>
      </c>
      <c r="I272" s="55" t="s">
        <v>3</v>
      </c>
      <c r="J272" s="10" t="s">
        <v>1413</v>
      </c>
      <c r="K272" s="56" t="s">
        <v>87</v>
      </c>
      <c r="L272" s="55" t="s">
        <v>88</v>
      </c>
      <c r="M272" s="55" t="s">
        <v>89</v>
      </c>
      <c r="N272" s="55" t="s">
        <v>89</v>
      </c>
      <c r="O272" s="11" t="s">
        <v>159</v>
      </c>
      <c r="P272" s="29" t="s">
        <v>90</v>
      </c>
      <c r="Q272" s="27">
        <v>44592</v>
      </c>
      <c r="R272" s="27" t="s">
        <v>99</v>
      </c>
      <c r="S272" s="27" t="s">
        <v>100</v>
      </c>
      <c r="T272" s="11" t="s">
        <v>92</v>
      </c>
      <c r="U272" s="11" t="s">
        <v>15</v>
      </c>
      <c r="V272" s="11" t="s">
        <v>8</v>
      </c>
      <c r="W272" s="29" t="s">
        <v>159</v>
      </c>
      <c r="X272" s="29" t="s">
        <v>159</v>
      </c>
      <c r="Y272" s="29" t="s">
        <v>159</v>
      </c>
      <c r="Z272" s="29" t="s">
        <v>159</v>
      </c>
      <c r="AA272" s="55" t="str">
        <f t="shared" si="56"/>
        <v>Alta</v>
      </c>
      <c r="AB272" s="29">
        <v>4</v>
      </c>
      <c r="AC272" s="55" t="str">
        <f t="shared" si="57"/>
        <v>Muy Alta</v>
      </c>
      <c r="AD272" s="29">
        <v>5</v>
      </c>
      <c r="AE272" s="55" t="str">
        <f t="shared" si="58"/>
        <v>Alta</v>
      </c>
      <c r="AF272" s="29">
        <v>4</v>
      </c>
      <c r="AG272" s="29" t="str">
        <f t="shared" si="59"/>
        <v>Muy Alto</v>
      </c>
      <c r="AH272" s="55">
        <f t="shared" si="60"/>
        <v>13</v>
      </c>
      <c r="AI272" s="29" t="s">
        <v>15</v>
      </c>
      <c r="AJ272" s="29" t="s">
        <v>8</v>
      </c>
      <c r="AK272" s="29" t="s">
        <v>31</v>
      </c>
      <c r="AL272" s="28" t="s">
        <v>9</v>
      </c>
      <c r="AM272" s="29" t="s">
        <v>15</v>
      </c>
      <c r="AN272" s="29" t="s">
        <v>15</v>
      </c>
      <c r="AO272" s="29" t="s">
        <v>8</v>
      </c>
      <c r="AP272" s="29" t="s">
        <v>93</v>
      </c>
      <c r="AQ272" s="29" t="s">
        <v>100</v>
      </c>
      <c r="AR272" s="11" t="s">
        <v>92</v>
      </c>
      <c r="AS272" s="57">
        <v>44805</v>
      </c>
      <c r="AT272" s="57">
        <v>44805</v>
      </c>
      <c r="AU272" s="29" t="s">
        <v>15</v>
      </c>
      <c r="AV272" s="11" t="s">
        <v>159</v>
      </c>
      <c r="AW272" s="29" t="s">
        <v>34</v>
      </c>
    </row>
  </sheetData>
  <sortState xmlns:xlrd2="http://schemas.microsoft.com/office/spreadsheetml/2017/richdata2" ref="A10:AW272">
    <sortCondition ref="B8:B272"/>
  </sortState>
  <mergeCells count="46">
    <mergeCell ref="G5:G7"/>
    <mergeCell ref="W6:W7"/>
    <mergeCell ref="O5:O7"/>
    <mergeCell ref="R5:R7"/>
    <mergeCell ref="S5:S7"/>
    <mergeCell ref="P5:P7"/>
    <mergeCell ref="I5:I7"/>
    <mergeCell ref="W5:Z5"/>
    <mergeCell ref="AG5:AH6"/>
    <mergeCell ref="AK5:AK7"/>
    <mergeCell ref="A1:D4"/>
    <mergeCell ref="A5:A7"/>
    <mergeCell ref="B5:B7"/>
    <mergeCell ref="C5:C7"/>
    <mergeCell ref="D5:D7"/>
    <mergeCell ref="F5:F7"/>
    <mergeCell ref="E1:AW2"/>
    <mergeCell ref="E3:AW4"/>
    <mergeCell ref="H5:H7"/>
    <mergeCell ref="K5:L6"/>
    <mergeCell ref="J5:J7"/>
    <mergeCell ref="M5:N6"/>
    <mergeCell ref="Q5:Q7"/>
    <mergeCell ref="E5:E7"/>
    <mergeCell ref="AU5:AU7"/>
    <mergeCell ref="AW5:AW7"/>
    <mergeCell ref="AS5:AT6"/>
    <mergeCell ref="AR6:AR7"/>
    <mergeCell ref="AO5:AR5"/>
    <mergeCell ref="X6:X7"/>
    <mergeCell ref="Y6:Y7"/>
    <mergeCell ref="AO6:AO7"/>
    <mergeCell ref="AQ6:AQ7"/>
    <mergeCell ref="AV5:AV7"/>
    <mergeCell ref="AP6:AP7"/>
    <mergeCell ref="AM5:AM7"/>
    <mergeCell ref="AL5:AL7"/>
    <mergeCell ref="T5:V6"/>
    <mergeCell ref="Z6:Z7"/>
    <mergeCell ref="AN5:AN7"/>
    <mergeCell ref="AI5:AI7"/>
    <mergeCell ref="AJ5:AJ7"/>
    <mergeCell ref="AA5:AF5"/>
    <mergeCell ref="AA6:AB6"/>
    <mergeCell ref="AC6:AD6"/>
    <mergeCell ref="AE6:AF6"/>
  </mergeCells>
  <conditionalFormatting sqref="Q32 AH268:AH272">
    <cfRule type="containsText" dxfId="84" priority="255" operator="containsText" text="MUY ALTA">
      <formula>NOT(ISERROR(SEARCH("MUY ALTA",Q32)))</formula>
    </cfRule>
    <cfRule type="containsText" dxfId="83" priority="256" operator="containsText" text="MUY BAJA">
      <formula>NOT(ISERROR(SEARCH("MUY BAJA",Q32)))</formula>
    </cfRule>
    <cfRule type="containsText" dxfId="82" priority="257" operator="containsText" text="BAJA">
      <formula>NOT(ISERROR(SEARCH("BAJA",Q32)))</formula>
    </cfRule>
    <cfRule type="containsText" dxfId="81" priority="258" operator="containsText" text="MEDIA">
      <formula>NOT(ISERROR(SEARCH("MEDIA",Q32)))</formula>
    </cfRule>
    <cfRule type="containsText" dxfId="80" priority="259" operator="containsText" text="ALTA">
      <formula>NOT(ISERROR(SEARCH("ALTA",Q32)))</formula>
    </cfRule>
  </conditionalFormatting>
  <conditionalFormatting sqref="AA8:AA272">
    <cfRule type="containsText" dxfId="79" priority="22" operator="containsText" text="Media">
      <formula>NOT(ISERROR(SEARCH("Media",AA8)))</formula>
    </cfRule>
    <cfRule type="cellIs" dxfId="78" priority="17" operator="equal">
      <formula>"No Aplica"</formula>
    </cfRule>
    <cfRule type="beginsWith" dxfId="77" priority="18" operator="beginsWith" text="Alta">
      <formula>LEFT(AA8,LEN("Alta"))="Alta"</formula>
    </cfRule>
    <cfRule type="containsText" dxfId="76" priority="19" operator="containsText" text="Muy Alta">
      <formula>NOT(ISERROR(SEARCH("Muy Alta",AA8)))</formula>
    </cfRule>
    <cfRule type="containsText" dxfId="75" priority="20" operator="containsText" text="Muy Baja">
      <formula>NOT(ISERROR(SEARCH("Muy Baja",AA8)))</formula>
    </cfRule>
    <cfRule type="beginsWith" dxfId="74" priority="21" operator="beginsWith" text="Baja">
      <formula>LEFT(AA8,LEN("Baja"))="Baja"</formula>
    </cfRule>
  </conditionalFormatting>
  <conditionalFormatting sqref="AC8:AC44 AE8:AE44 Z66:Z69">
    <cfRule type="cellIs" dxfId="73" priority="2036" operator="equal">
      <formula>"No Aplica"</formula>
    </cfRule>
    <cfRule type="beginsWith" dxfId="72" priority="2040" operator="beginsWith" text="Baja">
      <formula>LEFT(Z8,LEN("Baja"))="Baja"</formula>
    </cfRule>
    <cfRule type="containsText" dxfId="71" priority="2039" operator="containsText" text="Muy Baja">
      <formula>NOT(ISERROR(SEARCH("Muy Baja",Z8)))</formula>
    </cfRule>
    <cfRule type="containsText" dxfId="70" priority="2041" operator="containsText" text="Media">
      <formula>NOT(ISERROR(SEARCH("Media",Z8)))</formula>
    </cfRule>
    <cfRule type="containsText" dxfId="69" priority="2038" operator="containsText" text="Muy Alta">
      <formula>NOT(ISERROR(SEARCH("Muy Alta",Z8)))</formula>
    </cfRule>
    <cfRule type="beginsWith" dxfId="68" priority="2037" operator="beginsWith" text="Alta">
      <formula>LEFT(Z8,LEN("Alta"))="Alta"</formula>
    </cfRule>
  </conditionalFormatting>
  <conditionalFormatting sqref="AC46:AC272">
    <cfRule type="containsText" dxfId="67" priority="40" operator="containsText" text="Media">
      <formula>NOT(ISERROR(SEARCH("Media",AC46)))</formula>
    </cfRule>
    <cfRule type="beginsWith" dxfId="66" priority="39" operator="beginsWith" text="Baja">
      <formula>LEFT(AC46,LEN("Baja"))="Baja"</formula>
    </cfRule>
    <cfRule type="containsText" dxfId="65" priority="38" operator="containsText" text="Muy Baja">
      <formula>NOT(ISERROR(SEARCH("Muy Baja",AC46)))</formula>
    </cfRule>
    <cfRule type="beginsWith" dxfId="64" priority="36" operator="beginsWith" text="Alta">
      <formula>LEFT(AC46,LEN("Alta"))="Alta"</formula>
    </cfRule>
    <cfRule type="cellIs" dxfId="63" priority="35" operator="equal">
      <formula>"No Aplica"</formula>
    </cfRule>
    <cfRule type="containsText" dxfId="62" priority="37" operator="containsText" text="Muy Alta">
      <formula>NOT(ISERROR(SEARCH("Muy Alta",AC46)))</formula>
    </cfRule>
  </conditionalFormatting>
  <conditionalFormatting sqref="AE46:AE272">
    <cfRule type="cellIs" dxfId="61" priority="11" operator="equal">
      <formula>"No Aplica"</formula>
    </cfRule>
    <cfRule type="containsText" dxfId="60" priority="16" operator="containsText" text="Media">
      <formula>NOT(ISERROR(SEARCH("Media",AE46)))</formula>
    </cfRule>
    <cfRule type="beginsWith" dxfId="59" priority="12" operator="beginsWith" text="Alta">
      <formula>LEFT(AE46,LEN("Alta"))="Alta"</formula>
    </cfRule>
    <cfRule type="containsText" dxfId="58" priority="13" operator="containsText" text="Muy Alta">
      <formula>NOT(ISERROR(SEARCH("Muy Alta",AE46)))</formula>
    </cfRule>
    <cfRule type="containsText" dxfId="57" priority="14" operator="containsText" text="Muy Baja">
      <formula>NOT(ISERROR(SEARCH("Muy Baja",AE46)))</formula>
    </cfRule>
    <cfRule type="beginsWith" dxfId="56" priority="15" operator="beginsWith" text="Baja">
      <formula>LEFT(AE46,LEN("Baja"))="Baja"</formula>
    </cfRule>
  </conditionalFormatting>
  <conditionalFormatting sqref="AG8:AG44">
    <cfRule type="beginsWith" dxfId="55" priority="2028" operator="beginsWith" text="Bajo">
      <formula>LEFT(AG8,LEN("Bajo"))="Bajo"</formula>
    </cfRule>
    <cfRule type="containsText" dxfId="54" priority="2030" operator="containsText" text="No Aplica">
      <formula>NOT(ISERROR(SEARCH("No Aplica",AG8)))</formula>
    </cfRule>
    <cfRule type="containsText" dxfId="53" priority="2029" operator="containsText" text="Muy Bajo">
      <formula>NOT(ISERROR(SEARCH("Muy Bajo",AG8)))</formula>
    </cfRule>
    <cfRule type="containsText" dxfId="52" priority="2025" operator="containsText" text="Muy Alto">
      <formula>NOT(ISERROR(SEARCH("Muy Alto",AG8)))</formula>
    </cfRule>
    <cfRule type="containsText" dxfId="51" priority="2027" operator="containsText" text="Medio">
      <formula>NOT(ISERROR(SEARCH("Medio",AG8)))</formula>
    </cfRule>
    <cfRule type="beginsWith" dxfId="50" priority="2026" operator="beginsWith" text="Alto">
      <formula>LEFT(AG8,LEN("Alto"))="Alto"</formula>
    </cfRule>
  </conditionalFormatting>
  <conditionalFormatting sqref="AG46">
    <cfRule type="beginsWith" dxfId="49" priority="624" operator="beginsWith" text="Alto">
      <formula>LEFT(AG46,LEN("Alto"))="Alto"</formula>
    </cfRule>
    <cfRule type="containsText" dxfId="48" priority="628" operator="containsText" text="No Aplica">
      <formula>NOT(ISERROR(SEARCH("No Aplica",AG46)))</formula>
    </cfRule>
    <cfRule type="containsText" dxfId="47" priority="627" operator="containsText" text="Muy Bajo">
      <formula>NOT(ISERROR(SEARCH("Muy Bajo",AG46)))</formula>
    </cfRule>
    <cfRule type="beginsWith" dxfId="46" priority="626" operator="beginsWith" text="Bajo">
      <formula>LEFT(AG46,LEN("Bajo"))="Bajo"</formula>
    </cfRule>
    <cfRule type="containsText" dxfId="45" priority="625" operator="containsText" text="Medio">
      <formula>NOT(ISERROR(SEARCH("Medio",AG46)))</formula>
    </cfRule>
    <cfRule type="containsText" dxfId="44" priority="623" operator="containsText" text="Muy Alto">
      <formula>NOT(ISERROR(SEARCH("Muy Alto",AG46)))</formula>
    </cfRule>
  </conditionalFormatting>
  <conditionalFormatting sqref="AG48:AG49">
    <cfRule type="containsText" dxfId="43" priority="260" operator="containsText" text="Muy Alto">
      <formula>NOT(ISERROR(SEARCH("Muy Alto",AG48)))</formula>
    </cfRule>
    <cfRule type="beginsWith" dxfId="42" priority="263" operator="beginsWith" text="Bajo">
      <formula>LEFT(AG48,LEN("Bajo"))="Bajo"</formula>
    </cfRule>
    <cfRule type="containsText" dxfId="41" priority="265" operator="containsText" text="No Aplica">
      <formula>NOT(ISERROR(SEARCH("No Aplica",AG48)))</formula>
    </cfRule>
    <cfRule type="containsText" dxfId="40" priority="264" operator="containsText" text="Muy Bajo">
      <formula>NOT(ISERROR(SEARCH("Muy Bajo",AG48)))</formula>
    </cfRule>
    <cfRule type="beginsWith" dxfId="39" priority="261" operator="beginsWith" text="Alto">
      <formula>LEFT(AG48,LEN("Alto"))="Alto"</formula>
    </cfRule>
    <cfRule type="containsText" dxfId="38" priority="262" operator="containsText" text="Medio">
      <formula>NOT(ISERROR(SEARCH("Medio",AG48)))</formula>
    </cfRule>
  </conditionalFormatting>
  <conditionalFormatting sqref="AG50:AG272">
    <cfRule type="containsText" dxfId="31" priority="89" operator="containsText" text="Muy Alto">
      <formula>NOT(ISERROR(SEARCH("Muy Alto",AG50)))</formula>
    </cfRule>
    <cfRule type="containsText" dxfId="30" priority="91" operator="containsText" text="Medio">
      <formula>NOT(ISERROR(SEARCH("Medio",AG50)))</formula>
    </cfRule>
    <cfRule type="beginsWith" dxfId="29" priority="90" operator="beginsWith" text="Alto">
      <formula>LEFT(AG50,LEN("Alto"))="Alto"</formula>
    </cfRule>
    <cfRule type="beginsWith" dxfId="28" priority="92" operator="beginsWith" text="Bajo">
      <formula>LEFT(AG50,LEN("Bajo"))="Bajo"</formula>
    </cfRule>
    <cfRule type="containsText" dxfId="27" priority="93" operator="containsText" text="Muy Bajo">
      <formula>NOT(ISERROR(SEARCH("Muy Bajo",AG50)))</formula>
    </cfRule>
    <cfRule type="containsText" dxfId="26" priority="94" operator="containsText" text="No Aplica">
      <formula>NOT(ISERROR(SEARCH("No Aplica",AG50)))</formula>
    </cfRule>
  </conditionalFormatting>
  <conditionalFormatting sqref="AH8:AH44">
    <cfRule type="containsText" dxfId="25" priority="202" operator="containsText" text="MUY ALTA">
      <formula>NOT(ISERROR(SEARCH("MUY ALTA",AH8)))</formula>
    </cfRule>
    <cfRule type="containsText" dxfId="24" priority="203" operator="containsText" text="MUY BAJA">
      <formula>NOT(ISERROR(SEARCH("MUY BAJA",AH8)))</formula>
    </cfRule>
    <cfRule type="containsText" dxfId="23" priority="204" operator="containsText" text="BAJA">
      <formula>NOT(ISERROR(SEARCH("BAJA",AH8)))</formula>
    </cfRule>
    <cfRule type="containsText" dxfId="22" priority="205" operator="containsText" text="MEDIA">
      <formula>NOT(ISERROR(SEARCH("MEDIA",AH8)))</formula>
    </cfRule>
    <cfRule type="containsText" dxfId="21" priority="206" operator="containsText" text="ALTA">
      <formula>NOT(ISERROR(SEARCH("ALTA",AH8)))</formula>
    </cfRule>
  </conditionalFormatting>
  <conditionalFormatting sqref="AH46">
    <cfRule type="containsText" dxfId="20" priority="633" operator="containsText" text="ALTA">
      <formula>NOT(ISERROR(SEARCH("ALTA",AH46)))</formula>
    </cfRule>
    <cfRule type="containsText" dxfId="19" priority="632" operator="containsText" text="MEDIA">
      <formula>NOT(ISERROR(SEARCH("MEDIA",AH46)))</formula>
    </cfRule>
    <cfRule type="containsText" dxfId="18" priority="631" operator="containsText" text="BAJA">
      <formula>NOT(ISERROR(SEARCH("BAJA",AH46)))</formula>
    </cfRule>
    <cfRule type="containsText" dxfId="17" priority="629" operator="containsText" text="MUY ALTA">
      <formula>NOT(ISERROR(SEARCH("MUY ALTA",AH46)))</formula>
    </cfRule>
    <cfRule type="containsText" dxfId="16" priority="630" operator="containsText" text="MUY BAJA">
      <formula>NOT(ISERROR(SEARCH("MUY BAJA",AH46)))</formula>
    </cfRule>
  </conditionalFormatting>
  <conditionalFormatting sqref="AH57:AH162">
    <cfRule type="containsText" dxfId="15" priority="237" operator="containsText" text="BAJA">
      <formula>NOT(ISERROR(SEARCH("BAJA",AH57)))</formula>
    </cfRule>
    <cfRule type="containsText" dxfId="14" priority="235" operator="containsText" text="MUY ALTA">
      <formula>NOT(ISERROR(SEARCH("MUY ALTA",AH57)))</formula>
    </cfRule>
    <cfRule type="containsText" dxfId="13" priority="236" operator="containsText" text="MUY BAJA">
      <formula>NOT(ISERROR(SEARCH("MUY BAJA",AH57)))</formula>
    </cfRule>
    <cfRule type="containsText" dxfId="12" priority="238" operator="containsText" text="MEDIA">
      <formula>NOT(ISERROR(SEARCH("MEDIA",AH57)))</formula>
    </cfRule>
    <cfRule type="containsText" dxfId="11" priority="239" operator="containsText" text="ALTA">
      <formula>NOT(ISERROR(SEARCH("ALTA",AH57)))</formula>
    </cfRule>
  </conditionalFormatting>
  <conditionalFormatting sqref="AH163:AH169">
    <cfRule type="containsText" dxfId="10" priority="1005" operator="containsText" text="No Aplica">
      <formula>NOT(ISERROR(SEARCH("No Aplica",AH163)))</formula>
    </cfRule>
    <cfRule type="containsText" dxfId="9" priority="1004" operator="containsText" text="Muy Bajo">
      <formula>NOT(ISERROR(SEARCH("Muy Bajo",AH163)))</formula>
    </cfRule>
    <cfRule type="beginsWith" dxfId="8" priority="1003" operator="beginsWith" text="Bajo">
      <formula>LEFT(AH163,LEN("Bajo"))="Bajo"</formula>
    </cfRule>
    <cfRule type="containsText" dxfId="7" priority="1000" operator="containsText" text="Muy Alto">
      <formula>NOT(ISERROR(SEARCH("Muy Alto",AH163)))</formula>
    </cfRule>
    <cfRule type="beginsWith" dxfId="6" priority="1001" operator="beginsWith" text="Alto">
      <formula>LEFT(AH163,LEN("Alto"))="Alto"</formula>
    </cfRule>
    <cfRule type="containsText" dxfId="5" priority="1002" operator="containsText" text="Medio">
      <formula>NOT(ISERROR(SEARCH("Medio",AH163)))</formula>
    </cfRule>
  </conditionalFormatting>
  <conditionalFormatting sqref="AH170:AH264">
    <cfRule type="containsText" dxfId="4" priority="122" operator="containsText" text="MEDIA">
      <formula>NOT(ISERROR(SEARCH("MEDIA",AH170)))</formula>
    </cfRule>
    <cfRule type="containsText" dxfId="3" priority="120" operator="containsText" text="MUY BAJA">
      <formula>NOT(ISERROR(SEARCH("MUY BAJA",AH170)))</formula>
    </cfRule>
    <cfRule type="containsText" dxfId="2" priority="119" operator="containsText" text="MUY ALTA">
      <formula>NOT(ISERROR(SEARCH("MUY ALTA",AH170)))</formula>
    </cfRule>
    <cfRule type="containsText" dxfId="1" priority="121" operator="containsText" text="BAJA">
      <formula>NOT(ISERROR(SEARCH("BAJA",AH170)))</formula>
    </cfRule>
    <cfRule type="containsText" dxfId="0" priority="123" operator="containsText" text="ALTA">
      <formula>NOT(ISERROR(SEARCH("ALTA",AH170)))</formula>
    </cfRule>
  </conditionalFormatting>
  <dataValidations count="8">
    <dataValidation allowBlank="1" showErrorMessage="1" sqref="AG8:AG46 AG48:AG272" xr:uid="{E300805B-E696-4FC8-8E21-DECFF12BB520}"/>
    <dataValidation type="list" allowBlank="1" showInputMessage="1" showErrorMessage="1" sqref="AF8:AF272 AD8:AD272 AB8:AB272" xr:uid="{04AA85CF-3C64-4400-A905-81A12097060C}">
      <formula1>"1,2,3,4,5"</formula1>
    </dataValidation>
    <dataValidation type="list" allowBlank="1" showInputMessage="1" showErrorMessage="1" sqref="Z128" xr:uid="{D1886E1E-F569-46DC-AC36-94ABAD7F52E6}">
      <formula1>"Seleccione una opciòn,Informaciòn pùblica reservada,Informaciòn pùblica clasificada,,Informaciòn pùblica"</formula1>
    </dataValidation>
    <dataValidation type="list" allowBlank="1" showInputMessage="1" showErrorMessage="1" sqref="AQ45:AQ61 AQ226:AQ239 AQ257:AQ261 AQ8:AQ24 AQ157:AQ166 AQ29:AQ34 AQ268:AQ271 AR25:AR28 AQ64:AQ155 AQ169:AQ212" xr:uid="{2FFC6A81-24E6-4A4B-B660-FCE0752180AA}">
      <formula1>"Diarias,Quincenal,Mensual,Trimestral,Semestral,Anual"</formula1>
    </dataValidation>
    <dataValidation type="list" allowBlank="1" showInputMessage="1" showErrorMessage="1" sqref="AU90:AU91 AU167:AU168 AM220 AU256:AV256 AL240:AL242 AK255 AU251 AU161 AU267:AU270 AW248 AS230 AM226:AO239 AU61:AU62 AU231:AU234 AM240:AN264 AU253:AU255 AM8:AM43 AM267:AN271 AK26:AK27 AI226:AJ264 AI8:AJ61 AK253 AO25:AP28 AO257:AO261 AO8:AO24 AO29:AO61 AO240:AQ256 AO268:AO271 AU22:AU24 AU37 AU41:AU42 AU48:AU59 AU64:AU69 AU73:AU76 AU88 AU95:AU104 AU106:AU110 AU112:AU115 AU117:AU119 AU122:AU123 AU125:AU129 AU132:AU137 AU141:AU142 AJ268:AJ271 AU31:AU34 AU257:AU264 AU240:AU242 AU248 AU174:AU214 AM45:AM215 AN8:AN214 AO64:AO212 AI65:AJ214 AK249:AK251 AI265:AI271 AS242:AS252 AS240" xr:uid="{91C0FECB-99AE-4B92-A20A-42899F283052}">
      <formula1>"SI,NO,NA"</formula1>
    </dataValidation>
    <dataValidation type="list" allowBlank="1" showInputMessage="1" showErrorMessage="1" sqref="AP45:AP56 AP58:AP61 AP78 AP130:AP131 AP163:AP166 AP208:AP212 AP226:AP239 AP258:AP261 AP70:AP76 AP30:AP34 AP152:AP155 AP157:AP159 AP8:AP24 AP80:AP128 AP268:AP271 AP133:AP150 AP169:AP206" xr:uid="{3B81F4A4-D7DD-465D-90C7-8EA6BEE783E8}">
      <formula1>"Incremental,Completo"</formula1>
    </dataValidation>
    <dataValidation type="list" allowBlank="1" showInputMessage="1" showErrorMessage="1" sqref="AP29 AP57 AP257 AP77 AP79 AP129 AP132 AP151 AP160:AP162 AP207 AP64:AP69 AQ25:AQ28" xr:uid="{74A76D7C-23AD-4FEC-8158-730537771EF7}">
      <formula1>"Incremental,Diferencial,Completo"</formula1>
    </dataValidation>
    <dataValidation type="list" allowBlank="1" showInputMessage="1" showErrorMessage="1" sqref="P25:P28" xr:uid="{60AB47CF-CD50-4180-A532-DBE1A6F9BADA}">
      <formula1>"Físico,Electrónico,Ambos"</formula1>
    </dataValidation>
  </dataValidations>
  <hyperlinks>
    <hyperlink ref="AU219" r:id="rId1" display="https://www.habitatbogota.gov.co/transparencia/reportes/informacion-adicional" xr:uid="{BCD1FE99-A7A9-486A-A951-B05F9EF05634}"/>
    <hyperlink ref="AV64" r:id="rId2" xr:uid="{5CD13E37-6FA1-4071-B868-FC76C088C2C1}"/>
    <hyperlink ref="V87" r:id="rId3" xr:uid="{F22B9ACA-28F4-467F-BE51-238353326769}"/>
    <hyperlink ref="V86" r:id="rId4" display="https://www.habitatbogota.gov.co/transparencia/reportes/informacion-adicional" xr:uid="{FE70BDEC-06BA-4CC7-825C-959B9ED0CF16}"/>
    <hyperlink ref="V91" r:id="rId5" display="https://sechabitat.maps.arcgis.com/apps/dashboards/34a68a1820754323aec3e32cb573e82d" xr:uid="{B8CBE66B-827C-47DB-BB5B-721FFFF43877}"/>
    <hyperlink ref="V88" r:id="rId6" xr:uid="{297EE405-78FD-47D6-BAA0-6DA3F019431B}"/>
    <hyperlink ref="V90" r:id="rId7" xr:uid="{A2F910B7-51A5-45B0-AA1E-9572294DE60C}"/>
    <hyperlink ref="V177" r:id="rId8" xr:uid="{4DE443F0-4068-4AC6-B0B6-45F40973DE9C}"/>
    <hyperlink ref="AV261" r:id="rId9" xr:uid="{BCA8D08D-2690-478E-83A8-BDFAE5332BFB}"/>
    <hyperlink ref="AV260" r:id="rId10" xr:uid="{F6A8C77D-531E-4CEA-BFBB-99BC77CF9A57}"/>
    <hyperlink ref="AV259" r:id="rId11" display="https://www.habitatbogota.gov.co/atencion-servicios-ciudadania/pagina/defensor-del-ciudadano" xr:uid="{E91EF74F-71A5-4F2E-9564-989B0BBA5107}"/>
    <hyperlink ref="AV254" r:id="rId12" xr:uid="{E26000A5-A8BD-4AE2-B15C-F8F0F792339C}"/>
    <hyperlink ref="AV264" r:id="rId13" xr:uid="{BFE9E2DB-C333-42A5-8F44-F9E5DFA53302}"/>
    <hyperlink ref="V268" r:id="rId14" xr:uid="{FB619CDE-532B-4036-910A-61926F6F1491}"/>
    <hyperlink ref="V267" r:id="rId15" xr:uid="{F1B0A7A1-3D64-4B51-BA0B-4408F8C51E5F}"/>
    <hyperlink ref="AR268" r:id="rId16" xr:uid="{8654CB5B-5E90-481B-82D0-3ECFF0B562B9}"/>
    <hyperlink ref="AR267" r:id="rId17" xr:uid="{7A02B027-386A-4CA6-8228-3570E40EC797}"/>
    <hyperlink ref="T92" r:id="rId18" xr:uid="{536CE5A7-031D-4E9F-BA71-5D721E4BF15E}"/>
    <hyperlink ref="V92" r:id="rId19" xr:uid="{54B3060A-9638-4CDF-8EED-B75D7D97572A}"/>
    <hyperlink ref="AV92" r:id="rId20" xr:uid="{3A527F8E-66DC-4D58-87E4-04987BA97A32}"/>
    <hyperlink ref="AV94" r:id="rId21" xr:uid="{8EE4C3B7-D1F7-434D-9A58-FC70BBC6C366}"/>
  </hyperlinks>
  <printOptions horizontalCentered="1"/>
  <pageMargins left="7.874015748031496E-2" right="0.11811023622047245" top="0.39370078740157483" bottom="0.59055118110236227" header="0.39370078740157483" footer="0.19685039370078741"/>
  <pageSetup paperSize="10000" scale="16" orientation="landscape" r:id="rId22"/>
  <headerFooter>
    <oddFooter>&amp;LPS05-FO232-V9&amp;C&amp;G&amp;RPágina &amp;P de &amp;N</oddFooter>
  </headerFooter>
  <drawing r:id="rId23"/>
  <legacyDrawing r:id="rId24"/>
  <legacyDrawingHF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1"/>
  <sheetViews>
    <sheetView topLeftCell="A46" zoomScale="110" zoomScaleNormal="110" workbookViewId="0">
      <selection activeCell="A38" sqref="A38:D38"/>
    </sheetView>
  </sheetViews>
  <sheetFormatPr baseColWidth="10" defaultColWidth="11.5" defaultRowHeight="13" x14ac:dyDescent="0.15"/>
  <cols>
    <col min="1" max="2" width="11.5" style="1"/>
    <col min="3" max="3" width="3.5" style="1" customWidth="1"/>
    <col min="4" max="4" width="5" style="1" hidden="1" customWidth="1"/>
    <col min="5" max="9" width="11.5" style="1"/>
    <col min="10" max="10" width="4.5" style="1" customWidth="1"/>
    <col min="11" max="16384" width="11.5" style="1"/>
  </cols>
  <sheetData>
    <row r="1" spans="1:10" x14ac:dyDescent="0.15">
      <c r="A1" s="121"/>
      <c r="B1" s="122"/>
      <c r="C1" s="122"/>
      <c r="D1" s="122"/>
      <c r="E1" s="122"/>
      <c r="F1" s="122"/>
      <c r="G1" s="122"/>
      <c r="H1" s="122"/>
      <c r="I1" s="122"/>
      <c r="J1" s="123"/>
    </row>
    <row r="2" spans="1:10" ht="14" thickBot="1" x14ac:dyDescent="0.2">
      <c r="A2" s="124"/>
      <c r="B2" s="125"/>
      <c r="C2" s="125"/>
      <c r="D2" s="125"/>
      <c r="E2" s="125"/>
      <c r="F2" s="125"/>
      <c r="G2" s="125"/>
      <c r="H2" s="125"/>
      <c r="I2" s="125"/>
      <c r="J2" s="126"/>
    </row>
    <row r="3" spans="1:10" ht="14" thickBot="1" x14ac:dyDescent="0.2">
      <c r="A3" s="127" t="s">
        <v>855</v>
      </c>
      <c r="B3" s="128"/>
      <c r="C3" s="128"/>
      <c r="D3" s="129"/>
      <c r="E3" s="127" t="s">
        <v>856</v>
      </c>
      <c r="F3" s="128"/>
      <c r="G3" s="128"/>
      <c r="H3" s="128"/>
      <c r="I3" s="128"/>
      <c r="J3" s="129"/>
    </row>
    <row r="4" spans="1:10" ht="32.25" customHeight="1" thickBot="1" x14ac:dyDescent="0.2">
      <c r="A4" s="110" t="s">
        <v>40</v>
      </c>
      <c r="B4" s="111"/>
      <c r="C4" s="111"/>
      <c r="D4" s="112"/>
      <c r="E4" s="131" t="s">
        <v>857</v>
      </c>
      <c r="F4" s="132"/>
      <c r="G4" s="132"/>
      <c r="H4" s="132"/>
      <c r="I4" s="132"/>
      <c r="J4" s="133"/>
    </row>
    <row r="5" spans="1:10" ht="34.5" customHeight="1" thickBot="1" x14ac:dyDescent="0.2">
      <c r="A5" s="110" t="s">
        <v>858</v>
      </c>
      <c r="B5" s="111"/>
      <c r="C5" s="111"/>
      <c r="D5" s="112"/>
      <c r="E5" s="131" t="s">
        <v>859</v>
      </c>
      <c r="F5" s="132"/>
      <c r="G5" s="132"/>
      <c r="H5" s="132"/>
      <c r="I5" s="132"/>
      <c r="J5" s="133"/>
    </row>
    <row r="6" spans="1:10" ht="54.75" customHeight="1" thickBot="1" x14ac:dyDescent="0.2">
      <c r="A6" s="110" t="s">
        <v>860</v>
      </c>
      <c r="B6" s="111"/>
      <c r="C6" s="111"/>
      <c r="D6" s="112"/>
      <c r="E6" s="131" t="s">
        <v>861</v>
      </c>
      <c r="F6" s="132"/>
      <c r="G6" s="132"/>
      <c r="H6" s="132"/>
      <c r="I6" s="132"/>
      <c r="J6" s="133"/>
    </row>
    <row r="7" spans="1:10" ht="78.75" customHeight="1" thickBot="1" x14ac:dyDescent="0.2">
      <c r="A7" s="110" t="s">
        <v>862</v>
      </c>
      <c r="B7" s="111"/>
      <c r="C7" s="111"/>
      <c r="D7" s="112"/>
      <c r="E7" s="131" t="s">
        <v>863</v>
      </c>
      <c r="F7" s="132"/>
      <c r="G7" s="132"/>
      <c r="H7" s="132"/>
      <c r="I7" s="132"/>
      <c r="J7" s="133"/>
    </row>
    <row r="8" spans="1:10" ht="102.75" customHeight="1" thickBot="1" x14ac:dyDescent="0.2">
      <c r="A8" s="110" t="s">
        <v>864</v>
      </c>
      <c r="B8" s="111"/>
      <c r="C8" s="111"/>
      <c r="D8" s="112"/>
      <c r="E8" s="130" t="s">
        <v>865</v>
      </c>
      <c r="F8" s="114"/>
      <c r="G8" s="114"/>
      <c r="H8" s="114"/>
      <c r="I8" s="114"/>
      <c r="J8" s="115"/>
    </row>
    <row r="9" spans="1:10" ht="46.5" customHeight="1" thickBot="1" x14ac:dyDescent="0.2">
      <c r="A9" s="110" t="s">
        <v>866</v>
      </c>
      <c r="B9" s="111"/>
      <c r="C9" s="111"/>
      <c r="D9" s="112"/>
      <c r="E9" s="158" t="s">
        <v>867</v>
      </c>
      <c r="F9" s="132"/>
      <c r="G9" s="132"/>
      <c r="H9" s="132"/>
      <c r="I9" s="132"/>
      <c r="J9" s="133"/>
    </row>
    <row r="10" spans="1:10" ht="93" customHeight="1" thickBot="1" x14ac:dyDescent="0.2">
      <c r="A10" s="110" t="s">
        <v>868</v>
      </c>
      <c r="B10" s="111"/>
      <c r="C10" s="111"/>
      <c r="D10" s="112"/>
      <c r="E10" s="158" t="s">
        <v>869</v>
      </c>
      <c r="F10" s="132"/>
      <c r="G10" s="132"/>
      <c r="H10" s="132"/>
      <c r="I10" s="132"/>
      <c r="J10" s="133"/>
    </row>
    <row r="11" spans="1:10" ht="94.5" customHeight="1" thickBot="1" x14ac:dyDescent="0.2">
      <c r="A11" s="110" t="s">
        <v>870</v>
      </c>
      <c r="B11" s="111"/>
      <c r="C11" s="111"/>
      <c r="D11" s="112"/>
      <c r="E11" s="158" t="s">
        <v>869</v>
      </c>
      <c r="F11" s="132"/>
      <c r="G11" s="132"/>
      <c r="H11" s="132"/>
      <c r="I11" s="132"/>
      <c r="J11" s="133"/>
    </row>
    <row r="12" spans="1:10" ht="31.5" customHeight="1" thickBot="1" x14ac:dyDescent="0.2">
      <c r="A12" s="110" t="s">
        <v>871</v>
      </c>
      <c r="B12" s="111"/>
      <c r="C12" s="111"/>
      <c r="D12" s="112"/>
      <c r="E12" s="113" t="s">
        <v>872</v>
      </c>
      <c r="F12" s="114"/>
      <c r="G12" s="114"/>
      <c r="H12" s="114"/>
      <c r="I12" s="114"/>
      <c r="J12" s="115"/>
    </row>
    <row r="13" spans="1:10" ht="24.75" customHeight="1" thickBot="1" x14ac:dyDescent="0.2">
      <c r="A13" s="134" t="s">
        <v>873</v>
      </c>
      <c r="B13" s="135"/>
      <c r="C13" s="135"/>
      <c r="D13" s="136"/>
      <c r="E13" s="137" t="s">
        <v>874</v>
      </c>
      <c r="F13" s="114"/>
      <c r="G13" s="114"/>
      <c r="H13" s="114"/>
      <c r="I13" s="114"/>
      <c r="J13" s="115"/>
    </row>
    <row r="14" spans="1:10" ht="38.25" customHeight="1" thickBot="1" x14ac:dyDescent="0.2">
      <c r="A14" s="138" t="s">
        <v>875</v>
      </c>
      <c r="B14" s="139"/>
      <c r="C14" s="139"/>
      <c r="D14" s="140"/>
      <c r="E14" s="116" t="s">
        <v>876</v>
      </c>
      <c r="F14" s="114"/>
      <c r="G14" s="114"/>
      <c r="H14" s="114"/>
      <c r="I14" s="114"/>
      <c r="J14" s="115"/>
    </row>
    <row r="15" spans="1:10" ht="37.5" customHeight="1" thickBot="1" x14ac:dyDescent="0.2">
      <c r="A15" s="141"/>
      <c r="B15" s="142"/>
      <c r="C15" s="142"/>
      <c r="D15" s="143"/>
      <c r="E15" s="113" t="s">
        <v>877</v>
      </c>
      <c r="F15" s="114"/>
      <c r="G15" s="114"/>
      <c r="H15" s="114"/>
      <c r="I15" s="114"/>
      <c r="J15" s="115"/>
    </row>
    <row r="16" spans="1:10" ht="29.25" customHeight="1" thickBot="1" x14ac:dyDescent="0.2">
      <c r="A16" s="144" t="s">
        <v>878</v>
      </c>
      <c r="B16" s="145"/>
      <c r="C16" s="145"/>
      <c r="D16" s="146"/>
      <c r="E16" s="116" t="s">
        <v>879</v>
      </c>
      <c r="F16" s="117"/>
      <c r="G16" s="117"/>
      <c r="H16" s="117"/>
      <c r="I16" s="117"/>
      <c r="J16" s="118"/>
    </row>
    <row r="17" spans="1:10" ht="33.75" customHeight="1" thickBot="1" x14ac:dyDescent="0.2">
      <c r="A17" s="147"/>
      <c r="B17" s="148"/>
      <c r="C17" s="148"/>
      <c r="D17" s="149"/>
      <c r="E17" s="116" t="s">
        <v>880</v>
      </c>
      <c r="F17" s="117"/>
      <c r="G17" s="117"/>
      <c r="H17" s="117"/>
      <c r="I17" s="117"/>
      <c r="J17" s="118"/>
    </row>
    <row r="18" spans="1:10" ht="55.5" customHeight="1" thickBot="1" x14ac:dyDescent="0.2">
      <c r="A18" s="110" t="s">
        <v>881</v>
      </c>
      <c r="B18" s="111"/>
      <c r="C18" s="111"/>
      <c r="D18" s="112"/>
      <c r="E18" s="113" t="s">
        <v>882</v>
      </c>
      <c r="F18" s="119"/>
      <c r="G18" s="119"/>
      <c r="H18" s="119"/>
      <c r="I18" s="119"/>
      <c r="J18" s="120"/>
    </row>
    <row r="19" spans="1:10" ht="42.75" customHeight="1" thickBot="1" x14ac:dyDescent="0.2">
      <c r="A19" s="116" t="s">
        <v>883</v>
      </c>
      <c r="B19" s="117"/>
      <c r="C19" s="117"/>
      <c r="D19" s="118"/>
      <c r="E19" s="113" t="s">
        <v>884</v>
      </c>
      <c r="F19" s="114"/>
      <c r="G19" s="114"/>
      <c r="H19" s="114"/>
      <c r="I19" s="114"/>
      <c r="J19" s="115"/>
    </row>
    <row r="20" spans="1:10" ht="47.25" customHeight="1" thickBot="1" x14ac:dyDescent="0.2">
      <c r="A20" s="110" t="s">
        <v>885</v>
      </c>
      <c r="B20" s="111"/>
      <c r="C20" s="111"/>
      <c r="D20" s="112"/>
      <c r="E20" s="113" t="s">
        <v>886</v>
      </c>
      <c r="F20" s="119"/>
      <c r="G20" s="119"/>
      <c r="H20" s="119"/>
      <c r="I20" s="119"/>
      <c r="J20" s="120"/>
    </row>
    <row r="21" spans="1:10" ht="38.25" customHeight="1" thickBot="1" x14ac:dyDescent="0.2">
      <c r="A21" s="110" t="s">
        <v>887</v>
      </c>
      <c r="B21" s="111"/>
      <c r="C21" s="111"/>
      <c r="D21" s="112"/>
      <c r="E21" s="113" t="s">
        <v>888</v>
      </c>
      <c r="F21" s="119"/>
      <c r="G21" s="119"/>
      <c r="H21" s="119"/>
      <c r="I21" s="119"/>
      <c r="J21" s="120"/>
    </row>
    <row r="22" spans="1:10" ht="33" customHeight="1" thickBot="1" x14ac:dyDescent="0.2">
      <c r="A22" s="116" t="s">
        <v>889</v>
      </c>
      <c r="B22" s="117"/>
      <c r="C22" s="117"/>
      <c r="D22" s="118"/>
      <c r="E22" s="113" t="s">
        <v>890</v>
      </c>
      <c r="F22" s="119"/>
      <c r="G22" s="119"/>
      <c r="H22" s="119"/>
      <c r="I22" s="119"/>
      <c r="J22" s="120"/>
    </row>
    <row r="23" spans="1:10" ht="30.75" customHeight="1" thickBot="1" x14ac:dyDescent="0.2">
      <c r="A23" s="116" t="s">
        <v>891</v>
      </c>
      <c r="B23" s="117"/>
      <c r="C23" s="117"/>
      <c r="D23" s="118"/>
      <c r="E23" s="113" t="s">
        <v>892</v>
      </c>
      <c r="F23" s="119"/>
      <c r="G23" s="119"/>
      <c r="H23" s="119"/>
      <c r="I23" s="119"/>
      <c r="J23" s="120"/>
    </row>
    <row r="24" spans="1:10" ht="29.25" customHeight="1" thickBot="1" x14ac:dyDescent="0.2">
      <c r="A24" s="116" t="s">
        <v>893</v>
      </c>
      <c r="B24" s="117"/>
      <c r="C24" s="117"/>
      <c r="D24" s="118"/>
      <c r="E24" s="113" t="s">
        <v>894</v>
      </c>
      <c r="F24" s="119"/>
      <c r="G24" s="119"/>
      <c r="H24" s="119"/>
      <c r="I24" s="119"/>
      <c r="J24" s="120"/>
    </row>
    <row r="25" spans="1:10" ht="42.75" customHeight="1" thickBot="1" x14ac:dyDescent="0.2">
      <c r="A25" s="116" t="s">
        <v>895</v>
      </c>
      <c r="B25" s="117"/>
      <c r="C25" s="117"/>
      <c r="D25" s="118"/>
      <c r="E25" s="113" t="s">
        <v>896</v>
      </c>
      <c r="F25" s="114"/>
      <c r="G25" s="114"/>
      <c r="H25" s="114"/>
      <c r="I25" s="114"/>
      <c r="J25" s="115"/>
    </row>
    <row r="26" spans="1:10" ht="74.25" customHeight="1" thickBot="1" x14ac:dyDescent="0.2">
      <c r="A26" s="138" t="s">
        <v>897</v>
      </c>
      <c r="B26" s="139"/>
      <c r="C26" s="139"/>
      <c r="D26" s="140"/>
      <c r="E26" s="113" t="s">
        <v>898</v>
      </c>
      <c r="F26" s="117"/>
      <c r="G26" s="117"/>
      <c r="H26" s="117"/>
      <c r="I26" s="117"/>
      <c r="J26" s="118"/>
    </row>
    <row r="27" spans="1:10" ht="71.25" customHeight="1" thickBot="1" x14ac:dyDescent="0.2">
      <c r="A27" s="116" t="s">
        <v>899</v>
      </c>
      <c r="B27" s="117"/>
      <c r="C27" s="117"/>
      <c r="D27" s="118"/>
      <c r="E27" s="113" t="s">
        <v>900</v>
      </c>
      <c r="F27" s="114"/>
      <c r="G27" s="114"/>
      <c r="H27" s="114"/>
      <c r="I27" s="114"/>
      <c r="J27" s="115"/>
    </row>
    <row r="28" spans="1:10" ht="67.5" customHeight="1" thickBot="1" x14ac:dyDescent="0.2">
      <c r="A28" s="116" t="s">
        <v>901</v>
      </c>
      <c r="B28" s="117"/>
      <c r="C28" s="117"/>
      <c r="D28" s="118"/>
      <c r="E28" s="113" t="s">
        <v>902</v>
      </c>
      <c r="F28" s="119"/>
      <c r="G28" s="119"/>
      <c r="H28" s="119"/>
      <c r="I28" s="119"/>
      <c r="J28" s="120"/>
    </row>
    <row r="29" spans="1:10" ht="49.5" customHeight="1" thickBot="1" x14ac:dyDescent="0.2">
      <c r="A29" s="116" t="s">
        <v>903</v>
      </c>
      <c r="B29" s="117"/>
      <c r="C29" s="117"/>
      <c r="D29" s="118"/>
      <c r="E29" s="113" t="s">
        <v>904</v>
      </c>
      <c r="F29" s="119"/>
      <c r="G29" s="119"/>
      <c r="H29" s="119"/>
      <c r="I29" s="119"/>
      <c r="J29" s="120"/>
    </row>
    <row r="30" spans="1:10" ht="71.25" customHeight="1" thickBot="1" x14ac:dyDescent="0.2">
      <c r="A30" s="116" t="s">
        <v>905</v>
      </c>
      <c r="B30" s="117"/>
      <c r="C30" s="117"/>
      <c r="D30" s="118"/>
      <c r="E30" s="113" t="s">
        <v>906</v>
      </c>
      <c r="F30" s="119"/>
      <c r="G30" s="119"/>
      <c r="H30" s="119"/>
      <c r="I30" s="119"/>
      <c r="J30" s="120"/>
    </row>
    <row r="31" spans="1:10" ht="33.75" customHeight="1" thickBot="1" x14ac:dyDescent="0.2">
      <c r="A31" s="116" t="s">
        <v>907</v>
      </c>
      <c r="B31" s="117"/>
      <c r="C31" s="117"/>
      <c r="D31" s="118"/>
      <c r="E31" s="113" t="s">
        <v>908</v>
      </c>
      <c r="F31" s="119"/>
      <c r="G31" s="119"/>
      <c r="H31" s="119"/>
      <c r="I31" s="119"/>
      <c r="J31" s="120"/>
    </row>
    <row r="32" spans="1:10" ht="44.25" customHeight="1" thickBot="1" x14ac:dyDescent="0.2">
      <c r="A32" s="116" t="s">
        <v>909</v>
      </c>
      <c r="B32" s="117"/>
      <c r="C32" s="117"/>
      <c r="D32" s="118"/>
      <c r="E32" s="113" t="s">
        <v>910</v>
      </c>
      <c r="F32" s="119"/>
      <c r="G32" s="119"/>
      <c r="H32" s="119"/>
      <c r="I32" s="119"/>
      <c r="J32" s="120"/>
    </row>
    <row r="33" spans="1:10" ht="51" customHeight="1" thickBot="1" x14ac:dyDescent="0.2">
      <c r="A33" s="116" t="s">
        <v>911</v>
      </c>
      <c r="B33" s="117"/>
      <c r="C33" s="117"/>
      <c r="D33" s="118"/>
      <c r="E33" s="113" t="s">
        <v>912</v>
      </c>
      <c r="F33" s="119"/>
      <c r="G33" s="119"/>
      <c r="H33" s="119"/>
      <c r="I33" s="119"/>
      <c r="J33" s="120"/>
    </row>
    <row r="34" spans="1:10" ht="102.75" customHeight="1" thickBot="1" x14ac:dyDescent="0.2">
      <c r="A34" s="138" t="s">
        <v>56</v>
      </c>
      <c r="B34" s="139"/>
      <c r="C34" s="139"/>
      <c r="D34" s="140"/>
      <c r="E34" s="131" t="s">
        <v>913</v>
      </c>
      <c r="F34" s="156"/>
      <c r="G34" s="156"/>
      <c r="H34" s="156"/>
      <c r="I34" s="156"/>
      <c r="J34" s="157"/>
    </row>
    <row r="35" spans="1:10" ht="80.25" customHeight="1" thickBot="1" x14ac:dyDescent="0.2">
      <c r="A35" s="153"/>
      <c r="B35" s="154"/>
      <c r="C35" s="154"/>
      <c r="D35" s="155"/>
      <c r="E35" s="113" t="s">
        <v>914</v>
      </c>
      <c r="F35" s="119"/>
      <c r="G35" s="119"/>
      <c r="H35" s="119"/>
      <c r="I35" s="119"/>
      <c r="J35" s="120"/>
    </row>
    <row r="36" spans="1:10" ht="93" customHeight="1" thickBot="1" x14ac:dyDescent="0.2">
      <c r="A36" s="141"/>
      <c r="B36" s="142"/>
      <c r="C36" s="142"/>
      <c r="D36" s="143"/>
      <c r="E36" s="150" t="s">
        <v>915</v>
      </c>
      <c r="F36" s="151"/>
      <c r="G36" s="151"/>
      <c r="H36" s="151"/>
      <c r="I36" s="151"/>
      <c r="J36" s="152"/>
    </row>
    <row r="37" spans="1:10" ht="49.5" customHeight="1" thickBot="1" x14ac:dyDescent="0.2">
      <c r="A37" s="116" t="s">
        <v>916</v>
      </c>
      <c r="B37" s="117"/>
      <c r="C37" s="117"/>
      <c r="D37" s="118"/>
      <c r="E37" s="113" t="s">
        <v>917</v>
      </c>
      <c r="F37" s="119"/>
      <c r="G37" s="119"/>
      <c r="H37" s="119"/>
      <c r="I37" s="119"/>
      <c r="J37" s="120"/>
    </row>
    <row r="38" spans="1:10" ht="48.75" customHeight="1" thickBot="1" x14ac:dyDescent="0.2">
      <c r="A38" s="116" t="s">
        <v>918</v>
      </c>
      <c r="B38" s="117"/>
      <c r="C38" s="117"/>
      <c r="D38" s="118"/>
      <c r="E38" s="113" t="s">
        <v>919</v>
      </c>
      <c r="F38" s="114"/>
      <c r="G38" s="114"/>
      <c r="H38" s="114"/>
      <c r="I38" s="114"/>
      <c r="J38" s="115"/>
    </row>
    <row r="39" spans="1:10" ht="38.25" customHeight="1" thickBot="1" x14ac:dyDescent="0.2">
      <c r="A39" s="116" t="s">
        <v>24</v>
      </c>
      <c r="B39" s="117"/>
      <c r="C39" s="117"/>
      <c r="D39" s="118"/>
      <c r="E39" s="113" t="s">
        <v>920</v>
      </c>
      <c r="F39" s="119"/>
      <c r="G39" s="119"/>
      <c r="H39" s="119"/>
      <c r="I39" s="119"/>
      <c r="J39" s="120"/>
    </row>
    <row r="40" spans="1:10" ht="46.5" customHeight="1" thickBot="1" x14ac:dyDescent="0.2">
      <c r="A40" s="116" t="s">
        <v>921</v>
      </c>
      <c r="B40" s="117"/>
      <c r="C40" s="117"/>
      <c r="D40" s="118"/>
      <c r="E40" s="113" t="s">
        <v>922</v>
      </c>
      <c r="F40" s="119"/>
      <c r="G40" s="119"/>
      <c r="H40" s="119"/>
      <c r="I40" s="119"/>
      <c r="J40" s="120"/>
    </row>
    <row r="41" spans="1:10" ht="60.75" customHeight="1" thickBot="1" x14ac:dyDescent="0.2">
      <c r="A41" s="116" t="s">
        <v>923</v>
      </c>
      <c r="B41" s="117"/>
      <c r="C41" s="117"/>
      <c r="D41" s="118"/>
      <c r="E41" s="113" t="s">
        <v>924</v>
      </c>
      <c r="F41" s="119"/>
      <c r="G41" s="119"/>
      <c r="H41" s="119"/>
      <c r="I41" s="119"/>
      <c r="J41" s="120"/>
    </row>
    <row r="42" spans="1:10" ht="45" customHeight="1" thickBot="1" x14ac:dyDescent="0.2">
      <c r="A42" s="116" t="s">
        <v>925</v>
      </c>
      <c r="B42" s="117"/>
      <c r="C42" s="117"/>
      <c r="D42" s="118"/>
      <c r="E42" s="113" t="s">
        <v>926</v>
      </c>
      <c r="F42" s="119"/>
      <c r="G42" s="119"/>
      <c r="H42" s="119"/>
      <c r="I42" s="119"/>
      <c r="J42" s="120"/>
    </row>
    <row r="43" spans="1:10" ht="31.5" customHeight="1" thickBot="1" x14ac:dyDescent="0.2">
      <c r="A43" s="138" t="s">
        <v>927</v>
      </c>
      <c r="B43" s="139"/>
      <c r="C43" s="139"/>
      <c r="D43" s="140"/>
      <c r="E43" s="113" t="s">
        <v>928</v>
      </c>
      <c r="F43" s="119"/>
      <c r="G43" s="119"/>
      <c r="H43" s="119"/>
      <c r="I43" s="119"/>
      <c r="J43" s="120"/>
    </row>
    <row r="44" spans="1:10" ht="172.5" customHeight="1" thickBot="1" x14ac:dyDescent="0.2">
      <c r="A44" s="153"/>
      <c r="B44" s="154"/>
      <c r="C44" s="154"/>
      <c r="D44" s="155"/>
      <c r="E44" s="113" t="s">
        <v>929</v>
      </c>
      <c r="F44" s="119"/>
      <c r="G44" s="119"/>
      <c r="H44" s="119"/>
      <c r="I44" s="119"/>
      <c r="J44" s="120"/>
    </row>
    <row r="45" spans="1:10" ht="32.25" customHeight="1" thickBot="1" x14ac:dyDescent="0.2">
      <c r="A45" s="153"/>
      <c r="B45" s="154"/>
      <c r="C45" s="154"/>
      <c r="D45" s="155"/>
      <c r="E45" s="113" t="s">
        <v>930</v>
      </c>
      <c r="F45" s="119"/>
      <c r="G45" s="119"/>
      <c r="H45" s="119"/>
      <c r="I45" s="119"/>
      <c r="J45" s="120"/>
    </row>
    <row r="46" spans="1:10" ht="33" customHeight="1" thickBot="1" x14ac:dyDescent="0.2">
      <c r="A46" s="141"/>
      <c r="B46" s="142"/>
      <c r="C46" s="142"/>
      <c r="D46" s="143"/>
      <c r="E46" s="113" t="s">
        <v>931</v>
      </c>
      <c r="F46" s="119"/>
      <c r="G46" s="119"/>
      <c r="H46" s="119"/>
      <c r="I46" s="119"/>
      <c r="J46" s="120"/>
    </row>
    <row r="47" spans="1:10" ht="28.5" customHeight="1" thickBot="1" x14ac:dyDescent="0.2">
      <c r="A47" s="138" t="s">
        <v>932</v>
      </c>
      <c r="B47" s="139"/>
      <c r="C47" s="139"/>
      <c r="D47" s="140"/>
      <c r="E47" s="113" t="s">
        <v>933</v>
      </c>
      <c r="F47" s="119"/>
      <c r="G47" s="119"/>
      <c r="H47" s="119"/>
      <c r="I47" s="119"/>
      <c r="J47" s="120"/>
    </row>
    <row r="48" spans="1:10" ht="32.25" customHeight="1" thickBot="1" x14ac:dyDescent="0.2">
      <c r="A48" s="141"/>
      <c r="B48" s="142"/>
      <c r="C48" s="142"/>
      <c r="D48" s="143"/>
      <c r="E48" s="113" t="s">
        <v>934</v>
      </c>
      <c r="F48" s="119"/>
      <c r="G48" s="119"/>
      <c r="H48" s="119"/>
      <c r="I48" s="119"/>
      <c r="J48" s="120"/>
    </row>
    <row r="49" spans="1:10" ht="32.25" customHeight="1" thickBot="1" x14ac:dyDescent="0.2">
      <c r="A49" s="116" t="s">
        <v>935</v>
      </c>
      <c r="B49" s="117"/>
      <c r="C49" s="117"/>
      <c r="D49" s="118"/>
      <c r="E49" s="113" t="s">
        <v>936</v>
      </c>
      <c r="F49" s="114"/>
      <c r="G49" s="114"/>
      <c r="H49" s="114"/>
      <c r="I49" s="114"/>
      <c r="J49" s="115"/>
    </row>
    <row r="50" spans="1:10" ht="39.75" customHeight="1" thickBot="1" x14ac:dyDescent="0.2">
      <c r="A50" s="116" t="s">
        <v>937</v>
      </c>
      <c r="B50" s="117"/>
      <c r="C50" s="117"/>
      <c r="D50" s="118"/>
      <c r="E50" s="113" t="s">
        <v>938</v>
      </c>
      <c r="F50" s="114"/>
      <c r="G50" s="114"/>
      <c r="H50" s="114"/>
      <c r="I50" s="114"/>
      <c r="J50" s="115"/>
    </row>
    <row r="51" spans="1:10" ht="43.5" customHeight="1" thickBot="1" x14ac:dyDescent="0.2">
      <c r="A51" s="116" t="s">
        <v>939</v>
      </c>
      <c r="B51" s="117"/>
      <c r="C51" s="117"/>
      <c r="D51" s="118"/>
      <c r="E51" s="113" t="s">
        <v>940</v>
      </c>
      <c r="F51" s="114"/>
      <c r="G51" s="114"/>
      <c r="H51" s="114"/>
      <c r="I51" s="114"/>
      <c r="J51" s="115"/>
    </row>
  </sheetData>
  <mergeCells count="91">
    <mergeCell ref="A50:D50"/>
    <mergeCell ref="E50:J50"/>
    <mergeCell ref="A51:D51"/>
    <mergeCell ref="E51:J51"/>
    <mergeCell ref="A40:D40"/>
    <mergeCell ref="E40:J40"/>
    <mergeCell ref="A41:D41"/>
    <mergeCell ref="E41:J41"/>
    <mergeCell ref="A42:D42"/>
    <mergeCell ref="E42:J42"/>
    <mergeCell ref="A49:D49"/>
    <mergeCell ref="E49:J49"/>
    <mergeCell ref="A43:D46"/>
    <mergeCell ref="A47:D48"/>
    <mergeCell ref="E46:J46"/>
    <mergeCell ref="E47:J47"/>
    <mergeCell ref="A9:D9"/>
    <mergeCell ref="E9:J9"/>
    <mergeCell ref="A10:D10"/>
    <mergeCell ref="E10:J10"/>
    <mergeCell ref="A11:D11"/>
    <mergeCell ref="E11:J11"/>
    <mergeCell ref="E48:J48"/>
    <mergeCell ref="E43:J43"/>
    <mergeCell ref="E44:J44"/>
    <mergeCell ref="E45:J45"/>
    <mergeCell ref="E29:J29"/>
    <mergeCell ref="E33:J33"/>
    <mergeCell ref="E34:J34"/>
    <mergeCell ref="E35:J35"/>
    <mergeCell ref="A39:D39"/>
    <mergeCell ref="E39:J39"/>
    <mergeCell ref="A37:D37"/>
    <mergeCell ref="E37:J37"/>
    <mergeCell ref="A38:D38"/>
    <mergeCell ref="E38:J38"/>
    <mergeCell ref="A30:D30"/>
    <mergeCell ref="E30:J30"/>
    <mergeCell ref="A31:D31"/>
    <mergeCell ref="E31:J31"/>
    <mergeCell ref="A32:D32"/>
    <mergeCell ref="E32:J32"/>
    <mergeCell ref="E27:J27"/>
    <mergeCell ref="E36:J36"/>
    <mergeCell ref="A23:D23"/>
    <mergeCell ref="E23:J23"/>
    <mergeCell ref="A24:D24"/>
    <mergeCell ref="E24:J24"/>
    <mergeCell ref="A25:D25"/>
    <mergeCell ref="E25:J25"/>
    <mergeCell ref="E26:J26"/>
    <mergeCell ref="A26:D26"/>
    <mergeCell ref="A34:D36"/>
    <mergeCell ref="A33:D33"/>
    <mergeCell ref="A27:D27"/>
    <mergeCell ref="A28:D28"/>
    <mergeCell ref="E28:J28"/>
    <mergeCell ref="A29:D29"/>
    <mergeCell ref="E20:J20"/>
    <mergeCell ref="A21:D21"/>
    <mergeCell ref="E21:J21"/>
    <mergeCell ref="E22:J22"/>
    <mergeCell ref="A13:D13"/>
    <mergeCell ref="E13:J13"/>
    <mergeCell ref="E14:J14"/>
    <mergeCell ref="E15:J15"/>
    <mergeCell ref="E19:J19"/>
    <mergeCell ref="A14:D15"/>
    <mergeCell ref="A16:D17"/>
    <mergeCell ref="A22:D22"/>
    <mergeCell ref="A19:D19"/>
    <mergeCell ref="A20:D20"/>
    <mergeCell ref="A1:J2"/>
    <mergeCell ref="A3:D3"/>
    <mergeCell ref="E3:J3"/>
    <mergeCell ref="A8:D8"/>
    <mergeCell ref="E8:J8"/>
    <mergeCell ref="A4:D4"/>
    <mergeCell ref="E4:J4"/>
    <mergeCell ref="A5:D5"/>
    <mergeCell ref="E5:J5"/>
    <mergeCell ref="A6:D6"/>
    <mergeCell ref="E6:J6"/>
    <mergeCell ref="A7:D7"/>
    <mergeCell ref="E7:J7"/>
    <mergeCell ref="A12:D12"/>
    <mergeCell ref="E12:J12"/>
    <mergeCell ref="E16:J16"/>
    <mergeCell ref="E17:J17"/>
    <mergeCell ref="A18:D18"/>
    <mergeCell ref="E18:J18"/>
  </mergeCells>
  <pageMargins left="0.70866141732283472" right="0.70866141732283472" top="0.74803149606299213" bottom="1.3385826771653544" header="0.31496062992125984" footer="0.31496062992125984"/>
  <pageSetup orientation="portrait" r:id="rId1"/>
  <headerFooter>
    <oddFooter xml:space="preserve">&amp;LPS05-FO232-V9&amp;C&amp;G&amp;RPágina &amp;P de &amp;N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F7386D077C9AB41A19EA6F677001285" ma:contentTypeVersion="13" ma:contentTypeDescription="Crear nuevo documento." ma:contentTypeScope="" ma:versionID="04898280db780cc0215cc7d320202409">
  <xsd:schema xmlns:xsd="http://www.w3.org/2001/XMLSchema" xmlns:xs="http://www.w3.org/2001/XMLSchema" xmlns:p="http://schemas.microsoft.com/office/2006/metadata/properties" xmlns:ns2="f041ac0e-3a78-4c9f-b12c-a6c038d6942c" xmlns:ns3="7867aceb-53c4-4635-b0f9-bab9002e1bc2" targetNamespace="http://schemas.microsoft.com/office/2006/metadata/properties" ma:root="true" ma:fieldsID="7a42f2116f30246816f9f2dbe074d2ab" ns2:_="" ns3:_="">
    <xsd:import namespace="f041ac0e-3a78-4c9f-b12c-a6c038d6942c"/>
    <xsd:import namespace="7867aceb-53c4-4635-b0f9-bab9002e1b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41ac0e-3a78-4c9f-b12c-a6c038d694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67aceb-53c4-4635-b0f9-bab9002e1bc2"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FCF988-25DD-449C-9885-56EA31B331E2}">
  <ds:schemaRefs>
    <ds:schemaRef ds:uri="http://schemas.microsoft.com/sharepoint/v3/contenttype/forms"/>
  </ds:schemaRefs>
</ds:datastoreItem>
</file>

<file path=customXml/itemProps2.xml><?xml version="1.0" encoding="utf-8"?>
<ds:datastoreItem xmlns:ds="http://schemas.openxmlformats.org/officeDocument/2006/customXml" ds:itemID="{83C9D793-CBDF-4551-A982-959251A76A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41ac0e-3a78-4c9f-b12c-a6c038d6942c"/>
    <ds:schemaRef ds:uri="7867aceb-53c4-4635-b0f9-bab9002e1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CDBDE-0038-428B-AA22-E9A44C0D385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Variables</vt:lpstr>
      <vt:lpstr>SECC A - ACTIVOS  DATOS E INFO</vt:lpstr>
      <vt:lpstr>INSTRUCTIVO SECC A</vt:lpstr>
      <vt:lpstr>'SECC A - ACTIVOS  DATOS E INFO'!Área_de_impresión</vt:lpstr>
      <vt:lpstr>'INSTRUCTIVO SECC A'!Títulos_a_imprimir</vt:lpstr>
      <vt:lpstr>'SECC A - ACTIVOS  DATOS E INFO'!Títulos_a_imprimir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Mondragon</dc:creator>
  <cp:keywords/>
  <dc:description/>
  <cp:lastModifiedBy>Microsoft Office User</cp:lastModifiedBy>
  <cp:revision/>
  <dcterms:created xsi:type="dcterms:W3CDTF">2017-09-27T19:27:00Z</dcterms:created>
  <dcterms:modified xsi:type="dcterms:W3CDTF">2023-08-29T18:03:07Z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0x010100DF7386D077C9AB41A19EA6F677001285</vt:lpwstr>
  </property>
</Properties>
</file>