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mc:AlternateContent xmlns:mc="http://schemas.openxmlformats.org/markup-compatibility/2006">
    <mc:Choice Requires="x15">
      <x15ac:absPath xmlns:x15ac="http://schemas.microsoft.com/office/spreadsheetml/2010/11/ac" url="C:\Users\norbe\Documents\Activos 2024\"/>
    </mc:Choice>
  </mc:AlternateContent>
  <xr:revisionPtr revIDLastSave="1" documentId="8_{2B58EABD-903C-44AD-9DC3-BF31FEA6CDCE}" xr6:coauthVersionLast="47" xr6:coauthVersionMax="47" xr10:uidLastSave="{3E851148-9AFB-472B-B43F-6671F5406BF7}"/>
  <bookViews>
    <workbookView xWindow="-120" yWindow="-120" windowWidth="29040" windowHeight="15840" firstSheet="1" activeTab="1" xr2:uid="{00000000-000D-0000-FFFF-FFFF00000000}"/>
  </bookViews>
  <sheets>
    <sheet name="Variables" sheetId="4" state="hidden" r:id="rId1"/>
    <sheet name="SECC A - ACTIVOS  DATOS E INFO" sheetId="2" r:id="rId2"/>
    <sheet name="INSTRUCTIVO SECC A" sheetId="10" state="hidden" r:id="rId3"/>
  </sheets>
  <definedNames>
    <definedName name="_xlnm._FilterDatabase" localSheetId="1" hidden="1">'SECC A - ACTIVOS  DATOS E INFO'!$A$5:$AX$284</definedName>
    <definedName name="_xlnm.Print_Area" localSheetId="1">'SECC A - ACTIVOS  DATOS E INFO'!$A$1:$AX$7</definedName>
    <definedName name="_xlnm.Print_Titles" localSheetId="2">'INSTRUCTIVO SECC A'!$1:$3</definedName>
    <definedName name="_xlnm.Print_Titles" localSheetId="1">'SECC A - ACTIVOS  DATOS E INFO'!$1:$7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4" i="2" l="1"/>
  <c r="AH184" i="2" s="1"/>
  <c r="AF184" i="2"/>
  <c r="AD184" i="2"/>
  <c r="AB184" i="2"/>
  <c r="AB152" i="2"/>
  <c r="AD152" i="2"/>
  <c r="AF152" i="2"/>
  <c r="AI152" i="2"/>
  <c r="AH152" i="2" s="1"/>
  <c r="AB153" i="2"/>
  <c r="AD153" i="2"/>
  <c r="AF153" i="2"/>
  <c r="AI153" i="2"/>
  <c r="AH153" i="2" s="1"/>
  <c r="AB154" i="2"/>
  <c r="AD154" i="2"/>
  <c r="AF154" i="2"/>
  <c r="AI154" i="2"/>
  <c r="AH154" i="2" s="1"/>
  <c r="AB155" i="2"/>
  <c r="AD155" i="2"/>
  <c r="AF155" i="2"/>
  <c r="AI155" i="2"/>
  <c r="AH155" i="2" s="1"/>
  <c r="AI157" i="2"/>
  <c r="AH157" i="2" s="1"/>
  <c r="AF157" i="2"/>
  <c r="AD157" i="2"/>
  <c r="AB157" i="2"/>
  <c r="AI156" i="2"/>
  <c r="AH156" i="2" s="1"/>
  <c r="AF156" i="2"/>
  <c r="AD156" i="2"/>
  <c r="AB156" i="2"/>
  <c r="AI151" i="2"/>
  <c r="AH151" i="2" s="1"/>
  <c r="AF151" i="2"/>
  <c r="AD151" i="2"/>
  <c r="AB151" i="2"/>
  <c r="AI150" i="2"/>
  <c r="AH150" i="2" s="1"/>
  <c r="AF150" i="2"/>
  <c r="AD150" i="2"/>
  <c r="AB150" i="2"/>
  <c r="AI149" i="2"/>
  <c r="AH149" i="2" s="1"/>
  <c r="AF149" i="2"/>
  <c r="AD149" i="2"/>
  <c r="AB149" i="2"/>
  <c r="AI148" i="2"/>
  <c r="AH148" i="2" s="1"/>
  <c r="AF148" i="2"/>
  <c r="AD148" i="2"/>
  <c r="AB148" i="2"/>
  <c r="AI147" i="2"/>
  <c r="AH147" i="2" s="1"/>
  <c r="AF147" i="2"/>
  <c r="AD147" i="2"/>
  <c r="AB147" i="2"/>
  <c r="AI146" i="2"/>
  <c r="AH146" i="2" s="1"/>
  <c r="AF146" i="2"/>
  <c r="AD146" i="2"/>
  <c r="AB146" i="2"/>
  <c r="AI145" i="2"/>
  <c r="AH145" i="2" s="1"/>
  <c r="AF145" i="2"/>
  <c r="AD145" i="2"/>
  <c r="AB145" i="2"/>
  <c r="AI144" i="2"/>
  <c r="AH144" i="2" s="1"/>
  <c r="AF144" i="2"/>
  <c r="AD144" i="2"/>
  <c r="AB144" i="2"/>
  <c r="AI143" i="2"/>
  <c r="AH143" i="2" s="1"/>
  <c r="AF143" i="2"/>
  <c r="AD143" i="2"/>
  <c r="AB143" i="2"/>
  <c r="AI135" i="2"/>
  <c r="AH135" i="2" s="1"/>
  <c r="AF135" i="2"/>
  <c r="AD135" i="2"/>
  <c r="AB135" i="2"/>
  <c r="AI134" i="2"/>
  <c r="AH134" i="2" s="1"/>
  <c r="AF134" i="2"/>
  <c r="AD134" i="2"/>
  <c r="AB134" i="2"/>
  <c r="AI133" i="2"/>
  <c r="AH133" i="2" s="1"/>
  <c r="AF133" i="2"/>
  <c r="AD133" i="2"/>
  <c r="AB133" i="2"/>
  <c r="AI132" i="2"/>
  <c r="AH132" i="2" s="1"/>
  <c r="AF132" i="2"/>
  <c r="AD132" i="2"/>
  <c r="AB132" i="2"/>
  <c r="AI131" i="2"/>
  <c r="AH131" i="2" s="1"/>
  <c r="AF131" i="2"/>
  <c r="AD131" i="2"/>
  <c r="AB131" i="2"/>
  <c r="AI130" i="2"/>
  <c r="AH130" i="2" s="1"/>
  <c r="AF130" i="2"/>
  <c r="AD130" i="2"/>
  <c r="AB130" i="2"/>
  <c r="AI138" i="2"/>
  <c r="AH138" i="2" s="1"/>
  <c r="AF138" i="2"/>
  <c r="AD138" i="2"/>
  <c r="AB138" i="2"/>
  <c r="AI139" i="2"/>
  <c r="AH139" i="2" s="1"/>
  <c r="AF139" i="2"/>
  <c r="AD139" i="2"/>
  <c r="AB139" i="2"/>
  <c r="AI137" i="2"/>
  <c r="AH137" i="2" s="1"/>
  <c r="AF137" i="2"/>
  <c r="AD137" i="2"/>
  <c r="AB137" i="2"/>
  <c r="AI136" i="2"/>
  <c r="AH136" i="2" s="1"/>
  <c r="AF136" i="2"/>
  <c r="AD136" i="2"/>
  <c r="AB136" i="2"/>
  <c r="AI142" i="2"/>
  <c r="AH142" i="2" s="1"/>
  <c r="AF142" i="2"/>
  <c r="AD142" i="2"/>
  <c r="AB142" i="2"/>
  <c r="AI141" i="2"/>
  <c r="AH141" i="2" s="1"/>
  <c r="AF141" i="2"/>
  <c r="AD141" i="2"/>
  <c r="AB141" i="2"/>
  <c r="AI140" i="2"/>
  <c r="AH140" i="2" s="1"/>
  <c r="AF140" i="2"/>
  <c r="AD140" i="2"/>
  <c r="AB140" i="2"/>
  <c r="AI129" i="2"/>
  <c r="AH129" i="2" s="1"/>
  <c r="AF129" i="2"/>
  <c r="AD129" i="2"/>
  <c r="AB129" i="2"/>
  <c r="AI86" i="2"/>
  <c r="AH86" i="2" s="1"/>
  <c r="AF86" i="2"/>
  <c r="AD86" i="2"/>
  <c r="AB86" i="2"/>
  <c r="AI85" i="2"/>
  <c r="AH85" i="2" s="1"/>
  <c r="AF85" i="2"/>
  <c r="AD85" i="2"/>
  <c r="AB85" i="2"/>
  <c r="AI76" i="2"/>
  <c r="AH76" i="2" s="1"/>
  <c r="AF76" i="2"/>
  <c r="AD76" i="2"/>
  <c r="AB76" i="2"/>
  <c r="AI75" i="2"/>
  <c r="AH75" i="2" s="1"/>
  <c r="AF75" i="2"/>
  <c r="AD75" i="2"/>
  <c r="AB75" i="2"/>
  <c r="AI74" i="2"/>
  <c r="AH74" i="2" s="1"/>
  <c r="AF74" i="2"/>
  <c r="AD74" i="2"/>
  <c r="AB74" i="2"/>
  <c r="AI73" i="2"/>
  <c r="AH73" i="2" s="1"/>
  <c r="AF73" i="2"/>
  <c r="AD73" i="2"/>
  <c r="AB73" i="2"/>
  <c r="AI273" i="2"/>
  <c r="AH273" i="2" s="1"/>
  <c r="AI272" i="2"/>
  <c r="AH272" i="2" s="1"/>
  <c r="AI271" i="2"/>
  <c r="AH271" i="2" s="1"/>
  <c r="AI29" i="2" l="1"/>
  <c r="AH29" i="2" s="1"/>
  <c r="AF29" i="2"/>
  <c r="AD29" i="2"/>
  <c r="AB29" i="2"/>
  <c r="AI31" i="2"/>
  <c r="AH31" i="2" s="1"/>
  <c r="AF31" i="2"/>
  <c r="AD31" i="2"/>
  <c r="AB31" i="2"/>
  <c r="AI41" i="2"/>
  <c r="AH41" i="2" s="1"/>
  <c r="AF41" i="2"/>
  <c r="AD41" i="2"/>
  <c r="AB41" i="2"/>
  <c r="AI40" i="2"/>
  <c r="AH40" i="2" s="1"/>
  <c r="AF40" i="2"/>
  <c r="AD40" i="2"/>
  <c r="AB40" i="2"/>
  <c r="AI37" i="2"/>
  <c r="AH37" i="2" s="1"/>
  <c r="AF37" i="2"/>
  <c r="AD37" i="2"/>
  <c r="AB37" i="2"/>
  <c r="AI36" i="2"/>
  <c r="AH36" i="2" s="1"/>
  <c r="AF36" i="2"/>
  <c r="AD36" i="2"/>
  <c r="AB36" i="2"/>
  <c r="AI35" i="2"/>
  <c r="AH35" i="2" s="1"/>
  <c r="AF35" i="2"/>
  <c r="AD35" i="2"/>
  <c r="AB35" i="2"/>
  <c r="AI28" i="2"/>
  <c r="AH28" i="2" s="1"/>
  <c r="AF28" i="2"/>
  <c r="AD28" i="2"/>
  <c r="AB28" i="2"/>
  <c r="AI27" i="2"/>
  <c r="AH27" i="2" s="1"/>
  <c r="AF27" i="2"/>
  <c r="AD27" i="2"/>
  <c r="AB27" i="2"/>
  <c r="AI26" i="2"/>
  <c r="AH26" i="2" s="1"/>
  <c r="AF26" i="2"/>
  <c r="AD26" i="2"/>
  <c r="AB26" i="2"/>
  <c r="AI34" i="2"/>
  <c r="AH34" i="2" s="1"/>
  <c r="AF34" i="2"/>
  <c r="AD34" i="2"/>
  <c r="AB34" i="2"/>
  <c r="AI33" i="2"/>
  <c r="AH33" i="2" s="1"/>
  <c r="AF33" i="2"/>
  <c r="AD33" i="2"/>
  <c r="AB33" i="2"/>
  <c r="AI32" i="2"/>
  <c r="AH32" i="2" s="1"/>
  <c r="AF32" i="2"/>
  <c r="AD32" i="2"/>
  <c r="AB32" i="2"/>
  <c r="AI42" i="2"/>
  <c r="AH42" i="2" s="1"/>
  <c r="AF42" i="2"/>
  <c r="AD42" i="2"/>
  <c r="AB42" i="2"/>
  <c r="AI39" i="2"/>
  <c r="AH39" i="2" s="1"/>
  <c r="AF39" i="2"/>
  <c r="AD39" i="2"/>
  <c r="AB39" i="2"/>
  <c r="AI38" i="2"/>
  <c r="AH38" i="2" s="1"/>
  <c r="AF38" i="2"/>
  <c r="AD38" i="2"/>
  <c r="AB38" i="2"/>
  <c r="AI30" i="2"/>
  <c r="AH30" i="2" s="1"/>
  <c r="AF30" i="2"/>
  <c r="AD30" i="2"/>
  <c r="AB30" i="2"/>
  <c r="AI243" i="2" l="1"/>
  <c r="AH243" i="2" s="1"/>
  <c r="AF243" i="2"/>
  <c r="AD243" i="2"/>
  <c r="AB243" i="2"/>
  <c r="AI242" i="2"/>
  <c r="AH242" i="2" s="1"/>
  <c r="AF242" i="2"/>
  <c r="AD242" i="2"/>
  <c r="AB242" i="2"/>
  <c r="AI246" i="2"/>
  <c r="AH246" i="2" s="1"/>
  <c r="AF246" i="2"/>
  <c r="AD246" i="2"/>
  <c r="AB246" i="2"/>
  <c r="AI244" i="2"/>
  <c r="AF244" i="2"/>
  <c r="AD244" i="2"/>
  <c r="AB244" i="2"/>
  <c r="AI241" i="2"/>
  <c r="AH241" i="2" s="1"/>
  <c r="AF241" i="2"/>
  <c r="AD241" i="2"/>
  <c r="AB241" i="2"/>
  <c r="AI240" i="2" l="1"/>
  <c r="AH240" i="2" s="1"/>
  <c r="AB240" i="2"/>
  <c r="AD240" i="2"/>
  <c r="AF240" i="2"/>
  <c r="AI239" i="2"/>
  <c r="AH239" i="2" s="1"/>
  <c r="AF239" i="2"/>
  <c r="AD239" i="2"/>
  <c r="AB239" i="2"/>
  <c r="AI235" i="2"/>
  <c r="AH235" i="2" s="1"/>
  <c r="AF235" i="2"/>
  <c r="AD235" i="2"/>
  <c r="AB235" i="2"/>
  <c r="AI233" i="2"/>
  <c r="AH233" i="2" s="1"/>
  <c r="AF233" i="2"/>
  <c r="AD233" i="2"/>
  <c r="AB233" i="2"/>
  <c r="AI232" i="2"/>
  <c r="AH232" i="2" s="1"/>
  <c r="AF232" i="2"/>
  <c r="AD232" i="2"/>
  <c r="AB232" i="2"/>
  <c r="AI230" i="2"/>
  <c r="AH230" i="2" s="1"/>
  <c r="AF230" i="2"/>
  <c r="AD230" i="2"/>
  <c r="AB230" i="2"/>
  <c r="AI226" i="2"/>
  <c r="AH226" i="2" s="1"/>
  <c r="AF226" i="2"/>
  <c r="AD226" i="2"/>
  <c r="AB226" i="2"/>
  <c r="AI238" i="2" l="1"/>
  <c r="AH238" i="2" s="1"/>
  <c r="AF238" i="2"/>
  <c r="AD238" i="2"/>
  <c r="AB238" i="2"/>
  <c r="AI234" i="2"/>
  <c r="AH234" i="2" s="1"/>
  <c r="AF234" i="2"/>
  <c r="AD234" i="2"/>
  <c r="AB234" i="2"/>
  <c r="AI231" i="2"/>
  <c r="AH231" i="2" s="1"/>
  <c r="AF231" i="2"/>
  <c r="AD231" i="2"/>
  <c r="AB231" i="2"/>
  <c r="AI229" i="2"/>
  <c r="AH229" i="2" s="1"/>
  <c r="AF229" i="2"/>
  <c r="AD229" i="2"/>
  <c r="AB229" i="2"/>
  <c r="AI227" i="2"/>
  <c r="AH227" i="2" s="1"/>
  <c r="AF227" i="2"/>
  <c r="AD227" i="2"/>
  <c r="AB227" i="2"/>
  <c r="AI228" i="2"/>
  <c r="AH228" i="2" s="1"/>
  <c r="AF228" i="2"/>
  <c r="AD228" i="2"/>
  <c r="AB228" i="2"/>
  <c r="AI225" i="2"/>
  <c r="AH225" i="2" s="1"/>
  <c r="AF225" i="2"/>
  <c r="AD225" i="2"/>
  <c r="AB225" i="2"/>
  <c r="AI100" i="2"/>
  <c r="AH100" i="2" s="1"/>
  <c r="AI99" i="2"/>
  <c r="AH99" i="2" s="1"/>
  <c r="AI97" i="2"/>
  <c r="AH97" i="2" s="1"/>
  <c r="AB96" i="2"/>
  <c r="AB95" i="2"/>
  <c r="AB94" i="2"/>
  <c r="AI250" i="2" l="1"/>
  <c r="AH250" i="2" s="1"/>
  <c r="AF250" i="2"/>
  <c r="AD250" i="2"/>
  <c r="AB250" i="2"/>
  <c r="AI249" i="2"/>
  <c r="AH249" i="2" s="1"/>
  <c r="AF249" i="2"/>
  <c r="AD249" i="2"/>
  <c r="AB249" i="2"/>
  <c r="AI259" i="2"/>
  <c r="AH259" i="2" s="1"/>
  <c r="AF259" i="2"/>
  <c r="AD259" i="2"/>
  <c r="AB259" i="2"/>
  <c r="AI258" i="2"/>
  <c r="AH258" i="2" s="1"/>
  <c r="AF258" i="2"/>
  <c r="AD258" i="2"/>
  <c r="AB258" i="2"/>
  <c r="AI257" i="2"/>
  <c r="AH257" i="2" s="1"/>
  <c r="AF257" i="2"/>
  <c r="AD257" i="2"/>
  <c r="AB257" i="2"/>
  <c r="AI256" i="2"/>
  <c r="AH256" i="2" s="1"/>
  <c r="AF256" i="2"/>
  <c r="AD256" i="2"/>
  <c r="AB256" i="2"/>
  <c r="AI255" i="2"/>
  <c r="AH255" i="2" s="1"/>
  <c r="AF255" i="2"/>
  <c r="AD255" i="2"/>
  <c r="AB255" i="2"/>
  <c r="AI254" i="2"/>
  <c r="AH254" i="2" s="1"/>
  <c r="AF254" i="2"/>
  <c r="AD254" i="2"/>
  <c r="AB254" i="2"/>
  <c r="AI253" i="2"/>
  <c r="AH253" i="2" s="1"/>
  <c r="AF253" i="2"/>
  <c r="AD253" i="2"/>
  <c r="AB253" i="2"/>
  <c r="AI252" i="2"/>
  <c r="AH252" i="2" s="1"/>
  <c r="AF252" i="2"/>
  <c r="AD252" i="2"/>
  <c r="AB252" i="2"/>
  <c r="AI251" i="2"/>
  <c r="AH251" i="2" s="1"/>
  <c r="AF251" i="2"/>
  <c r="AD251" i="2"/>
  <c r="AB251" i="2"/>
  <c r="AI248" i="2"/>
  <c r="AH248" i="2" s="1"/>
  <c r="AF248" i="2"/>
  <c r="AD248" i="2"/>
  <c r="AB248" i="2"/>
  <c r="AI247" i="2"/>
  <c r="AH247" i="2" s="1"/>
  <c r="AF247" i="2"/>
  <c r="AD247" i="2"/>
  <c r="AB247" i="2"/>
  <c r="AI283" i="2"/>
  <c r="AH283" i="2" s="1"/>
  <c r="AF283" i="2"/>
  <c r="AD283" i="2"/>
  <c r="AB283" i="2"/>
  <c r="AI282" i="2"/>
  <c r="AH282" i="2" s="1"/>
  <c r="AF282" i="2"/>
  <c r="AD282" i="2"/>
  <c r="AB282" i="2"/>
  <c r="AI281" i="2"/>
  <c r="AH281" i="2" s="1"/>
  <c r="AF281" i="2"/>
  <c r="AD281" i="2"/>
  <c r="AB281" i="2"/>
  <c r="AI280" i="2"/>
  <c r="AH280" i="2" s="1"/>
  <c r="AF280" i="2"/>
  <c r="AD280" i="2"/>
  <c r="AB280" i="2"/>
  <c r="AI279" i="2"/>
  <c r="AH279" i="2" s="1"/>
  <c r="AF279" i="2"/>
  <c r="AD279" i="2"/>
  <c r="AB279" i="2"/>
  <c r="AI278" i="2"/>
  <c r="AH278" i="2" s="1"/>
  <c r="AF278" i="2"/>
  <c r="AD278" i="2"/>
  <c r="AB278" i="2"/>
  <c r="AB277" i="2"/>
  <c r="AD277" i="2"/>
  <c r="AF277" i="2"/>
  <c r="AI277" i="2"/>
  <c r="AH277" i="2" s="1"/>
  <c r="AI266" i="2"/>
  <c r="AH266" i="2" s="1"/>
  <c r="AF266" i="2"/>
  <c r="AD266" i="2"/>
  <c r="AB266" i="2"/>
  <c r="AI45" i="2"/>
  <c r="AH45" i="2" s="1"/>
  <c r="AF45" i="2"/>
  <c r="AD45" i="2"/>
  <c r="AB45" i="2"/>
  <c r="AI44" i="2"/>
  <c r="AH44" i="2" s="1"/>
  <c r="AF44" i="2"/>
  <c r="AD44" i="2"/>
  <c r="AB44" i="2"/>
  <c r="AI43" i="2"/>
  <c r="AH43" i="2" s="1"/>
  <c r="AF43" i="2"/>
  <c r="AD43" i="2"/>
  <c r="AB43" i="2"/>
  <c r="AI24" i="2"/>
  <c r="AH24" i="2" s="1"/>
  <c r="AI23" i="2"/>
  <c r="AH23" i="2" s="1"/>
  <c r="AF24" i="2"/>
  <c r="AD24" i="2"/>
  <c r="AF23" i="2"/>
  <c r="AD23" i="2"/>
  <c r="AI22" i="2"/>
  <c r="AH22" i="2" s="1"/>
  <c r="AF22" i="2"/>
  <c r="AD22" i="2"/>
  <c r="AB22" i="2"/>
  <c r="AI21" i="2"/>
  <c r="AH21" i="2" s="1"/>
  <c r="AF21" i="2"/>
  <c r="AD21" i="2"/>
  <c r="AB21" i="2"/>
  <c r="AI20" i="2"/>
  <c r="AH20" i="2" s="1"/>
  <c r="AF20" i="2"/>
  <c r="AD20" i="2"/>
  <c r="AB20" i="2"/>
  <c r="AI49" i="2"/>
  <c r="AH49" i="2" s="1"/>
  <c r="AF49" i="2"/>
  <c r="AD49" i="2"/>
  <c r="AB49" i="2"/>
  <c r="AI48" i="2"/>
  <c r="AH48" i="2" s="1"/>
  <c r="AF48" i="2"/>
  <c r="AD48" i="2"/>
  <c r="AB48" i="2"/>
  <c r="AI47" i="2"/>
  <c r="AH47" i="2" s="1"/>
  <c r="AF47" i="2"/>
  <c r="AD47" i="2"/>
  <c r="AB47" i="2"/>
  <c r="AI46" i="2"/>
  <c r="AH46" i="2" s="1"/>
  <c r="AD46" i="2"/>
  <c r="AB46" i="2"/>
  <c r="AB50" i="2"/>
  <c r="AD50" i="2"/>
  <c r="AF50" i="2"/>
  <c r="AI50" i="2"/>
  <c r="AH50" i="2" s="1"/>
  <c r="AI66" i="2"/>
  <c r="AH66" i="2" s="1"/>
  <c r="AB66" i="2"/>
  <c r="AI65" i="2"/>
  <c r="AH65" i="2" s="1"/>
  <c r="AF65" i="2"/>
  <c r="AD65" i="2"/>
  <c r="AB65" i="2"/>
  <c r="AI64" i="2"/>
  <c r="AH64" i="2" s="1"/>
  <c r="AF64" i="2"/>
  <c r="AD64" i="2"/>
  <c r="AB64" i="2"/>
  <c r="AI63" i="2"/>
  <c r="AH63" i="2" s="1"/>
  <c r="AF63" i="2"/>
  <c r="AD63" i="2"/>
  <c r="AB63" i="2"/>
  <c r="AI62" i="2"/>
  <c r="AH62" i="2" s="1"/>
  <c r="AF62" i="2"/>
  <c r="AI60" i="2"/>
  <c r="AH60" i="2" s="1"/>
  <c r="AF60" i="2"/>
  <c r="AD60" i="2"/>
  <c r="AB60" i="2"/>
  <c r="AI59" i="2"/>
  <c r="AH59" i="2" s="1"/>
  <c r="AF59" i="2"/>
  <c r="AD59" i="2"/>
  <c r="AB59" i="2"/>
  <c r="AI58" i="2"/>
  <c r="AH58" i="2" s="1"/>
  <c r="AF58" i="2"/>
  <c r="AD58" i="2"/>
  <c r="AB58" i="2"/>
  <c r="AI57" i="2"/>
  <c r="AH57" i="2" s="1"/>
  <c r="AF57" i="2"/>
  <c r="AD57" i="2"/>
  <c r="AB57" i="2"/>
  <c r="AI56" i="2"/>
  <c r="AH56" i="2" s="1"/>
  <c r="AB56" i="2"/>
  <c r="AI55" i="2"/>
  <c r="AH55" i="2" s="1"/>
  <c r="AF55" i="2"/>
  <c r="AD55" i="2"/>
  <c r="AB55" i="2"/>
  <c r="AI54" i="2"/>
  <c r="AH54" i="2" s="1"/>
  <c r="AF54" i="2"/>
  <c r="AD54" i="2"/>
  <c r="AB54" i="2"/>
  <c r="AI53" i="2"/>
  <c r="AH53" i="2" s="1"/>
  <c r="AF53" i="2"/>
  <c r="AD53" i="2"/>
  <c r="AB53" i="2"/>
  <c r="AI52" i="2"/>
  <c r="AH52" i="2" s="1"/>
  <c r="AF52" i="2"/>
  <c r="AD52" i="2"/>
  <c r="AB52" i="2"/>
  <c r="AI51" i="2"/>
  <c r="AH51" i="2" s="1"/>
  <c r="AF51" i="2"/>
  <c r="AD51" i="2"/>
  <c r="AB51" i="2"/>
  <c r="AI18" i="2"/>
  <c r="AH18" i="2" s="1"/>
  <c r="AF18" i="2"/>
  <c r="AD18" i="2"/>
  <c r="AB18" i="2"/>
  <c r="AI17" i="2"/>
  <c r="AH17" i="2" s="1"/>
  <c r="AF17" i="2"/>
  <c r="AD17" i="2"/>
  <c r="AB17" i="2"/>
  <c r="AI16" i="2"/>
  <c r="AH16" i="2" s="1"/>
  <c r="AF16" i="2"/>
  <c r="AD16" i="2"/>
  <c r="AB16" i="2"/>
  <c r="AI15" i="2"/>
  <c r="AH15" i="2" s="1"/>
  <c r="AF15" i="2"/>
  <c r="AD15" i="2"/>
  <c r="AB15" i="2"/>
  <c r="AI14" i="2"/>
  <c r="AH14" i="2" s="1"/>
  <c r="AF14" i="2"/>
  <c r="AD14" i="2"/>
  <c r="AB14" i="2"/>
  <c r="AI13" i="2"/>
  <c r="AH13" i="2" s="1"/>
  <c r="AF13" i="2"/>
  <c r="AD13" i="2"/>
  <c r="AB13" i="2"/>
  <c r="AI12" i="2"/>
  <c r="AH12" i="2" s="1"/>
  <c r="AF12" i="2"/>
  <c r="AD12" i="2"/>
  <c r="AB12" i="2"/>
  <c r="AI11" i="2"/>
  <c r="AH11" i="2" s="1"/>
  <c r="AF11" i="2"/>
  <c r="AD11" i="2"/>
  <c r="AB11" i="2"/>
  <c r="AI9" i="2"/>
  <c r="AH9" i="2" s="1"/>
  <c r="AB9" i="2"/>
  <c r="AI8" i="2"/>
  <c r="AH8" i="2" s="1"/>
  <c r="AF8" i="2"/>
  <c r="AD8" i="2"/>
  <c r="AB8" i="2"/>
  <c r="AI61" i="2"/>
  <c r="AH61" i="2" s="1"/>
  <c r="AB61" i="2"/>
  <c r="AI10" i="2"/>
  <c r="AH10" i="2" s="1"/>
  <c r="AB10" i="2"/>
  <c r="AI167" i="2" l="1"/>
  <c r="AH167" i="2" s="1"/>
  <c r="AF167" i="2"/>
  <c r="AD167" i="2"/>
  <c r="AB167" i="2"/>
  <c r="AI166" i="2"/>
  <c r="AH166" i="2" s="1"/>
  <c r="AF166" i="2"/>
  <c r="AD166" i="2"/>
  <c r="AB166" i="2"/>
  <c r="AI165" i="2"/>
  <c r="AH165" i="2" s="1"/>
  <c r="AF165" i="2"/>
  <c r="AD165" i="2"/>
  <c r="AB165" i="2"/>
  <c r="AI164" i="2"/>
  <c r="AH164" i="2" s="1"/>
  <c r="AF164" i="2"/>
  <c r="AD164" i="2"/>
  <c r="AB164" i="2"/>
  <c r="AI163" i="2"/>
  <c r="AH163" i="2" s="1"/>
  <c r="AF163" i="2"/>
  <c r="AD163" i="2"/>
  <c r="AB163" i="2"/>
  <c r="AI162" i="2"/>
  <c r="AH162" i="2" s="1"/>
  <c r="AF162" i="2"/>
  <c r="AD162" i="2"/>
  <c r="AB162" i="2"/>
  <c r="AI161" i="2"/>
  <c r="AH161" i="2" s="1"/>
  <c r="AF161" i="2"/>
  <c r="AD161" i="2"/>
  <c r="AB161" i="2"/>
  <c r="AI160" i="2"/>
  <c r="AH160" i="2" s="1"/>
  <c r="AF160" i="2"/>
  <c r="AD160" i="2"/>
  <c r="AB160" i="2"/>
  <c r="AI159" i="2"/>
  <c r="AH159" i="2" s="1"/>
  <c r="AF159" i="2"/>
  <c r="AD159" i="2"/>
  <c r="AB159" i="2"/>
  <c r="AI158" i="2"/>
  <c r="AH158" i="2" s="1"/>
  <c r="AF158" i="2"/>
  <c r="AD158" i="2"/>
  <c r="AI275" i="2"/>
  <c r="AH275" i="2" s="1"/>
  <c r="AF275" i="2"/>
  <c r="AD275" i="2"/>
  <c r="AB275" i="2"/>
  <c r="AI263" i="2"/>
  <c r="AH263" i="2" s="1"/>
  <c r="AF263" i="2"/>
  <c r="AD263" i="2"/>
  <c r="AB263" i="2"/>
  <c r="AI72" i="2" l="1"/>
  <c r="AH72" i="2" s="1"/>
  <c r="AF72" i="2"/>
  <c r="AD72" i="2"/>
  <c r="AB72" i="2"/>
  <c r="AI71" i="2"/>
  <c r="AH71" i="2" s="1"/>
  <c r="AF71" i="2"/>
  <c r="AD71" i="2"/>
  <c r="AB71" i="2"/>
  <c r="AI70" i="2"/>
  <c r="AH70" i="2" s="1"/>
  <c r="AF70" i="2"/>
  <c r="AD70" i="2"/>
  <c r="AB70" i="2"/>
  <c r="AI69" i="2"/>
  <c r="AH69" i="2" s="1"/>
  <c r="AF69" i="2"/>
  <c r="AD69" i="2"/>
  <c r="AB69" i="2"/>
  <c r="AI68" i="2"/>
  <c r="AH68" i="2" s="1"/>
  <c r="AF68" i="2"/>
  <c r="AD68" i="2"/>
  <c r="AB68" i="2"/>
  <c r="AI67" i="2"/>
  <c r="AH67" i="2" s="1"/>
  <c r="AF67" i="2"/>
  <c r="AD67" i="2"/>
  <c r="AB67" i="2"/>
  <c r="AB260" i="2" l="1"/>
  <c r="AD260" i="2"/>
  <c r="AF260" i="2"/>
  <c r="AH260" i="2"/>
  <c r="AI201" i="2"/>
  <c r="AH201" i="2" s="1"/>
  <c r="AI219" i="2"/>
  <c r="AH219" i="2" s="1"/>
  <c r="AB188" i="2"/>
  <c r="AD188" i="2"/>
  <c r="AF188" i="2"/>
  <c r="AI188" i="2"/>
  <c r="AH188" i="2" s="1"/>
  <c r="AF270" i="2"/>
  <c r="AD270" i="2"/>
  <c r="AB270" i="2"/>
  <c r="AF269" i="2"/>
  <c r="AD269" i="2"/>
  <c r="AB269" i="2"/>
  <c r="AF268" i="2"/>
  <c r="AD268" i="2"/>
  <c r="AB268" i="2"/>
  <c r="AF267" i="2"/>
  <c r="AD267" i="2"/>
  <c r="AB267" i="2"/>
  <c r="AF265" i="2"/>
  <c r="AD265" i="2"/>
  <c r="AB265" i="2"/>
  <c r="AF264" i="2"/>
  <c r="AD264" i="2"/>
  <c r="AB264" i="2"/>
  <c r="AF284" i="2"/>
  <c r="AD284" i="2"/>
  <c r="AB284" i="2"/>
  <c r="AF276" i="2"/>
  <c r="AD276" i="2"/>
  <c r="AB276" i="2"/>
  <c r="AF245" i="2"/>
  <c r="AD245" i="2"/>
  <c r="AB245" i="2"/>
  <c r="AF237" i="2"/>
  <c r="AD237" i="2"/>
  <c r="AB237" i="2"/>
  <c r="AF236" i="2"/>
  <c r="AD236" i="2"/>
  <c r="AB236" i="2"/>
  <c r="AF224" i="2"/>
  <c r="AD224" i="2"/>
  <c r="AB224" i="2"/>
  <c r="AF223" i="2"/>
  <c r="AD223" i="2"/>
  <c r="AB223" i="2"/>
  <c r="AF222" i="2"/>
  <c r="AD222" i="2"/>
  <c r="AB222" i="2"/>
  <c r="AF221" i="2"/>
  <c r="AD221" i="2"/>
  <c r="AB221" i="2"/>
  <c r="AF220" i="2"/>
  <c r="AD220" i="2"/>
  <c r="AB220" i="2"/>
  <c r="AF219" i="2"/>
  <c r="AD219" i="2"/>
  <c r="AB219" i="2"/>
  <c r="AF218" i="2"/>
  <c r="AD218" i="2"/>
  <c r="AB218" i="2"/>
  <c r="AF217" i="2"/>
  <c r="AD217" i="2"/>
  <c r="AB217" i="2"/>
  <c r="AF216" i="2"/>
  <c r="AD216" i="2"/>
  <c r="AB216" i="2"/>
  <c r="AF215" i="2"/>
  <c r="AD215" i="2"/>
  <c r="AB215" i="2"/>
  <c r="AF214" i="2"/>
  <c r="AD214" i="2"/>
  <c r="AB214" i="2"/>
  <c r="AF213" i="2"/>
  <c r="AD213" i="2"/>
  <c r="AB213" i="2"/>
  <c r="AF212" i="2"/>
  <c r="AD212" i="2"/>
  <c r="AB212" i="2"/>
  <c r="AF211" i="2"/>
  <c r="AD211" i="2"/>
  <c r="AB211" i="2"/>
  <c r="AF210" i="2"/>
  <c r="AD210" i="2"/>
  <c r="AB210" i="2"/>
  <c r="AF209" i="2"/>
  <c r="AD209" i="2"/>
  <c r="AB209" i="2"/>
  <c r="AF208" i="2"/>
  <c r="AD208" i="2"/>
  <c r="AB208" i="2"/>
  <c r="AF207" i="2"/>
  <c r="AD207" i="2"/>
  <c r="AB207" i="2"/>
  <c r="AF206" i="2"/>
  <c r="AD206" i="2"/>
  <c r="AB206" i="2"/>
  <c r="AF205" i="2"/>
  <c r="AD205" i="2"/>
  <c r="AB205" i="2"/>
  <c r="AF204" i="2"/>
  <c r="AD204" i="2"/>
  <c r="AB204" i="2"/>
  <c r="AF203" i="2"/>
  <c r="AD203" i="2"/>
  <c r="AB203" i="2"/>
  <c r="AF202" i="2"/>
  <c r="AD202" i="2"/>
  <c r="AB202" i="2"/>
  <c r="AF201" i="2"/>
  <c r="AD201" i="2"/>
  <c r="AB201" i="2"/>
  <c r="AF200" i="2"/>
  <c r="AD200" i="2"/>
  <c r="AB200" i="2"/>
  <c r="AF199" i="2"/>
  <c r="AD199" i="2"/>
  <c r="AB199" i="2"/>
  <c r="AF198" i="2"/>
  <c r="AD198" i="2"/>
  <c r="AB198" i="2"/>
  <c r="AF197" i="2"/>
  <c r="AD197" i="2"/>
  <c r="AB197" i="2"/>
  <c r="AF196" i="2"/>
  <c r="AD196" i="2"/>
  <c r="AB196" i="2"/>
  <c r="AF195" i="2"/>
  <c r="AD195" i="2"/>
  <c r="AB195" i="2"/>
  <c r="AF194" i="2"/>
  <c r="AD194" i="2"/>
  <c r="AB194" i="2"/>
  <c r="AF193" i="2"/>
  <c r="AD193" i="2"/>
  <c r="AB193" i="2"/>
  <c r="AF192" i="2"/>
  <c r="AD192" i="2"/>
  <c r="AB192" i="2"/>
  <c r="AF191" i="2"/>
  <c r="AD191" i="2"/>
  <c r="AB191" i="2"/>
  <c r="AF190" i="2"/>
  <c r="AD190" i="2"/>
  <c r="AB190" i="2"/>
  <c r="AF189" i="2"/>
  <c r="AD189" i="2"/>
  <c r="AB189" i="2"/>
  <c r="AF187" i="2"/>
  <c r="AD187" i="2"/>
  <c r="AB187" i="2"/>
  <c r="AF186" i="2"/>
  <c r="AD186" i="2"/>
  <c r="AB186" i="2"/>
  <c r="AF185" i="2"/>
  <c r="AD185" i="2"/>
  <c r="AB185" i="2"/>
  <c r="AF183" i="2"/>
  <c r="AD183" i="2"/>
  <c r="AB183" i="2"/>
  <c r="AF93" i="2"/>
  <c r="AD93" i="2"/>
  <c r="AB93" i="2"/>
  <c r="AF92" i="2"/>
  <c r="AD92" i="2"/>
  <c r="AB92" i="2"/>
  <c r="AF91" i="2"/>
  <c r="AD91" i="2"/>
  <c r="AB91" i="2"/>
  <c r="AF90" i="2"/>
  <c r="AD90" i="2"/>
  <c r="AB90" i="2"/>
  <c r="AF89" i="2"/>
  <c r="AD89" i="2"/>
  <c r="AB89" i="2"/>
  <c r="AF88" i="2"/>
  <c r="AD88" i="2"/>
  <c r="AB88" i="2"/>
  <c r="AF87" i="2"/>
  <c r="AD87" i="2"/>
  <c r="AB87" i="2"/>
  <c r="AF84" i="2"/>
  <c r="AD84" i="2"/>
  <c r="AB84" i="2"/>
  <c r="AF83" i="2"/>
  <c r="AD83" i="2"/>
  <c r="AB83" i="2"/>
  <c r="AF82" i="2"/>
  <c r="AD82" i="2"/>
  <c r="AB82" i="2"/>
  <c r="AF81" i="2"/>
  <c r="AD81" i="2"/>
  <c r="AB81" i="2"/>
  <c r="AF80" i="2"/>
  <c r="AD80" i="2"/>
  <c r="AB80" i="2"/>
  <c r="AF79" i="2"/>
  <c r="AD79" i="2"/>
  <c r="AB79" i="2"/>
  <c r="AF78" i="2"/>
  <c r="AD78" i="2"/>
  <c r="AB78" i="2"/>
  <c r="AF77" i="2"/>
  <c r="AD77" i="2"/>
  <c r="AB77" i="2"/>
  <c r="AF25" i="2"/>
  <c r="AD25" i="2"/>
  <c r="AB25" i="2"/>
  <c r="AB24" i="2"/>
  <c r="AB23" i="2"/>
  <c r="AF19" i="2"/>
  <c r="AD19" i="2"/>
  <c r="AB19" i="2"/>
  <c r="AI19" i="2"/>
  <c r="AH19" i="2" s="1"/>
  <c r="AI194" i="2"/>
  <c r="AH194" i="2" s="1"/>
  <c r="AI203" i="2"/>
  <c r="AH203" i="2" s="1"/>
  <c r="AI187" i="2"/>
  <c r="AH187" i="2" s="1"/>
  <c r="AI198" i="2"/>
  <c r="AH198" i="2" s="1"/>
  <c r="AI199" i="2"/>
  <c r="AH199" i="2" s="1"/>
  <c r="AI208" i="2"/>
  <c r="AH208" i="2" s="1"/>
  <c r="AI196" i="2"/>
  <c r="AH196" i="2" s="1"/>
  <c r="AI214" i="2"/>
  <c r="AH214" i="2" s="1"/>
  <c r="AI207" i="2"/>
  <c r="AH207" i="2" s="1"/>
  <c r="AI211" i="2"/>
  <c r="AH211" i="2" s="1"/>
  <c r="AI217" i="2"/>
  <c r="AH217" i="2" s="1"/>
  <c r="AI216" i="2"/>
  <c r="AH216" i="2" s="1"/>
  <c r="AI215" i="2"/>
  <c r="AH215" i="2" s="1"/>
  <c r="AI202" i="2"/>
  <c r="AH202" i="2" s="1"/>
  <c r="AI212" i="2"/>
  <c r="AH212" i="2" s="1"/>
  <c r="AI206" i="2"/>
  <c r="AH206" i="2" s="1"/>
  <c r="AI210" i="2"/>
  <c r="AH210" i="2" s="1"/>
  <c r="AI209" i="2"/>
  <c r="AH209" i="2" s="1"/>
  <c r="AI213" i="2"/>
  <c r="AH213" i="2" s="1"/>
  <c r="AI222" i="2"/>
  <c r="AH222" i="2" s="1"/>
  <c r="AI204" i="2"/>
  <c r="AH204" i="2" s="1"/>
  <c r="AI193" i="2"/>
  <c r="AH193" i="2" s="1"/>
  <c r="AI191" i="2"/>
  <c r="AH191" i="2" s="1"/>
  <c r="AI192" i="2"/>
  <c r="AH192" i="2" s="1"/>
  <c r="AI205" i="2"/>
  <c r="AH205" i="2" s="1"/>
  <c r="AI200" i="2"/>
  <c r="AH200" i="2" s="1"/>
  <c r="AI197" i="2"/>
  <c r="AH197" i="2" s="1"/>
  <c r="AI224" i="2"/>
  <c r="AH224" i="2" s="1"/>
  <c r="AI223" i="2"/>
  <c r="AH223" i="2" s="1"/>
  <c r="AI221" i="2"/>
  <c r="AH221" i="2" s="1"/>
  <c r="AI220" i="2"/>
  <c r="AH220" i="2" s="1"/>
  <c r="AI218" i="2"/>
  <c r="AH218" i="2" s="1"/>
  <c r="AI195" i="2"/>
  <c r="AH195" i="2" s="1"/>
  <c r="AI189" i="2"/>
  <c r="AH189" i="2" s="1"/>
  <c r="AI190" i="2"/>
  <c r="AH190" i="2" s="1"/>
  <c r="AI185" i="2"/>
  <c r="AH185" i="2" s="1"/>
  <c r="AI186" i="2"/>
  <c r="AH186" i="2" s="1"/>
  <c r="AI183" i="2"/>
  <c r="AH183" i="2" s="1"/>
  <c r="AI93" i="2" l="1"/>
  <c r="AH93" i="2" s="1"/>
  <c r="AI90" i="2"/>
  <c r="AH90" i="2" s="1"/>
  <c r="AI92" i="2"/>
  <c r="AH92" i="2" s="1"/>
  <c r="AI88" i="2"/>
  <c r="AH88" i="2" s="1"/>
  <c r="AI91" i="2"/>
  <c r="AH91" i="2" s="1"/>
  <c r="AI89" i="2"/>
  <c r="AH89" i="2" s="1"/>
  <c r="AI284" i="2" l="1"/>
  <c r="AH284" i="2" s="1"/>
  <c r="AI276" i="2"/>
  <c r="AH276" i="2" s="1"/>
  <c r="AI268" i="2" l="1"/>
  <c r="AH268" i="2" s="1"/>
  <c r="AI269" i="2"/>
  <c r="AH269" i="2" s="1"/>
  <c r="AI270" i="2"/>
  <c r="AH270" i="2" s="1"/>
  <c r="AI264" i="2"/>
  <c r="AH264" i="2" s="1"/>
  <c r="AI267" i="2"/>
  <c r="AH267" i="2" s="1"/>
  <c r="AI265" i="2"/>
  <c r="AH265" i="2" s="1"/>
  <c r="AI25" i="2" l="1"/>
  <c r="AH25" i="2" s="1"/>
  <c r="AI81" i="2" l="1"/>
  <c r="AH81" i="2" s="1"/>
  <c r="AI80" i="2"/>
  <c r="AH80" i="2" s="1"/>
  <c r="AI79" i="2"/>
  <c r="AH79" i="2" s="1"/>
  <c r="AI87" i="2"/>
  <c r="AH87" i="2" s="1"/>
  <c r="AI84" i="2"/>
  <c r="AH84" i="2" s="1"/>
  <c r="AI83" i="2"/>
  <c r="AH83" i="2" s="1"/>
  <c r="AI82" i="2"/>
  <c r="AH82" i="2" s="1"/>
  <c r="AI78" i="2"/>
  <c r="AH78" i="2" s="1"/>
  <c r="AI77" i="2"/>
  <c r="AH77" i="2" s="1"/>
  <c r="AI237" i="2" l="1"/>
  <c r="AH237" i="2" s="1"/>
  <c r="AI236" i="2"/>
  <c r="AH236" i="2" s="1"/>
  <c r="AI245" i="2" l="1"/>
  <c r="AH245" i="2" l="1"/>
  <c r="AH2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Lynda Joana Peña Hurtado</author>
    <author>Yenifer Rojas</author>
  </authors>
  <commentList>
    <comment ref="AS11" authorId="0" shapeId="0" xr:uid="{D608F48A-5C54-4C18-A215-C6B16D3E7B7E}">
      <text>
        <r>
          <rPr>
            <b/>
            <sz val="9"/>
            <color indexed="81"/>
            <rFont val="Tahoma"/>
            <family val="2"/>
          </rPr>
          <t>Lynda Joana Peña Hurtado:</t>
        </r>
        <r>
          <rPr>
            <sz val="9"/>
            <color indexed="81"/>
            <rFont val="Tahoma"/>
            <family val="2"/>
          </rPr>
          <t xml:space="preserve">
la Subdirección de programas y proyectos solicita el back up</t>
        </r>
      </text>
    </comment>
    <comment ref="AS12" authorId="0" shapeId="0" xr:uid="{ACD6AE92-E250-4090-9774-3CDD95F15298}">
      <text>
        <r>
          <rPr>
            <sz val="9"/>
            <color indexed="81"/>
            <rFont val="Tahoma"/>
            <family val="2"/>
          </rPr>
          <t>la Subdirección de programas y proyectos solicita el back up a sistemas</t>
        </r>
      </text>
    </comment>
    <comment ref="AS14" authorId="0" shapeId="0" xr:uid="{47FE33EC-213D-4888-9460-3C4850151782}">
      <text>
        <r>
          <rPr>
            <b/>
            <sz val="9"/>
            <color indexed="81"/>
            <rFont val="Tahoma"/>
            <family val="2"/>
          </rPr>
          <t>Lynda Joana Peña Hurtado:</t>
        </r>
        <r>
          <rPr>
            <sz val="9"/>
            <color indexed="81"/>
            <rFont val="Tahoma"/>
            <family val="2"/>
          </rPr>
          <t xml:space="preserve">
la Sundirección de programas y proyectos solicita el back up</t>
        </r>
      </text>
    </comment>
    <comment ref="AS15" authorId="0" shapeId="0" xr:uid="{0C0A160E-5BD6-438E-9A97-6C87D67D279E}">
      <text>
        <r>
          <rPr>
            <b/>
            <sz val="9"/>
            <color indexed="81"/>
            <rFont val="Tahoma"/>
            <family val="2"/>
          </rPr>
          <t>Lynda Joana Peña Hurtado:</t>
        </r>
        <r>
          <rPr>
            <sz val="9"/>
            <color indexed="81"/>
            <rFont val="Tahoma"/>
            <family val="2"/>
          </rPr>
          <t xml:space="preserve">
la Subdirección de programas y proyectos solicita el back up</t>
        </r>
      </text>
    </comment>
    <comment ref="AS16" authorId="0" shapeId="0" xr:uid="{7EEBC2F2-C3DE-4C51-AC12-43C9EC1376AF}">
      <text>
        <r>
          <rPr>
            <b/>
            <sz val="9"/>
            <color indexed="81"/>
            <rFont val="Tahoma"/>
            <family val="2"/>
          </rPr>
          <t>Lynda Joana Peña Hurtado:</t>
        </r>
        <r>
          <rPr>
            <sz val="9"/>
            <color indexed="81"/>
            <rFont val="Tahoma"/>
            <family val="2"/>
          </rPr>
          <t xml:space="preserve">
la Subdirección de programas y proyectos solicita el back up</t>
        </r>
      </text>
    </comment>
    <comment ref="AS17" authorId="0" shapeId="0" xr:uid="{543BCDCE-BEA8-420A-A4F6-C6E25F7702DB}">
      <text>
        <r>
          <rPr>
            <b/>
            <sz val="9"/>
            <color indexed="81"/>
            <rFont val="Tahoma"/>
            <family val="2"/>
          </rPr>
          <t>Lynda Joana Peña Hurtado:</t>
        </r>
        <r>
          <rPr>
            <sz val="9"/>
            <color indexed="81"/>
            <rFont val="Tahoma"/>
            <family val="2"/>
          </rPr>
          <t xml:space="preserve">
la Subdirección de programas y proyectos solicita el back up</t>
        </r>
      </text>
    </comment>
    <comment ref="C50" authorId="1" shapeId="0" xr:uid="{A8325702-7F21-4E29-A1D3-267FCAF6654E}">
      <text>
        <r>
          <rPr>
            <b/>
            <sz val="9"/>
            <color indexed="81"/>
            <rFont val="Tahoma"/>
            <family val="2"/>
          </rPr>
          <t>Yenifer Rojas:</t>
        </r>
        <r>
          <rPr>
            <sz val="9"/>
            <color indexed="81"/>
            <rFont val="Tahoma"/>
            <family val="2"/>
          </rPr>
          <t xml:space="preserve">
No estaba la información, en la actualidad es el procedimiento PG01-PR18 v2</t>
        </r>
      </text>
    </comment>
    <comment ref="C57" authorId="1" shapeId="0" xr:uid="{22E26706-3E4D-4211-A531-1CBF03F89FCA}">
      <text>
        <r>
          <rPr>
            <b/>
            <sz val="9"/>
            <color indexed="81"/>
            <rFont val="Tahoma"/>
            <family val="2"/>
          </rPr>
          <t>E</t>
        </r>
        <r>
          <rPr>
            <sz val="9"/>
            <color indexed="81"/>
            <rFont val="Tahoma"/>
            <family val="2"/>
          </rPr>
          <t>n la actualidad es PG01 - PR13</t>
        </r>
      </text>
    </comment>
    <comment ref="D57" authorId="1" shapeId="0" xr:uid="{95127CD5-6F96-4242-9C1A-F870BD25C906}">
      <text>
        <r>
          <rPr>
            <sz val="9"/>
            <color indexed="81"/>
            <rFont val="Tahoma"/>
            <family val="2"/>
          </rPr>
          <t>En la actualidad es</t>
        </r>
        <r>
          <rPr>
            <sz val="9"/>
            <color indexed="81"/>
            <rFont val="Tahoma"/>
            <family val="2"/>
          </rPr>
          <t xml:space="preserve">
PG01-FO382
PG01-FO383</t>
        </r>
      </text>
    </comment>
    <comment ref="C60" authorId="1" shapeId="0" xr:uid="{BE6695CC-F798-4B51-89DD-3444F71031D6}">
      <text>
        <r>
          <rPr>
            <b/>
            <sz val="9"/>
            <color indexed="81"/>
            <rFont val="Tahoma"/>
            <family val="2"/>
          </rPr>
          <t>Yenifer Rojas:</t>
        </r>
        <r>
          <rPr>
            <sz val="9"/>
            <color indexed="81"/>
            <rFont val="Tahoma"/>
            <family val="2"/>
          </rPr>
          <t xml:space="preserve">
En la actualidad es PG01-PR17
</t>
        </r>
      </text>
    </comment>
    <comment ref="D60" authorId="1" shapeId="0" xr:uid="{465CB5CF-0718-483F-850E-7575B680962D}">
      <text>
        <r>
          <rPr>
            <b/>
            <sz val="9"/>
            <color indexed="81"/>
            <rFont val="Tahoma"/>
            <family val="2"/>
          </rPr>
          <t>Yenifer Rojas:
Actualmente el procedimiento en su totalidad se desarrolla a través de la plataforma JSP7</t>
        </r>
      </text>
    </comment>
    <comment ref="AS63" authorId="0" shapeId="0" xr:uid="{2C0DC483-59D4-474F-9594-CC8A664154EB}">
      <text>
        <r>
          <rPr>
            <sz val="9"/>
            <color indexed="81"/>
            <rFont val="Tahoma"/>
            <family val="2"/>
          </rPr>
          <t>la Subdirección de programas y proyectos solicita el back up a sistemas</t>
        </r>
      </text>
    </comment>
    <comment ref="C64" authorId="1" shapeId="0" xr:uid="{D512C6C8-1828-4E5E-8525-8BBBBA854F93}">
      <text>
        <r>
          <rPr>
            <sz val="9"/>
            <color indexed="81"/>
            <rFont val="Tahoma"/>
            <family val="2"/>
          </rPr>
          <t xml:space="preserve">No estaba la información, actualmente es el procedimiento PG-PR 01 v4
</t>
        </r>
      </text>
    </comment>
    <comment ref="D64" authorId="1" shapeId="0" xr:uid="{2D9B71D0-C48B-4067-B2A9-2609CDA4E903}">
      <text>
        <r>
          <rPr>
            <b/>
            <sz val="9"/>
            <color indexed="81"/>
            <rFont val="Tahoma"/>
            <family val="2"/>
          </rPr>
          <t>Yenifer Rojas:</t>
        </r>
        <r>
          <rPr>
            <sz val="9"/>
            <color indexed="81"/>
            <rFont val="Tahoma"/>
            <family val="2"/>
          </rPr>
          <t xml:space="preserve">
no estaba la información</t>
        </r>
      </text>
    </comment>
  </commentList>
</comments>
</file>

<file path=xl/sharedStrings.xml><?xml version="1.0" encoding="utf-8"?>
<sst xmlns="http://schemas.openxmlformats.org/spreadsheetml/2006/main" count="11205" uniqueCount="1567">
  <si>
    <t>SISTEMA DE GESTIÓN DE SEGURIDAD DE LA INFORMACIÓN</t>
  </si>
  <si>
    <t>VARIABLES</t>
  </si>
  <si>
    <t>FINALIDAD DE RECOLECCION DE DATOS</t>
  </si>
  <si>
    <t>Información</t>
  </si>
  <si>
    <t>Información Pública</t>
  </si>
  <si>
    <t>Alto</t>
  </si>
  <si>
    <t>Disponible</t>
  </si>
  <si>
    <t>Físico</t>
  </si>
  <si>
    <t>SI</t>
  </si>
  <si>
    <t>Tramites Administrativos</t>
  </si>
  <si>
    <t>Activos de Tecnologías de Información - Software</t>
  </si>
  <si>
    <t>Información Pública Clasificada</t>
  </si>
  <si>
    <t>Medio</t>
  </si>
  <si>
    <t>Publicado</t>
  </si>
  <si>
    <t>Electrónico</t>
  </si>
  <si>
    <t>NO</t>
  </si>
  <si>
    <t>Subsidios de Vivienda</t>
  </si>
  <si>
    <t>Activos de Tecnologías de Información - Hardware TI</t>
  </si>
  <si>
    <t>Información Pública Reservada</t>
  </si>
  <si>
    <t>Bajo</t>
  </si>
  <si>
    <t>Disponible y Publicado</t>
  </si>
  <si>
    <t>Ambos</t>
  </si>
  <si>
    <t>Servicios</t>
  </si>
  <si>
    <t>ACTIVOS</t>
  </si>
  <si>
    <t>TIPO DE DATOS PERSONALES</t>
  </si>
  <si>
    <t>Públicos</t>
  </si>
  <si>
    <t>Hardware</t>
  </si>
  <si>
    <t>Semiprivados</t>
  </si>
  <si>
    <t>Software</t>
  </si>
  <si>
    <t>privados</t>
  </si>
  <si>
    <t>Instalaciones</t>
  </si>
  <si>
    <t>sensibles</t>
  </si>
  <si>
    <t>Menores de edad</t>
  </si>
  <si>
    <t xml:space="preserve">Tipo de Informacion </t>
  </si>
  <si>
    <t>Estructurada</t>
  </si>
  <si>
    <t>Semiestructurada</t>
  </si>
  <si>
    <t>No Estructurado</t>
  </si>
  <si>
    <t>N.A</t>
  </si>
  <si>
    <t xml:space="preserve">Matriz de Inventario de Activos de Información de la Secretaría Distrital del Hábitat.   </t>
  </si>
  <si>
    <t>CLASIFICACIÓN DE ACTIVOS DE INFORMACIÓN</t>
  </si>
  <si>
    <t>ID</t>
  </si>
  <si>
    <t>Proceso</t>
  </si>
  <si>
    <t xml:space="preserve"> Código del Procedimiento</t>
  </si>
  <si>
    <t>Código del Formato</t>
  </si>
  <si>
    <t>Nombre del activo de información</t>
  </si>
  <si>
    <t>Definición</t>
  </si>
  <si>
    <t xml:space="preserve"> Serie</t>
  </si>
  <si>
    <t>Subserie</t>
  </si>
  <si>
    <t>Tipo de activo</t>
  </si>
  <si>
    <t xml:space="preserve"> Oficina  
o Grupo Interno de Trabajo</t>
  </si>
  <si>
    <t xml:space="preserve">Responsable del
activo de
información </t>
  </si>
  <si>
    <t>Acceso</t>
  </si>
  <si>
    <t>Identificación del activo (Marca, Modelo, Serial o Placa)</t>
  </si>
  <si>
    <t>Presentación de la información (formato)</t>
  </si>
  <si>
    <t>Idioma</t>
  </si>
  <si>
    <t>Fecha de Generación de la información (DD/MM/AAAA)</t>
  </si>
  <si>
    <t>Frecuencia de generación de información</t>
  </si>
  <si>
    <t>Frecuencia de actualización de información</t>
  </si>
  <si>
    <t>Ubicación del Activo</t>
  </si>
  <si>
    <t>DISPOSICIÓN FIN/AL</t>
  </si>
  <si>
    <t>CRITERIOS DE CLASIFICACIÓN DE SEGURIDAD DEL ACTIVO DE INFORMACIÓN</t>
  </si>
  <si>
    <t xml:space="preserve">VALOR DEL ACTIVO </t>
  </si>
  <si>
    <t>Contiene datos Personales de niños, niñas o adolescentes</t>
  </si>
  <si>
    <t>Contiene Datos Personales</t>
  </si>
  <si>
    <t>Tipo de datos Personales</t>
  </si>
  <si>
    <t>Finalidad de la Recoleccion de Datos Personales</t>
  </si>
  <si>
    <t>Cuenta con la autorización de tratamiento</t>
  </si>
  <si>
    <t>Existe Transferencia de Datos Personales</t>
  </si>
  <si>
    <t>Backups</t>
  </si>
  <si>
    <t>Gestión del Activo</t>
  </si>
  <si>
    <t>Datos abiertos</t>
  </si>
  <si>
    <t>Url de publicacion y/o lugar de publicación</t>
  </si>
  <si>
    <t>Tipo de Informacion</t>
  </si>
  <si>
    <t>Conservación Total</t>
  </si>
  <si>
    <t>Eliminación</t>
  </si>
  <si>
    <t>Microfilmación /Digitalización</t>
  </si>
  <si>
    <t>Selección</t>
  </si>
  <si>
    <t>CONFIDENCIALIDAD</t>
  </si>
  <si>
    <t>INTEGRIDAD</t>
  </si>
  <si>
    <t>DISPONIBILIDAD</t>
  </si>
  <si>
    <t>Realiza Backup?</t>
  </si>
  <si>
    <t>Tipo de Backup</t>
  </si>
  <si>
    <t>Periodicidad</t>
  </si>
  <si>
    <t>Lugar de Almacenamiento</t>
  </si>
  <si>
    <t>Propietario</t>
  </si>
  <si>
    <t>Custodio</t>
  </si>
  <si>
    <t>Nombre</t>
  </si>
  <si>
    <t>Derecho de acceso</t>
  </si>
  <si>
    <t>Lugar de consulta</t>
  </si>
  <si>
    <t>Ubicación 
Física</t>
  </si>
  <si>
    <t>Ubicación 
Electrónica</t>
  </si>
  <si>
    <t>Nivel</t>
  </si>
  <si>
    <t>Valor</t>
  </si>
  <si>
    <t>NIVEL</t>
  </si>
  <si>
    <t>Fecha de Ingreso del Activo
(DD/MM/AAAA)</t>
  </si>
  <si>
    <t>Fecha de salida del Activo
(DD/MM/AAAA)</t>
  </si>
  <si>
    <t>ADMINISTRACIÓN DEL SISTEMA DE GESTIÓN</t>
  </si>
  <si>
    <t>N/A</t>
  </si>
  <si>
    <t>Mapa Interactivo (Herramienta Tecnológica)</t>
  </si>
  <si>
    <t>Sistema de información de apoyo integral en la planificación, implementación, actualización y control del Sistema Integrado de Gestión de la SDHT</t>
  </si>
  <si>
    <t>SUBSECRETARIA DE PLANEACIÓN Y POLITICA</t>
  </si>
  <si>
    <t>Administrador del Sistema</t>
  </si>
  <si>
    <t xml:space="preserve">Administrador - 
Funcionarios y/o Contratistas de la  Secretaría Distrital del Hábitat </t>
  </si>
  <si>
    <t>De acuerdo con perfiles</t>
  </si>
  <si>
    <t>software</t>
  </si>
  <si>
    <t>Español</t>
  </si>
  <si>
    <t>cada vez que se trabaje en los modulos</t>
  </si>
  <si>
    <t xml:space="preserve">
Datacenter </t>
  </si>
  <si>
    <t xml:space="preserve">Servidor
</t>
  </si>
  <si>
    <t>Completo</t>
  </si>
  <si>
    <t>Mensual</t>
  </si>
  <si>
    <t>PG03-PR11</t>
  </si>
  <si>
    <t>PG03-FO801</t>
  </si>
  <si>
    <t>Matriz Inventario de Indicadores</t>
  </si>
  <si>
    <t>Información que se genera a partir del seguimiento que se realiza a los indicadores de gestión de manera mensual y que de este análisis se alimenta el avance del Plan de Acción Institucional</t>
  </si>
  <si>
    <t>NA</t>
  </si>
  <si>
    <t>SUBDIRECCIÓN DE PROGRAMAS Y PROYECTOS</t>
  </si>
  <si>
    <t>Papel 
electrónico</t>
  </si>
  <si>
    <t>mapa interactivo de la entidad
Carpetas compartidas de la Subdirección de Programas y Proyecto</t>
  </si>
  <si>
    <t>Digital -  Carpeta de la Subdirección de Programas y Proyectos  con direccion IP: \\192.168.6.11\Proyectos\SDPP\SIG</t>
  </si>
  <si>
    <t xml:space="preserve">no aplica
</t>
  </si>
  <si>
    <t>Alta</t>
  </si>
  <si>
    <t>Baja</t>
  </si>
  <si>
    <t>Incremental</t>
  </si>
  <si>
    <t>DIRECCIONAMIENTO ESTRATÉGICO</t>
  </si>
  <si>
    <t>PG01-PR20
PG01-PR08</t>
  </si>
  <si>
    <t>No Aplica</t>
  </si>
  <si>
    <t>Informes de monitoreo de la Subdirección de Programas y Proyectos</t>
  </si>
  <si>
    <t>Informes que se generan de los monitoreos cuatrimestrales que se adelantan a los temas como riesgos, plan de acción institucional (según decreto 612) y plan estratégico</t>
  </si>
  <si>
    <t>Administrador - 
Funcionarios y/o Contratistas de la  Secretaría Distrital del Hábitat y ciudadanía</t>
  </si>
  <si>
    <t>Cuatrimestral</t>
  </si>
  <si>
    <t>SIGA
Carpetas compartidas de la Subdirección de Programas y Proyecto</t>
  </si>
  <si>
    <t>https://www.habitatbogota.gov.co/transparencia/planeacion-presupuesto-informes/otros-planes</t>
  </si>
  <si>
    <t>Actas del Comité Institucional de Gestión y Desempeño</t>
  </si>
  <si>
    <t xml:space="preserve">
Se refiere a las actas que quedan de las sesiones de Comité Institucional de Gestión y Desempeño, junto con los anexos de cada sesión.</t>
  </si>
  <si>
    <t xml:space="preserve">Subdirector Programas y Proyectos </t>
  </si>
  <si>
    <t xml:space="preserve">Delegado por
Subdirector Programas y Proyectos </t>
  </si>
  <si>
    <t>Delegados del Equipo MIPG- Subdirección de Programas y Proyectos</t>
  </si>
  <si>
    <t xml:space="preserve">lectura, escritura, modificación, borrado </t>
  </si>
  <si>
    <t>por lo menos cada tres meses</t>
  </si>
  <si>
    <t xml:space="preserve">Archivo de gestión
Archivo Central </t>
  </si>
  <si>
    <t>Archivo de gestión 
subdirección  programas y proyectos (proyectos, SIG)
Piso 14
SDHT</t>
  </si>
  <si>
    <t>PG-PR05</t>
  </si>
  <si>
    <t>Documentos del Sistema de Gestión de Calidad - Mapa Interactivo</t>
  </si>
  <si>
    <t xml:space="preserve">Los procesos de la  Entidad solicitan creación, modificación y anulación de los documentos incorporados al sistema de gestión, mediante el formato establecido en el procedimiento, para almacenarlos en la carpeta compartida donde se  tiene información relacionada a la plataforma estratégica vigente de la entidad incluyendo manual de calidad, caracterizaciones de procesos, procedimientos , y formatos asociados a todos los procesos de la entidad. 
Dependencia: 230
Serie: 24
</t>
  </si>
  <si>
    <t>Profesionales del Equipo MIPG- Subdirección de Programas y Proyectos</t>
  </si>
  <si>
    <t>230- 24</t>
  </si>
  <si>
    <t>Papel 
Carpeta de red Mapa SIG 
Fileserver</t>
  </si>
  <si>
    <t>Cada vez los procesos solicitan creación de documentos</t>
  </si>
  <si>
    <t>Cada vez que los procesos solicitan modificación o anulación de documentos</t>
  </si>
  <si>
    <t xml:space="preserve">Archivo de gestión
Archivo Central
Servidor de la Entidad  </t>
  </si>
  <si>
    <t>Archivo de gestión 
subdirección  programas y proyectos (proyectos, SIG)
Piso 14
SDHT
 \\Srv-fileserver</t>
  </si>
  <si>
    <t>Selección: Pasados los 5 años de conservación se seleccionará una muestra representativa conservando aquellos conceptos relevantes para la entidad por su impacto.</t>
  </si>
  <si>
    <t>carpetas compartida de la entidad (z)</t>
  </si>
  <si>
    <t>Formulación, seguimiento e informes del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</si>
  <si>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
Dependencia: 230
Serie: 36
Subserie: 02</t>
  </si>
  <si>
    <t>Profesionales del Equipo PIGA 
Subdireccion de Programas y Proyectos</t>
  </si>
  <si>
    <t>lectura, escritura, modificación, borrado</t>
  </si>
  <si>
    <t>230-36-02</t>
  </si>
  <si>
    <t>Papel
Plataforma ExterN/A STORM (Secretaría Distrital de Ambiente)</t>
  </si>
  <si>
    <t>Cuatrienal, Anual, Semestral y Trimestal</t>
  </si>
  <si>
    <t>Cuatrienal</t>
  </si>
  <si>
    <t>Archivo de gestión
Archivo Central 
Plataforma EN/AternaSTORM (Secretaría Distrital de Ambiente)</t>
  </si>
  <si>
    <t>Dirección de Archivo de Bogotá</t>
  </si>
  <si>
    <t>PG03-PR08</t>
  </si>
  <si>
    <t>Informes de auditoria de calidad (Internas y Externas)</t>
  </si>
  <si>
    <t xml:space="preserve">Documento en el cual se plasman los resultados de las auditorías internas y/o externas realizadas en la entidad, con respecto a los requisitos de la norma ISO 9001:2015. Se consignan las conformidades, no conformidades y observaciones como oportunidades de mejora.
</t>
  </si>
  <si>
    <t>una vez al año</t>
  </si>
  <si>
    <t>PG03-PR06</t>
  </si>
  <si>
    <t>PG03-FO401</t>
  </si>
  <si>
    <t>Mapa de riesgos consolidado</t>
  </si>
  <si>
    <t xml:space="preserve">Instrumento que contiene los riesgos de gestión y corrupción identificados al interior de la entidad, junto con las actividades de control diseñadas para mitigarlos y las acciones para evitar y controlar su materialización. </t>
  </si>
  <si>
    <t xml:space="preserve">
Mapa Interactivo
Pagina Web</t>
  </si>
  <si>
    <t>cada vez los procesos solicitan creación de mapa de riesgos</t>
  </si>
  <si>
    <t>cada vez que los procesos solicitan actualización del mapa de riesgos</t>
  </si>
  <si>
    <t>PG03-PR04</t>
  </si>
  <si>
    <t>PG03-FO422</t>
  </si>
  <si>
    <t>Normograma consolidado</t>
  </si>
  <si>
    <t>Instrumento que contiene las normas de carácter constitucional, legal, reglamentario y de autorregulación que le son aplicables a la entidad .</t>
  </si>
  <si>
    <t xml:space="preserve">
Mapa Interactivo</t>
  </si>
  <si>
    <t>dos veces al año</t>
  </si>
  <si>
    <t>cada vez que los procesos solicitan modificación o anulación de documentos que incorpore actualización en base legal</t>
  </si>
  <si>
    <t>Plan de Adecuación y Sostenibilidad del SIG - MIPG</t>
  </si>
  <si>
    <t>Es un instrumento de planeación para implementar el nuevo modelo de gestión, establecido para darle cumplimiento a la nueva meta producto “Gestionar el 100% del plan de adecuación y sostenibilidad SIGD-MIPG”</t>
  </si>
  <si>
    <t>Papel 
Mapa Interactivo</t>
  </si>
  <si>
    <t>de cuerdo con las necesidades de la Dinámica dela gestión</t>
  </si>
  <si>
    <t>PG03-MM29</t>
  </si>
  <si>
    <t>Plan Institucional de Gestión Ambiental PIGA</t>
  </si>
  <si>
    <t>Archivo utilizado como herramienta básica para conocer el estado en que se encuentra una organización con respecto al medio ambiente.
Dependencia: 230
Serie: 36
Subserie: 09</t>
  </si>
  <si>
    <t>Profesionales del Equipo PIGA 
Subdirección de Programas y Proyectos</t>
  </si>
  <si>
    <t>230-63-09</t>
  </si>
  <si>
    <t>Papel
Carpeta de red de la entidad</t>
  </si>
  <si>
    <t>Anual, Semestral y Trimestral</t>
  </si>
  <si>
    <t>Anual</t>
  </si>
  <si>
    <t>Archivo de gestión
Archivo Central 
Servidor Externo</t>
  </si>
  <si>
    <t xml:space="preserve"> www.ambientebogota.gov.co - ambiente por temas - planeación ambiental - herramienta storm - descargar storm user - user.jnp - acepto riesgos y deseo ejecutar esta aplicación - ejecutar -  Desea bloquear la ejecución de componentes que son potencialmente no seguros? NO - código entidad 118</t>
  </si>
  <si>
    <t>COMUNICACIONES PÚBLICAS Y ESTRATÉGICAS</t>
  </si>
  <si>
    <t>PG02-PR18</t>
  </si>
  <si>
    <t>PG02-FO319</t>
  </si>
  <si>
    <t>Certificado de información_v5</t>
  </si>
  <si>
    <t>Documento a través del cual se solicitan publicaciones en la página web de la entidad</t>
  </si>
  <si>
    <t>OFICINA ASESORA DE COMUNICACIONES</t>
  </si>
  <si>
    <t>Oficina Asesora de Comunicaciones</t>
  </si>
  <si>
    <t>Pública</t>
  </si>
  <si>
    <t>Diligenciamiento</t>
  </si>
  <si>
    <t>Excel</t>
  </si>
  <si>
    <t>Diaria</t>
  </si>
  <si>
    <t xml:space="preserve">
Mapa de procesos
SDHT</t>
  </si>
  <si>
    <t>PG02-PR19</t>
  </si>
  <si>
    <t>PG02-FO553</t>
  </si>
  <si>
    <t>Consentimiento uso de imagen</t>
  </si>
  <si>
    <t xml:space="preserve">Autorización para aparición audiovisual en diferentes medios de comunicación 
</t>
  </si>
  <si>
    <t>Publica</t>
  </si>
  <si>
    <t>Word</t>
  </si>
  <si>
    <t>Por demanda</t>
  </si>
  <si>
    <t xml:space="preserve">
Mapa Interactivo 
SIG (192.168.6.11)
</t>
  </si>
  <si>
    <t>Trimestral</t>
  </si>
  <si>
    <t>PG02- PR18
PG02-PR03
PG02-PR19
PG02-PR17</t>
  </si>
  <si>
    <t>Procedimientos Oficina Asesora de Comunicaciones</t>
  </si>
  <si>
    <t>Procedimientos de comunicación interna, externa, comunitaria y digital, donde se establecen las actividades de cada componente de la Oficina Asesora de Comunicaciones, los formatos y los manuales que se deben tener en cuenta para los procesos de divulgación de información</t>
  </si>
  <si>
    <t>Word, excel, pdf</t>
  </si>
  <si>
    <t xml:space="preserve">Carpeta compartida 
Comunicaciones </t>
  </si>
  <si>
    <t>Carpeta que contiene material fotográfico, escrito y de video de actividades realizadas por la SDHT</t>
  </si>
  <si>
    <t>Electronica</t>
  </si>
  <si>
    <t xml:space="preserve">Sede Electrónica </t>
  </si>
  <si>
    <t xml:space="preserve">Pagina web institucional </t>
  </si>
  <si>
    <t>Controlado</t>
  </si>
  <si>
    <t>192.168.6.193 192.168.6.194</t>
  </si>
  <si>
    <t>Servidores internos de la Entidad</t>
  </si>
  <si>
    <t>si</t>
  </si>
  <si>
    <t>No</t>
  </si>
  <si>
    <t>Pagina web</t>
  </si>
  <si>
    <t>Intranet</t>
  </si>
  <si>
    <t>Portal de comunicacion interna de la entidad</t>
  </si>
  <si>
    <t>192.168.6.232</t>
  </si>
  <si>
    <t xml:space="preserve">CONTROL DE VIVIENDA Y VEEDURÍA A LAS CURADURÍAS </t>
  </si>
  <si>
    <t>PM05-PR02</t>
  </si>
  <si>
    <t>Actas de la Comisión de Veeduría de las Curadurías Urbanas de Bogotá.</t>
  </si>
  <si>
    <t>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SIGA, expedientes de licencias de urbanismo, expedientes de licencias de construcción, informes técnicos que son llevados a una sesión de la Comisión de Veeduría que se ven reflejados en el acta de la sesión de la comisión. 
Dependencia: 500
Serie: 01
Subserie:07</t>
  </si>
  <si>
    <t>SUBSECRETARÍA DE INSPECCIÓN, VIGILANCIA Y CONTROL DE VIVIENDA</t>
  </si>
  <si>
    <t>Subsecretaria de Inspección Vigilancia y Control de Vivienda</t>
  </si>
  <si>
    <t>Delegado por Subsecretario Inspección, Vigilancia y Control de Vivienda</t>
  </si>
  <si>
    <t xml:space="preserve">Curadores Urbanos
Constructoras
Ciudadanos
</t>
  </si>
  <si>
    <t>Lectura</t>
  </si>
  <si>
    <t>pdf,docxs</t>
  </si>
  <si>
    <t>mensual</t>
  </si>
  <si>
    <t>Archivo de Gestión 
Archivo Central</t>
  </si>
  <si>
    <t>Archivo Gestión de Subsecretaria de Inspección Vigilancia y Control de Vivienda</t>
  </si>
  <si>
    <t>actas de las comisiones en la página/A de la Secretaría Distrital del Hábitat</t>
  </si>
  <si>
    <t>página web de la entidad</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</si>
  <si>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</si>
  <si>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t>
  </si>
  <si>
    <t>Ciudadanía</t>
  </si>
  <si>
    <t>pdf.word</t>
  </si>
  <si>
    <t>Semestral</t>
  </si>
  <si>
    <t xml:space="preserve">Archivo de Gestión </t>
  </si>
  <si>
    <t>página web de la entidad https://www.habitatbogota.gov.co/transparencia/reportes/informacion-adicional</t>
  </si>
  <si>
    <t>Si</t>
  </si>
  <si>
    <t>PM05-PR26</t>
  </si>
  <si>
    <t>Procesos Administrativos de Intervención</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</si>
  <si>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</si>
  <si>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Comunidad afectada en el desarrollo de un proyecto por el constructor</t>
  </si>
  <si>
    <t>pdf</t>
  </si>
  <si>
    <t>Resoluciones</t>
  </si>
  <si>
    <t>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t>
  </si>
  <si>
    <t>.pdf</t>
  </si>
  <si>
    <t>Permanente</t>
  </si>
  <si>
    <t>permanente</t>
  </si>
  <si>
    <t>PM05-PR33</t>
  </si>
  <si>
    <t>PM05-FO86</t>
  </si>
  <si>
    <t>Radicación de Documentos para Enajenación de Inmuebles  Destinados a Vivienda</t>
  </si>
  <si>
    <t>Habilitacion que se le otorga a los interesados en promocionar, anunciar y/o desarrollar planes de vivienda para ejercer las actividades de transferencia de dominio a titulo oneroso.</t>
  </si>
  <si>
    <t>SUBDIRECCIÓN DE PREVENCIÓN Y SEGUIMIENTO</t>
  </si>
  <si>
    <t xml:space="preserve"> Subdirector Prevención y Seguimiento</t>
  </si>
  <si>
    <t>Delegados por
 Subdirector Prevención y Seguimiento
Gestión tecnológica</t>
  </si>
  <si>
    <t>Lectura
Modificación</t>
  </si>
  <si>
    <t>Base de datos Cobro Persuasivo</t>
  </si>
  <si>
    <t xml:space="preserve">Archivo en Excel que contiene la información correspondiente a  las multas impuestas y el trámite surtido para el cobro persuasivo por parte de la Subsecretaría de Inspección de Vigilancia y Control de Vivienda dentro de las investigaciones administrativas adelantadas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</si>
  <si>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SUBDIRECCIÓN DE INVESTIGACIONES Y CONTROL DE VIVIENDA</t>
  </si>
  <si>
    <t>Subdireccion de Investigaciones y Control de Vivienda</t>
  </si>
  <si>
    <t>Delegado por 
 Subdirector Investigaciones y Control de Vivienda</t>
  </si>
  <si>
    <t>Subdireccion de Investigaciones y Control de Vivienda
Subsecretaría de Inspección, Vigilancia y Control de Vivienda</t>
  </si>
  <si>
    <t xml:space="preserve">Lectura
Modificación </t>
  </si>
  <si>
    <t>.xls</t>
  </si>
  <si>
    <t xml:space="preserve">Servidor de la Entidad </t>
  </si>
  <si>
    <t>Datacenter</t>
  </si>
  <si>
    <t xml:space="preserve">N/A </t>
  </si>
  <si>
    <t>Privados</t>
  </si>
  <si>
    <t>Servidor</t>
  </si>
  <si>
    <t>Base Datos Matriz SICV Vigencia</t>
  </si>
  <si>
    <t xml:space="preserve">Archivo en Excel que contiene la información correspondiente a las actuaciones adelantadas dentro de las investigaciones administrativas sancionatorias adelantadas por la SDHT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</si>
  <si>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l.xls</t>
  </si>
  <si>
    <t>Diarias</t>
  </si>
  <si>
    <t>Drive</t>
  </si>
  <si>
    <t>Base de datos SIDIVIC</t>
  </si>
  <si>
    <t xml:space="preserve"> Base de Datos Sistema de Información de Vigilancia, inspección y control</t>
  </si>
  <si>
    <t>Coordinador Gestión Tecnológica
Administrador de Base de Datos y Aplicaciones</t>
  </si>
  <si>
    <t>Grupo de Gestión Tecnológica /Administrador del Aplicativo</t>
  </si>
  <si>
    <t>HabitApp</t>
  </si>
  <si>
    <t>Base de reportes hechos por los ciudadanos, a través del Aplicativo Móvil desarrollado por la SDHT</t>
  </si>
  <si>
    <t>Coordinador de Equipo de Monitoreo</t>
  </si>
  <si>
    <t>Hábitat a la Vista – (Geovisor fase II)</t>
  </si>
  <si>
    <t>Sistema de información  para publicar y monitorear el desarrollo y la información de los enajenadores de vivienda, arrendadores y demás procesos de la Subsecretaria de Inspección, Vigilancia y Control de Vivienda, según acuerdo del Consejo Distrital .</t>
  </si>
  <si>
    <t>Ciudadanos</t>
  </si>
  <si>
    <t>PM05-PR19</t>
  </si>
  <si>
    <t>PM05-MM07
PM05-FO163
PM05-FO164
PM05-FO165
PM05-FO167
PM05-FO168
PM05-FO169
PM05-FO170
PM05-FO175
PM05-FO176
PM05-FO180
PM05-FO181
PM05-FO182
PM05-FO539
PM05-FO658</t>
  </si>
  <si>
    <t>Informe de Gestión Anual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</si>
  <si>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Dependencia: 510
</t>
  </si>
  <si>
    <t xml:space="preserve"> Subdirección Prevención y Seguimiento</t>
  </si>
  <si>
    <t>.doc
.xls</t>
  </si>
  <si>
    <t>Servidor de la entidad</t>
  </si>
  <si>
    <t>Informe de Gestión Mensual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</si>
  <si>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t>
  </si>
  <si>
    <t>\\192.168.6.11\Prevencion</t>
  </si>
  <si>
    <t>PM-PR32</t>
  </si>
  <si>
    <t>PM05-FO107</t>
  </si>
  <si>
    <t>Informes de Novedades Inmobiliarias</t>
  </si>
  <si>
    <t xml:space="preserve">
Este  informe  consiste en la descripcion del desarrollo de su actividad en el año inmediatamente anterior con corte al 31 diciembre este debe ser presentado hasta el veinte (20) de marzo de cada año.  
</t>
  </si>
  <si>
    <t xml:space="preserve">PM05-PR25
PM05-PR34 
PM05-PR11
PM05-PR30 </t>
  </si>
  <si>
    <t>Investigaciones Administrativas Sancionatorias por Deficiencias Constructivas y/o Desmejoramiento de Especificaciones Técnicas</t>
  </si>
  <si>
    <t>La serie contiene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Dependencia: 520
Serie: 38
Subserie: 02</t>
  </si>
  <si>
    <t>Delegados por
 Subdirector Investigaciones y Control de Vivienda
Gestión tecnológica</t>
  </si>
  <si>
    <t>Usuarios Secretaría Distrital del Hábitat y/o ciudadanos afectados</t>
  </si>
  <si>
    <t>.doc</t>
  </si>
  <si>
    <t>Archivo de Gestión 
Archivo Central
Servidor de la entidad</t>
  </si>
  <si>
    <t xml:space="preserve"> PM05-PR15  
 PM05-PR11
 PM05-PR30 </t>
  </si>
  <si>
    <t xml:space="preserve">Investigaciones Administrativas Sancionatorias por Incumplimiento de las obligaciones derivadas del registro o matrícula;  No presentación de estación financieros e informe de arrendadores; infracciones a Ley 820 de 2003, enajenación Ilegal, requerimientos no contestados.                             </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</si>
  <si>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
Dependencia: 520
Serie: 38
Subserie: 02</t>
  </si>
  <si>
    <t>PM05-FO32</t>
  </si>
  <si>
    <t>PM05-FO69</t>
  </si>
  <si>
    <t>Matricula de Arrendador</t>
  </si>
  <si>
    <t xml:space="preserve">Solicitud de matrícula de arrendador 
Certificado de Existencia y Representación legal expedido por la cámara de comercio de Bogotá (personas Jurídicas)
Certificado de registro Mercantil expedido por la cámara de comercio de Bogotá (Personas naturales)
Relación de los inmuebles destinados a vivienda urbanapropios o de terceros, sobre los cuales se adelantara la actividad de arrendamiento o intermediación o manifestación escrita y expresa de no tenerlos.
Copia del modelo de contrato de arrendamiento de inmuebles destinados a vivienda urbana.
Comunicación oficial requiriendo ajustes a la solicitud de matricula
Copia del modelo de contrato de administración de inmuebles dados en arrendamiento.
Comunicación oficial enviada al solicitante informando la aprobación de la matricula.
Certificación de matricula de arrendador.
Actualización de la información y documentación aportada para la obtención de la matrícula del arrendador. </t>
  </si>
  <si>
    <t>PM05-FO58</t>
  </si>
  <si>
    <t>Registro de Enajenador</t>
  </si>
  <si>
    <t xml:space="preserve">
Enajenador: Personanatural o jurídica que transfiere el dominio a titulo oneroso de cinco (5) o más unidades de vivienda en el Distrito Capital.</t>
  </si>
  <si>
    <t>Sistema de Información Distrital de Inspección Vigilancia y Control de Vivienda
SIDIVIC</t>
  </si>
  <si>
    <t xml:space="preserve">Sistema de información que permite realizar la gestión de los procesos a cargo de la Subsecretaría de Inspección, Vigilancia y Control de Vivienda, como investigaciones administrativas sancionatorias por  deficiencias constructivas y/o desmejoramiento de especificaciones técnicas, así como por Incumplimiento de las obligaciones derivadas del registro o matrícula;  No presentación de estación financieros e informe de arrendadores; infracciones a Ley 820 de 2003, enajenación Ilegal, requerimientos no contestados.  </t>
  </si>
  <si>
    <t>Usuarios Autorizados  por Secretaría Distrital del Hábitat</t>
  </si>
  <si>
    <t>lectura
Escritura</t>
  </si>
  <si>
    <t>CONTROL INTERNO DISCIPLINARIO</t>
  </si>
  <si>
    <t>PE02-FO664</t>
  </si>
  <si>
    <t xml:space="preserve">ARCHIVO DIGITAL DE INFORMACIÓN </t>
  </si>
  <si>
    <t xml:space="preserve">BASE DE PROCESOS DISCIPLINARIOS </t>
  </si>
  <si>
    <t>OFICINA DE CONTROL INTERNO DISCIPLINARIO</t>
  </si>
  <si>
    <t>Jefe y delegado por el Jefe de la Oficina de Control Disciplinarioo Interno de la SDHT</t>
  </si>
  <si>
    <t xml:space="preserve">Delegado por Jefe de la Oficina de Control Disciplinario Intreno </t>
  </si>
  <si>
    <t>lectura, escritura. Modificación y borrado</t>
  </si>
  <si>
    <t>SHAREPOINT</t>
  </si>
  <si>
    <t xml:space="preserve">ARCHIVO FISICO CARPETAS DE EXPEDIENTES Y OTRAS CARPETAS </t>
  </si>
  <si>
    <t>EXPEDIENTES DISCIPLINARIOS FISICOS</t>
  </si>
  <si>
    <t xml:space="preserve">Profesional o Auxiliar delegado por Jefe OCDI </t>
  </si>
  <si>
    <t xml:space="preserve">Papel </t>
  </si>
  <si>
    <t xml:space="preserve">permanente </t>
  </si>
  <si>
    <t>ARCHIVO LOCAL OCDI</t>
  </si>
  <si>
    <t xml:space="preserve">ARCHIVO LOCAL OCDI TERCER PISO </t>
  </si>
  <si>
    <t>SISTEMA INFORMACIÓN DISCIPLINARIA - SID</t>
  </si>
  <si>
    <t xml:space="preserve">Roles: Jefe y delagado por Jefe de la Oficina de Control Disciplinario Intreno </t>
  </si>
  <si>
    <t>Digital</t>
  </si>
  <si>
    <t>SECRETARIA JURIDICA DISTRITAL</t>
  </si>
  <si>
    <t>DESPACHO DE LA SECRETARIA</t>
  </si>
  <si>
    <t>Gestión ante el Concejo de Bogotá</t>
  </si>
  <si>
    <t>La serie documental contiene la información resultante de las acciones que toma la SDHT para dar respuesta a las proposiciones del Concejo de Bogotá y el Senado de la República frente a la función de control político, vigilancia y debate sobre la gestión de las entidades distritales que estos dos entes poseen. Dentro de las tipologías comunes pueden encontrarse comunicaciones oficiales (físicas y electrónicas), informes, cuestionarios de proposición y comunicaciones oficiales de citación.
Dependencia: 100
Serie: 17</t>
  </si>
  <si>
    <t xml:space="preserve">DESPACHO 
DE LA SECRETARÍA </t>
  </si>
  <si>
    <t xml:space="preserve">Despacho 
de la Secretaría </t>
  </si>
  <si>
    <t xml:space="preserve">Delegado por el Despacho 
de la Secretaría </t>
  </si>
  <si>
    <t xml:space="preserve">
Fisico
.doc 
.xls</t>
  </si>
  <si>
    <t>Archivo de gestión
Correo electrónico  Digital  
Carpeta de la Oficina de Despacho</t>
  </si>
  <si>
    <t>Archivo físico
Equipos de cómputo</t>
  </si>
  <si>
    <t>Quincenal</t>
  </si>
  <si>
    <t>Disco Duro
Servidor REC</t>
  </si>
  <si>
    <t xml:space="preserve">Comentarios sobre Proyectos de Norma </t>
  </si>
  <si>
    <t>Pronunciamiento a través del cual se emiten comentarios u observaciones frente a los proyectos de norma que llegan a través de Concejo de Bogotá o Congreso de la República 
Dependencia: 100
Serie: 05</t>
  </si>
  <si>
    <t xml:space="preserve">Fisico
.doc </t>
  </si>
  <si>
    <t>Archivo de gestión
Archivo Central 
Correo electrónico  Digital  
Carpeta de la Oficina de Despacho</t>
  </si>
  <si>
    <t>Son actos administrativos de carácter general y particular, expedidos por la Secretaría de Despacho, que producen efectos jurídicos individuales. Sirven para dar respuesta a las inquietudes que se presenten por parte de los ciudadanos y funcionarios respecto de los mismos.   Se producen diferentes tipos de resoluciones, entre las que se cuentan: Resoluciones resolviendo recursos presentados contra las declaratorias; resoluciones rechazando recursos; resoluciones resolviendo revocatorias directas; renuncias a subsidio, asignaciones de subsidios, liquidaciones de Subsecretarios  y funcionarios (liquidaciones, primas, licencias, encargos, se reconoce gastos y se orden desembolso de caja menor) se adjudica concurso de méritos, se adjudica proceso de licitación,  inicio proceso de enajenación forzosa, 
Dependencia: 100
Serie: 46</t>
  </si>
  <si>
    <t>TOKEN</t>
  </si>
  <si>
    <t xml:space="preserve">Dispositivo electronico por el cual se realiza firmas electronicas </t>
  </si>
  <si>
    <t>Secretaria de Despacho</t>
  </si>
  <si>
    <t>total</t>
  </si>
  <si>
    <t xml:space="preserve">Fisico
</t>
  </si>
  <si>
    <t>a demanda</t>
  </si>
  <si>
    <t>A demanda</t>
  </si>
  <si>
    <t>Despacho</t>
  </si>
  <si>
    <t>PG01-PR18</t>
  </si>
  <si>
    <t xml:space="preserve"> Informes de seguimiento a los Proyectos de Inversión</t>
  </si>
  <si>
    <t>Seguimiento trimestral a las metas y actividades formuladas por los proyecto de inversión
Dependencia: 230
Serie: 23
Subserie: 16</t>
  </si>
  <si>
    <t xml:space="preserve">Subdirección Programas y Proyectos </t>
  </si>
  <si>
    <t xml:space="preserve">consulta e ingreso de información </t>
  </si>
  <si>
    <t>230-23-16</t>
  </si>
  <si>
    <t>trimestral</t>
  </si>
  <si>
    <t>Actas del Comité Directivo SDHT</t>
  </si>
  <si>
    <t>En el expediente 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Dependencia:200
Serie: 01
Subserie: 27</t>
  </si>
  <si>
    <t>01</t>
  </si>
  <si>
    <t>SUBSECRETARIA DE PLANEACIÓN Y POLITICA - 
DESPACHO</t>
  </si>
  <si>
    <t xml:space="preserve">Subsecretaría de Planeación y Política </t>
  </si>
  <si>
    <t>Delegado por 
Subsecretario  de planeación y política</t>
  </si>
  <si>
    <t>publica</t>
  </si>
  <si>
    <t>PDF, DOCXS</t>
  </si>
  <si>
    <t>Archivo de gestión
Archivo Central 
Correo electrónico                                                                                                         Digital -  Carpeta se la Subsecretaria  de Planeación y Política  con direccion IP: \\192.168.6.11\spp</t>
  </si>
  <si>
    <t>Archivo de gestión de la Subsecretaría de Planeación y Política
SDHT                                                                                    Digital -  Carpeta se la Subsecretaria  de Planeación y Política  con direccion IP: \\192.168.6.11\spp</t>
  </si>
  <si>
    <t>Actas del Consejo Consultivo Distrital del Hábitat</t>
  </si>
  <si>
    <t>Contienen por unaparte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 siendo el Consejo Consultivo del Hábitat la instancia encargada de estudiar, analizar y formular recomendaciones para apoyar la toma de decisiones relacionadas con el desarrollo e implementación de la Política Integral del Hábitat, los expedientes resultantes de sus sesiones
Dependencia: 200
Serie: 01
Subserie: 32</t>
  </si>
  <si>
    <t>PG01 - PR17</t>
  </si>
  <si>
    <t>PG01-FO775</t>
  </si>
  <si>
    <t>Anteproyecto de presupuesto</t>
  </si>
  <si>
    <t>Documentos que respaldan el proceso de elaboración y aprobación del Anteproyecto de presupuesto de inversión directa por vigencia
Dependencia: na
Serie: na
Subserie: na</t>
  </si>
  <si>
    <t>Carpeta compartida servidor en la entidad</t>
  </si>
  <si>
    <t>Servidor de la Entidad</t>
  </si>
  <si>
    <t xml:space="preserve">Comité Sectorial de Gestión y Desempeño </t>
  </si>
  <si>
    <t>Actas.  Contiene información sobre el tema específico asociado a las estrategias de intervención definidas para las Operaciones Estratégicas y Macroproyectos en estudio, que serán tratados en la reunión convocada; así como, el desarrollo detallado de la misma y los compromisos adquiridos por los participantes. Las actas son suscritas por los participantes de la reunión.
Dependencia: 200
Serie: 01
Subserie: 31</t>
  </si>
  <si>
    <t>Concepto Previo y Favorable Fondos de Desarrollo Local</t>
  </si>
  <si>
    <t>Documento que contiene los conceptos previos y favorables de los proyectos de inversión de los fondos de desarrollo locales, expedidos por el sector hábitat en respuesta a la solicitud de las alcaldías locales y en cumplimiento de la circular 12 de 2016.</t>
  </si>
  <si>
    <t xml:space="preserve">Subdireccion Programas y Proyectos </t>
  </si>
  <si>
    <t>Papel
Correo electrónico</t>
  </si>
  <si>
    <t xml:space="preserve">Archivo de Gestión
</t>
  </si>
  <si>
    <t>PG01-FO682</t>
  </si>
  <si>
    <t>Plan de Acción Institucional</t>
  </si>
  <si>
    <t>Formulación del Plan de Acción Institucional (según decreto 612) y plan estratégico</t>
  </si>
  <si>
    <t>anual</t>
  </si>
  <si>
    <t>https://www.habitatbogota.gov.co/transparencia/planeacion-presupuesto-informes/plan-de-accion</t>
  </si>
  <si>
    <t>PG01-PR13</t>
  </si>
  <si>
    <t xml:space="preserve">PG01-FO382 PG01-FO383            </t>
  </si>
  <si>
    <t>Informes Sectoriales</t>
  </si>
  <si>
    <t xml:space="preserve">Información del seguimiento sectorial sobre al avance físico y presupuestal de las metas Plan de Desarrollo , en el formato Único de Seguimiento Sectorial -FUSS y  Formato Único de Consolidación de Información – FUCI.
</t>
  </si>
  <si>
    <t xml:space="preserve">Delegado por
Subdirección Programas y Proyectos </t>
  </si>
  <si>
    <t xml:space="preserve">
Correo electrónico
Carpeta compartida servidor en la entidad</t>
  </si>
  <si>
    <t>JSP7
Sistema de información para la planeación interna</t>
  </si>
  <si>
    <t>Contempla el registro, actualización y seguimiento a la formulación de los proyectos de Inversión, la planeación, ejecución, modificación y seguimiento del plan de contratación de la vigencia por proyecto de inversión en gastos generales y de funcionamiento, así como  la formulación de metas, actividades e indicadores, permitiendo de forma periódica consolidando las  metas, actividades e indicadores de inversión para generar los reportes de seguimiento al plan de acción (gestión e inversión), revisión y perfeccionamiento del contrato, pasando por su legalización y numeración (expedición CRP y acta de inicio), modificaciones (adiciones, prorrogas, sesiones entre otras), finalizando con la liquidación del contrato.</t>
  </si>
  <si>
    <t>Delegado por 
 Subdirector Programas y Proyectos
Administrador del sistema</t>
  </si>
  <si>
    <t xml:space="preserve">Colaboradores SDHT
Roles: Gerentes, Enlaces, Subdirección administrativa 
Planeación (revisión, seguimiento)
</t>
  </si>
  <si>
    <t>SERVIDOR SDHT</t>
  </si>
  <si>
    <t>Plan Anticorrupción y de Atención al Ciudadano PAAC</t>
  </si>
  <si>
    <t xml:space="preserve">Se consolidan los aportes de los 06 componentes del PAAC en un solo archivo, a través del cual se realiza monitoreo y seguimiento </t>
  </si>
  <si>
    <t>Profesionales del Equipo Transparencia- Subdirección de Programas y Proyectos</t>
  </si>
  <si>
    <t xml:space="preserve"> Pagina Web</t>
  </si>
  <si>
    <t>de cuerdo con las necesidades de la dinámica de la gestión Institucional</t>
  </si>
  <si>
    <t>Página web de la entidad*boton transparencia</t>
  </si>
  <si>
    <t>PG01-PR02</t>
  </si>
  <si>
    <t>PG01-FO08</t>
  </si>
  <si>
    <t>Plan de Contratación e Inversión</t>
  </si>
  <si>
    <t>Plan de adquisiciones por proyecto de Inversión
Dependencia: 230
Serie: 36
Subserie: 03</t>
  </si>
  <si>
    <t>230-36-03</t>
  </si>
  <si>
    <t>quincenal</t>
  </si>
  <si>
    <t>Archivo de gestión
Archivo Central 
Servidor de la Entidad</t>
  </si>
  <si>
    <t>PG03-FO680</t>
  </si>
  <si>
    <t xml:space="preserve">Hoja de vida indicadores de gestión </t>
  </si>
  <si>
    <t>Corresponde a las hojas de vida de los indicadores de gestión que tienen los procesos, donde programan la ejecución del mismo en la vigencia.</t>
  </si>
  <si>
    <t>Profesionales del Equipo MIPG 
Subdireccion de Programas y Proyectos y se mantienen disponibles en el mapa interactivo</t>
  </si>
  <si>
    <t>Una vez al año</t>
  </si>
  <si>
    <t>Según la necesidad</t>
  </si>
  <si>
    <t>mapa interactivo de la entidad
Carpetas compartidas de la Subdirección de Programas y Proyectos</t>
  </si>
  <si>
    <t>https://www.habitatbogota.gov.co/transparencia/planeacion-presupuesto-informes/metas-objetivos-indicadores</t>
  </si>
  <si>
    <t>PG03-FO681</t>
  </si>
  <si>
    <t xml:space="preserve">Solicitudes de modificación hoja de vida indicadores de gestión </t>
  </si>
  <si>
    <t>Son las solicitudes que realizan los procesos para modificar o anular un indicador de gestión. Cuentan con la información de que se debe ajustar y las firmas de los responsables.</t>
  </si>
  <si>
    <t>Profesionales del Equipo MIPG 
Subdireccion de Programas y Proyectos</t>
  </si>
  <si>
    <t>Carpetas compartidas de la Subdirección de Programas y Proyectos
Correo electrónico</t>
  </si>
  <si>
    <t>Media</t>
  </si>
  <si>
    <t>PG01-PR08</t>
  </si>
  <si>
    <t>Plan Estratégico</t>
  </si>
  <si>
    <t>El Plan Estratégico es el documento que define las estrategias y las metas necesarias para que la entidad cumpla su misión y alcance su visión en un periodo de 4 años. 
Dependencia: 230
Serie: 36
Subserie: 07</t>
  </si>
  <si>
    <t>230-26-07</t>
  </si>
  <si>
    <t>cada cuatro años</t>
  </si>
  <si>
    <t>Archivo de gestión
Archivo Central 
Correo Electrónico</t>
  </si>
  <si>
    <t>PG01-PR16</t>
  </si>
  <si>
    <t>PG01-FO08-V12</t>
  </si>
  <si>
    <t>Proyectos de Inversión</t>
  </si>
  <si>
    <t xml:space="preserve">Es el documento que define el conjunto de actividades que se van a desarrollar en un periodo determinado, en el cual se involucran recursos físicos, financieros, humanos y tecnológicos con el propósito de transformar unasituación problemática de unapoblación especifica y cuyo resultado esperado es la superación de la problemática o reducción de esta. Así mismo,  debe contribuir al educado uso de los recursos públicos, minimizando los riesgos de la inversión.
Dependencia: 230
Serie: 43
Subserie: 01
</t>
  </si>
  <si>
    <t>230-43-01</t>
  </si>
  <si>
    <t>https://www.habitatbogota.gov.co/transparencia/planeacion/programas-proyectos</t>
  </si>
  <si>
    <t>PG01-PR17</t>
  </si>
  <si>
    <t>PG01-FO776
PG01-FO777</t>
  </si>
  <si>
    <t>Reducciones o Traslados  presupuestales</t>
  </si>
  <si>
    <t xml:space="preserve">Comunicaciones oficiales de Reducciones o Traslados prepuestales </t>
  </si>
  <si>
    <t xml:space="preserve">PG03-PR17 </t>
  </si>
  <si>
    <t xml:space="preserve"> PG03-FO907  PG03-FO908 PG03-FO909</t>
  </si>
  <si>
    <t>Mapa Institucional del conocimiento SDHT</t>
  </si>
  <si>
    <t>Herramienta usada para el diseño y desarrollo del programa de Gestión del Conocimiento en la SDHT, dónde se encuentra el conocimiento tácito y explicito de los funcionarios de la entidad.</t>
  </si>
  <si>
    <t>mapa interactivo de la entidad
Carpetas compartidas de la Subdirección de Programas y Proyectos</t>
  </si>
  <si>
    <t>EVALUACIÓN ASESORÍA Y MEJORAMIENTO</t>
  </si>
  <si>
    <r>
      <rPr>
        <b/>
        <sz val="10"/>
        <color theme="1"/>
        <rFont val="Arial"/>
        <family val="2"/>
      </rPr>
      <t>Enfoque hacia la Prevención</t>
    </r>
    <r>
      <rPr>
        <sz val="10"/>
        <color theme="1"/>
        <rFont val="Arial"/>
        <family val="2"/>
      </rPr>
      <t xml:space="preserve">
1. Informes de consultoría, asesoría y acompañamiento
2. Diagnósticos de estado
3. Acciones de fomento de la cultura del control
4. Alertas, recomendaciones y oportunidades de mejora
5. Prácticas exitosas</t>
    </r>
  </si>
  <si>
    <t>La Oficina de Control Interno brinda un nivel de asesoría proactivo y estratégico que vaya más allá de la ejecución eficiente y eficaz del Plan Anual de Auditorías conocido en el Marco Internacional para la Práctica Profesional de la Auditoría Interna como "Consultoría".</t>
  </si>
  <si>
    <t>OFICINA  ASESORA DE CONTROL INTERNO</t>
  </si>
  <si>
    <t>Jefe  Oficina  y Equipo Auditor</t>
  </si>
  <si>
    <t>Todos los procesos</t>
  </si>
  <si>
    <t>Consulta  Lectura</t>
  </si>
  <si>
    <t>Informes Preventivos</t>
  </si>
  <si>
    <t>De acuerdo con al Plan Anual de Auditoria o cuando se requiera</t>
  </si>
  <si>
    <t>Archivo físico
Equipos de cómputo
SharePoint</t>
  </si>
  <si>
    <t>SharePoint OCI
www.habitatbogota.gov.co</t>
  </si>
  <si>
    <t>Equipo de cómputo
SharePoint
Nube
Sitio Web</t>
  </si>
  <si>
    <t>https://www.habitatbogota.gov.co/transparencia/planeacion-presupuesto-informes/informes-control-interno</t>
  </si>
  <si>
    <r>
      <rPr>
        <b/>
        <sz val="10"/>
        <color theme="1"/>
        <rFont val="Arial"/>
        <family val="2"/>
      </rPr>
      <t>Evaluación de la Gestión del Riesgo</t>
    </r>
    <r>
      <rPr>
        <sz val="10"/>
        <color theme="1"/>
        <rFont val="Arial"/>
        <family val="2"/>
      </rPr>
      <t xml:space="preserve">
1. Informes de evaluación de la gestión del riesgo</t>
    </r>
  </si>
  <si>
    <t>La Oficina de Control Interno proporciona un aseguramiento objetivo a la Alta Dirección (línea estratégica) sobre el diseño y efectividad de las actividades de administración del riesgo en la Entidad.</t>
  </si>
  <si>
    <t>101-15-4</t>
  </si>
  <si>
    <t xml:space="preserve">Informes </t>
  </si>
  <si>
    <t>PE01-PR07</t>
  </si>
  <si>
    <t>PE01-FO567</t>
  </si>
  <si>
    <r>
      <rPr>
        <b/>
        <sz val="10"/>
        <color theme="1"/>
        <rFont val="Arial"/>
        <family val="2"/>
      </rPr>
      <t>Evaluacion y Seguimiento</t>
    </r>
    <r>
      <rPr>
        <sz val="10"/>
        <color theme="1"/>
        <rFont val="Arial"/>
        <family val="2"/>
      </rPr>
      <t xml:space="preserve">
1. Unidades auditables
2. Universo de Auditoría
3. Análisis de Priorización
4. Formulación del Plan Anual de Auditoría Basado en Riesgos</t>
    </r>
  </si>
  <si>
    <t>Documento estratégico institucional formulado por el equipo de trabajo de la Oficina de Control Interno, cuya finalidad es planificar y establecer los trabajos a cumplir anualmente para evaluar y mejorar la eficacia de los procesos de gobierno, riesgos y control.</t>
  </si>
  <si>
    <t>Jefe Oficina y Equipo Auditor</t>
  </si>
  <si>
    <t>PE01-FO567 Plan anual aud V1</t>
  </si>
  <si>
    <t xml:space="preserve">Equipos de cómputo
SharePoint
Sitio web
</t>
  </si>
  <si>
    <t>Equipos de cómputo</t>
  </si>
  <si>
    <t>SharePoint OCI
https://www.habitatbogota.gov.co/transparencia/planeacion-presupuesto-informes/informes-de-la-oficiN/A-de-control-interno</t>
  </si>
  <si>
    <t>PE01-PR07
PE01-PR08</t>
  </si>
  <si>
    <t>PE01-FO569
PE01-FO42</t>
  </si>
  <si>
    <r>
      <rPr>
        <b/>
        <sz val="10"/>
        <color theme="1"/>
        <rFont val="Arial"/>
        <family val="2"/>
      </rPr>
      <t xml:space="preserve">Evaluacion y Seguimiento
</t>
    </r>
    <r>
      <rPr>
        <sz val="10"/>
        <color theme="1"/>
        <rFont val="Arial"/>
        <family val="2"/>
      </rPr>
      <t>1. Plan del Trabajo de Auditoria
2. Registros de Información documentada 
3. Resultados del Trabajos de Aseguramiento
4. Informes legales y de seguimiento
5. Papeles de Trabajo</t>
    </r>
  </si>
  <si>
    <t>La Oficina de Control Interno desarrolla la actividad de evaluación independiente y objetiva de manera planeada, documentada, organizada, y sistemática, con respecto a las metas estratégicas de gran alcance, resultados, políticas, planes, programas, proyectos, procesos, indicadores, y riesgos, que la entidad ha definido para el cumplimiento de su misión, en el marco del sistema de control interno</t>
  </si>
  <si>
    <t>Informes</t>
  </si>
  <si>
    <r>
      <rPr>
        <b/>
        <sz val="10"/>
        <color theme="1"/>
        <rFont val="Arial"/>
        <family val="2"/>
      </rPr>
      <t>Liderazgo Estratégico</t>
    </r>
    <r>
      <rPr>
        <sz val="10"/>
        <color theme="1"/>
        <rFont val="Arial"/>
        <family val="2"/>
      </rPr>
      <t xml:space="preserve">
1. Actas del Comité Institucional de Coordinación de Control Interno
2 Informes gerenciales estratégicos
3. Estatuto de Auditoría
4. Código de Ética del Auditor
5. Programa de Aseguramiento y Mejora de la Calidad (PAMC)</t>
    </r>
  </si>
  <si>
    <t>La Oficina de Control Interno se constituyen en un soporte estratégico para la toma de decisiones del representante legal, agregando valor de manera independiente, mediante la presentación de informes, manejo de información estratégica, alertas oportunas y recomendaciones.</t>
  </si>
  <si>
    <t>101-2-13</t>
  </si>
  <si>
    <t>Actas
Informes</t>
  </si>
  <si>
    <r>
      <rPr>
        <b/>
        <sz val="10"/>
        <color theme="1"/>
        <rFont val="Arial"/>
        <family val="2"/>
      </rPr>
      <t>Relación con Entes Externos de Control</t>
    </r>
    <r>
      <rPr>
        <sz val="10"/>
        <color theme="1"/>
        <rFont val="Arial"/>
        <family val="2"/>
      </rPr>
      <t xml:space="preserve">
1. Requerimientos y solicitudes
2. Comunicaciones oficiales de respuesta
3. Auditorias de Control Fiscal
4. Visitas Administrativas
5. Plan de Mejoramiento Institucional</t>
    </r>
  </si>
  <si>
    <t>La Oficina de Control Interno sirve como puente entre los entes externos de control y la Entidad, facilitando el flujo de información con dichos organismos y verifican que la información suministrada por los responsables sea entregada bajo criterios de oportunidad, integralidad y pertinencia</t>
  </si>
  <si>
    <t>101-15-2</t>
  </si>
  <si>
    <t>Requerimientos</t>
  </si>
  <si>
    <t>SharePoint OCI</t>
  </si>
  <si>
    <t>GESTIÓN CONTRACTUAL</t>
  </si>
  <si>
    <t xml:space="preserve">Actas del Comité de Contratación </t>
  </si>
  <si>
    <t>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
Dependencia: 720
Serie: 01
Subserie: 18</t>
  </si>
  <si>
    <t>ACTAS</t>
  </si>
  <si>
    <t>Actas del Comité de Contratación.</t>
  </si>
  <si>
    <t xml:space="preserve">SUBDIRECCIÓN ADMINISTRATIVA </t>
  </si>
  <si>
    <t>Delegado por 
Subdirector Administrativo
(Despacho Subdirección Administrativa)</t>
  </si>
  <si>
    <t>na</t>
  </si>
  <si>
    <t>.docx</t>
  </si>
  <si>
    <t>De acuerdo a la necesidad de la Entidad</t>
  </si>
  <si>
    <t xml:space="preserve">Archivo de gestión
Archivo Central 
</t>
  </si>
  <si>
    <t>Archivo de Gestión Subdirección Administrativa
Piso 12 
SDHT</t>
  </si>
  <si>
    <t xml:space="preserve">Archivo de la Entidad </t>
  </si>
  <si>
    <t xml:space="preserve">PS02-MM01 </t>
  </si>
  <si>
    <t>Contratos por las diferentes modalidades de selección (Ley 1150 de 2007)</t>
  </si>
  <si>
    <t>Son contratos estatales, todos los actos jurídicos generadores de obligaciones que celebren las entidades estatales, previstos en el derecho privado o en disposiciones especiales o derivados del ejercicio de la autonomía de la voluntad. (Art. 32 de la Ley 80 de 1993).
Dependencia: 720
Serie: 08
Subserie: 01,02,03,04.</t>
  </si>
  <si>
    <t>CONTRATOS</t>
  </si>
  <si>
    <t xml:space="preserve">Contratos por concurso de méritos
contratos por contratación directa
contratos por licitación pública
contratos por selección abreviada
</t>
  </si>
  <si>
    <t>pdf,docx</t>
  </si>
  <si>
    <t>Archivo de la Entidad y en el Secop II</t>
  </si>
  <si>
    <t>Digitalización</t>
  </si>
  <si>
    <t>Convenios</t>
  </si>
  <si>
    <t>Acuerdo vinculante entre las partes que determinalos lineamientos a seguir entre ellas. Acuerdo de dos o más personas destinado a crear, transferir, modificar o extinguir unaobligación.
Dependencia: 720
Serie: 08
Subserie: 05</t>
  </si>
  <si>
    <t xml:space="preserve">Convenios
</t>
  </si>
  <si>
    <t>Plan Anual de Adquisiciones</t>
  </si>
  <si>
    <t>El Plan Anual de Adquisiciones es unaherramienta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Dependencia: 720
Serie: 36
Subserie: 01</t>
  </si>
  <si>
    <t>PLANES</t>
  </si>
  <si>
    <t>.pdf .xlsx .docx</t>
  </si>
  <si>
    <t>Archivo de gestión
Archivo Central 
Correl Electrónico</t>
  </si>
  <si>
    <t>Secop II</t>
  </si>
  <si>
    <t xml:space="preserve">GESTIÓN DE BIENES SERVICIOS E INFRAESTRUCTURA
</t>
  </si>
  <si>
    <t>Actas del Comité de Inventarios</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</si>
  <si>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t>
  </si>
  <si>
    <t>Coordinador Bienes, Servicios e Infraestructura</t>
  </si>
  <si>
    <t>.doc  
 .xls 
.pdf 
 .jpg</t>
  </si>
  <si>
    <t>ANUAL</t>
  </si>
  <si>
    <t>PISO 12 - SUBDIRECCIÓN ADMINISTRATIVA</t>
  </si>
  <si>
    <t>\\192.168.6.11\Bienes y Servicios\BIENES SERVICIOS E INFRAESTRUCTURA</t>
  </si>
  <si>
    <t>PS02-FO572</t>
  </si>
  <si>
    <t xml:space="preserve">Archivo de gestión 
Recursos físicos </t>
  </si>
  <si>
    <t>Planilla donde se registran la relación de ltodos los bienes, mediante seria y placa</t>
  </si>
  <si>
    <t>PS02-PR05</t>
  </si>
  <si>
    <t>Comprobantes de Baja de Bienes de Almacén</t>
  </si>
  <si>
    <t>Relación de bienes que no pueden ser reparados, reconstruidos o mejorados tecnológicamente debido a su mal estado físico o mecanico o que no están en condiciones de prestar un servicio alguno, por el estado de deterioro o desgaste natural en que se encuentran.</t>
  </si>
  <si>
    <t>JSP7</t>
  </si>
  <si>
    <t>pdf,docxs. SJP7</t>
  </si>
  <si>
    <t>http://192.168.6.27:8080/HabitatNiif/www/com.aspsolutions.gwtjforms.GWTJForms/GWTJForms.html?cn=com.habitat.estandar.formas.JSP7_ERP&amp;war=HabitatNiif</t>
  </si>
  <si>
    <t>PS02-PR06</t>
  </si>
  <si>
    <t>Comprobantes de Ingreso de Bienes a Almacén</t>
  </si>
  <si>
    <t>Es un documento que acredita el ingreso real y material de aquellos Bienes que no presentan averría o daño a la bodega del almacen de la entidad.</t>
  </si>
  <si>
    <t>Comprobantes de Salida de Bienes de Almacén</t>
  </si>
  <si>
    <t>Es un documento que acredita el egreso real y material de aquellos Bienes de la bodega del almacen de la entidad.</t>
  </si>
  <si>
    <t>Informaciòn pùblica</t>
  </si>
  <si>
    <t>PS02-PR03</t>
  </si>
  <si>
    <t>PS02-FO28
PS02-FO29
PS02-FO183 
PS02-PT01</t>
  </si>
  <si>
    <t xml:space="preserve">Controles del servicio de transporte </t>
  </si>
  <si>
    <t>Planilla donde se registran todos los recorridos realizados por los vehículos que prestan el servicio de transporte</t>
  </si>
  <si>
    <t>.doc
.pdf
.xls</t>
  </si>
  <si>
    <t>MENSUAL</t>
  </si>
  <si>
    <t>PS02-PR02</t>
  </si>
  <si>
    <t>PS02-FO</t>
  </si>
  <si>
    <t>Historial de vehiculos</t>
  </si>
  <si>
    <t xml:space="preserve">Documento que contiene toda la información básica de identificación del vehículo, como la información de todos los mantenimientos realizados a cada uno de ellos. </t>
  </si>
  <si>
    <t xml:space="preserve">
 .doc
,jpg 
.pdf
</t>
  </si>
  <si>
    <t>PS02-PR08</t>
  </si>
  <si>
    <t>Informe de Consumo de Servicios Públicos y Telefonía Móvil</t>
  </si>
  <si>
    <t>Archivo en el que se llevan los registros de consumo de cada unade las facturas de servicios públicos</t>
  </si>
  <si>
    <t>Factura Fisica, excel</t>
  </si>
  <si>
    <t>PS02-PR09</t>
  </si>
  <si>
    <t>PS02-FO439</t>
  </si>
  <si>
    <t>Solicitud de insumos de papelería y útiles de oficina</t>
  </si>
  <si>
    <t xml:space="preserve"> Es un documento formal que se utiliza para solicitar los materiales necesarios para el funcionamiento diario de cada area o dependencia.Este documento es importante para garantizar que  cada dependencia tenga los suministros necesarios para llevar a cabo sus actividades de manera eficiente y sin interrupciones. Además, ayuda a mantener un registro de los gastos y el inventario de suministros de la secretaria.</t>
  </si>
  <si>
    <t>Formato</t>
  </si>
  <si>
    <t>PS02-F0443</t>
  </si>
  <si>
    <t xml:space="preserve">
FICHA TÉCNICA DE INSCRIPCIÓN DE MEDIOS DE TRANSPORTE</t>
  </si>
  <si>
    <t>Documento que recopila información detallada sobre un vehículo específico, ya sea un automóvil, una motocicleta, un camión u otro medio de transporte. Esta ficha se utiliza principalmente para registrar el vehículo que ingresa a la entidad, para fines de identificación y control</t>
  </si>
  <si>
    <t>PS02-PR04</t>
  </si>
  <si>
    <t>Inventarios de Bienes Muebles e inmuebles</t>
  </si>
  <si>
    <t>Relación detallada de las existencias materiales comprendidas COMO Activos y de consumo controlado, la cual debe mostrar: Número de unidades en existencia, descripción y referencia del producto o activo, valor de compra, precio de venta, fecha de adquisición, etc.</t>
  </si>
  <si>
    <t>GESTIÓN DE SOLUCIONES HABITACIONALES</t>
  </si>
  <si>
    <t>Actas de la Comisión Intersectorial para la Gestión del Suelo</t>
  </si>
  <si>
    <t xml:space="preserve">En el expediente se encuentran todos los documentos que se producen alrededor de la CIGSDC, la cual  tiene por objeto la articulación coordinación y la toma de decisiones relacionadas con la adquisición del suelo en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
</t>
  </si>
  <si>
    <t>01.08</t>
  </si>
  <si>
    <t xml:space="preserve"> SUBDIRECCIÓN DE GESTIÓN DEL SUELO</t>
  </si>
  <si>
    <t>Subsecretaría De Planeación Y Política / Subdirección De Gestión Del Suelo</t>
  </si>
  <si>
    <t>Delegado por Subdirector de Gestión del Suelo</t>
  </si>
  <si>
    <t xml:space="preserve">Profesionales y Personal de Apoyo a la Gestión de la Subdirección del Suelo, Integrantes de la comisión
</t>
  </si>
  <si>
    <t>Proceso PM02, Tabla de Retención Documental Código 220</t>
  </si>
  <si>
    <t>Archivo de gestión Subdirección de gestión del Suelo</t>
  </si>
  <si>
    <t>https://www.habitatbogota.gov.co/transparencia/reportes/informacion-adicioN/Al</t>
  </si>
  <si>
    <t>Página Web de la Entidad</t>
  </si>
  <si>
    <t>PM02-PR06</t>
  </si>
  <si>
    <t>Declaratoria de Desarrollo y construcción prioritaria</t>
  </si>
  <si>
    <t>Seguimiento técnico y jurídico a los predios incluidos en resoluciones de declaratoria emitidas por la Secretaría Distrital del Hábitat.</t>
  </si>
  <si>
    <t xml:space="preserve"> Subdirección De Gestión Del Suelo</t>
  </si>
  <si>
    <t xml:space="preserve">Profesionales de Subdirección de Gestión del Suelo  y Profesionales de la Subsecretaría Jurídica
</t>
  </si>
  <si>
    <t>Lectura, 
Escritura, 
Modificación, 
Borrado</t>
  </si>
  <si>
    <t>pdf, docx, xlsx</t>
  </si>
  <si>
    <t>Archivo central
Archivo de gestión Subdirección de gestión del Suelo</t>
  </si>
  <si>
    <t>https://siges.habitatbogota.gov.co/siges/</t>
  </si>
  <si>
    <t>Sensibles</t>
  </si>
  <si>
    <t>Sistema de Información de Gestión del Suelo</t>
  </si>
  <si>
    <t>GeoSIDEC</t>
  </si>
  <si>
    <t>Visor geográfico asociado a la información de los procesos de la Subdirección de Gestión del Suelo (Seguimiento a planes parciales y Declaratorias de desarrollo y construcción prioritaria)</t>
  </si>
  <si>
    <t xml:space="preserve">Profesionales de Subdirección de Gestión del Suelo
</t>
  </si>
  <si>
    <t>Proceso PM02</t>
  </si>
  <si>
    <t>Disponible y Publicado  (para gestión de SGS)</t>
  </si>
  <si>
    <t>http://192.168.6.13/geosidec/</t>
  </si>
  <si>
    <t>PM02-PR10</t>
  </si>
  <si>
    <t>PM02-FO667</t>
  </si>
  <si>
    <t>Proyectos Asociativos</t>
  </si>
  <si>
    <t>Registro de la asistencia técnica, apoyo y seguimiento a la gestión interinstitucionales de trámites asociados a los Proyectos Asociativos vinculados a la SDHT, con el objetivo de impulsar de manera eficiente y coordinada las actuaciones dirigidas a la a probación y licenciamiento mediante actos administrativos.</t>
  </si>
  <si>
    <t xml:space="preserve">Profesionales de subdirección de gestión del suelo
</t>
  </si>
  <si>
    <t>pdf, xlsx</t>
  </si>
  <si>
    <t>Sistema de Información de Gestión del Suelo
SIGES</t>
  </si>
  <si>
    <t>OneDrive, https://siges.habitatbogota.gov.co/siges/</t>
  </si>
  <si>
    <t>EStructurada</t>
  </si>
  <si>
    <t>Sistema de Información de Gestion del Suelo (Datos y documentos registrados en el sistema)</t>
  </si>
  <si>
    <t>Sistema de información para la gestión y administración de la información asociada a los procesos de la Subdirección de Gestión del Suelo (Proyectos Asociativos, Seguimiento a planes parciales y Declaratorias)</t>
  </si>
  <si>
    <t>Profesionales y Personal de Apoyo a la Gestión de la Subdirección del Suelo y Profesionales de la Subsecretaría Jurídica</t>
  </si>
  <si>
    <t>Disponible y Publicado (para gestión de SGS y Jurídica)</t>
  </si>
  <si>
    <t>Servidor (IP 192.168.6.13), Onedrive</t>
  </si>
  <si>
    <t>Visores Observatorio de Suelo</t>
  </si>
  <si>
    <t>Visores geográficos asociados a la información resultado del seguimiento a los planes Parciales adoptados.</t>
  </si>
  <si>
    <t>SUBDIRECCIÓN DE GESTIÓN DEL SUELO</t>
  </si>
  <si>
    <t>Subdirección De Gestión Del Suelo</t>
  </si>
  <si>
    <t>Accceso público a través de internet</t>
  </si>
  <si>
    <t>https://sechabitat.maps.arcgis.com/apps/dashboards/34a68a1820754323aec3e32cb573e82d
https://sechabitat.maps.arcgis.com/apps/dashboards/1fa55a75d22c42429ccba745f3053367</t>
  </si>
  <si>
    <t>PM02-PR03</t>
  </si>
  <si>
    <t>PM02-FO298
PM02-FO555
PM02-FO556
PM02-FO557
PM02-FO299</t>
  </si>
  <si>
    <t>Esquema Mesa de Soluciones</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</si>
  <si>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
Dependencia: 410
Serie: 12</t>
  </si>
  <si>
    <t xml:space="preserve">SUBDIRECCIÓN DE APOYO A LA CONSTRUCCIÓN </t>
  </si>
  <si>
    <t xml:space="preserve">SUBSECRETARÍA DE COORDINACIÓN OPERATIVA  </t>
  </si>
  <si>
    <t>Mesa de Soluciones</t>
  </si>
  <si>
    <t>escritura</t>
  </si>
  <si>
    <t>.xls
.doc</t>
  </si>
  <si>
    <t>https://ms.habitatbogota.gov.co/login</t>
  </si>
  <si>
    <t xml:space="preserve">Servidor de la entidad </t>
  </si>
  <si>
    <t xml:space="preserve">GESTIÓN DE SOLUCIONES HABITACIONALES </t>
  </si>
  <si>
    <t>PM02-PR11</t>
  </si>
  <si>
    <t>Proyecto Trámite Fácil</t>
  </si>
  <si>
    <t>Los expedientes  que componen los proyectos de trámite fácil son principalmente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
Dependencia: 410
Serie: 43
Subserie: 02</t>
  </si>
  <si>
    <t xml:space="preserve">Carpeta compartida del proceso de Gestión de Soluciones Habitacionales </t>
  </si>
  <si>
    <t>Documentos de gestión documental del procedimiento de mesa de soluciones</t>
  </si>
  <si>
    <t>Base de datos VUC Ventanilla Unica de la Construcicon</t>
  </si>
  <si>
    <t>La base de datos de la VUC (Ventanilla Única de la Construcción) es un sistema electrónico que almacena información relevante sobre los trámites y procesos relacionados con la construcción. La VUC es una iniciativa gubernamental que busca simplificar y agilizar los procedimientos administrativos para la obtención de permisos y licencias de construcción.</t>
  </si>
  <si>
    <t>Grupo Desarrolladores VUC</t>
  </si>
  <si>
    <t xml:space="preserve">lectura - escritura- Registro de auditoría:, Autenticación y control de acceso, </t>
  </si>
  <si>
    <t xml:space="preserve"> MUY ALTA</t>
  </si>
  <si>
    <t>MUY ALTA</t>
  </si>
  <si>
    <t>NUBE</t>
  </si>
  <si>
    <t>usuario y contraseña  de la base de datos de la VUC</t>
  </si>
  <si>
    <t>usuario y contraseña  de la base de datos de la VUC (administrador)</t>
  </si>
  <si>
    <t>Equipo VUC (lider- funcionales- desarrolladores)</t>
  </si>
  <si>
    <t>lectura - escritura- edicion</t>
  </si>
  <si>
    <t>MUYALTA</t>
  </si>
  <si>
    <t>datacenter/nube</t>
  </si>
  <si>
    <t>N</t>
  </si>
  <si>
    <t>Aplicativo VUC</t>
  </si>
  <si>
    <t>Es una plataforma virtual mediante la cual puede realizar solicitudes, seguimiento y obtener respuesta de los trámites asociados al proceso de urbanismo y construcción.</t>
  </si>
  <si>
    <t>Equipo VUC ((lider- funcionales- desarrolladores)</t>
  </si>
  <si>
    <t>usario y contraseña del  administrador del  aplicativo vuc</t>
  </si>
  <si>
    <t xml:space="preserve">usario y contraseña del  administrador del  aplicativo vuc (rol) </t>
  </si>
  <si>
    <t>Grupo desrrolladores- funcionales</t>
  </si>
  <si>
    <t>GESTIÓN DOCUMENTAL</t>
  </si>
  <si>
    <t>PS03-MM30</t>
  </si>
  <si>
    <t xml:space="preserve"> Anexo - Ficha Técnica del Plan Institucional de Archivo  - PInaR</t>
  </si>
  <si>
    <t>Documento tecnico para la planeación y eleboración del papa de ruta del PInaR</t>
  </si>
  <si>
    <t>SUBDIRECCIÓN ADMINISTRATIVA</t>
  </si>
  <si>
    <t>Subsecreataría de Gestión Corporativa / Subdirección Administrativa</t>
  </si>
  <si>
    <t>Archivo de Gestión
Mapa de procesos
Páginaweb de la SDHT</t>
  </si>
  <si>
    <t>Muy Baja</t>
  </si>
  <si>
    <t>Banco Terminologico de Series y Subseries</t>
  </si>
  <si>
    <t xml:space="preserve">Documento que pertenece a uno de los Intrumentos archivisticos para la administración de documentos, en el que se describen las series y subseries documentales en razon de la misionalidad de la entidad y la politica organizacional, ademas de ser unaherramienta que facilita los procesos de valoracion de los documentos y la elaboracion de las tablas de retencion documenta </t>
  </si>
  <si>
    <t>INSTRUMENTOS ARCHIVÍSTICOS</t>
  </si>
  <si>
    <t>Caracterización del Proceso de Gestion  Documental</t>
  </si>
  <si>
    <t>Cuadro en el que se describe la caracterización de los procesos de gestion  documental contemplando el que y el para que.</t>
  </si>
  <si>
    <t>Cuadro de Caracterización Documental</t>
  </si>
  <si>
    <t xml:space="preserve">Documento tecnico en el que se plantea los procesos de gestion documental identificando no solo el que si no el para que se realizan las actividades </t>
  </si>
  <si>
    <t>Cuadro de Clasificación  Documental</t>
  </si>
  <si>
    <t>Es un instrumento archivístico que se expresa en el listado de todas las series y susbseries documentales con su correspondiente codificación, conformado a lo largo de historia institucional del Archivo General de la nación. Este instrumento permite la clasificación y descripción archivística en la conformación de las agrupaciones documentales.</t>
  </si>
  <si>
    <t>PS03-IN84</t>
  </si>
  <si>
    <t>Instructivo para la Digitalización de Documentos</t>
  </si>
  <si>
    <t>Documento que tiene como finalidad establecer las fases y pautas necesarias para desarrollar
el proceso de digitalización de los documentos en la Secretaría Distrital del Hábitat (SDHT), de
manera adecuada y eficiente, contemplando los procedimientos archivísticos que permitan
conservar el patrimonio documental de la entidad, dando cumplimiento a la normatividad
establecida para las entidades públicas</t>
  </si>
  <si>
    <t xml:space="preserve">Inventarios documentales </t>
  </si>
  <si>
    <t>Instrumento archivístico de recuperación de información que describe de manera exacta y precisa las series o los asuntos de un fondo documental.</t>
  </si>
  <si>
    <t>Archivo Central</t>
  </si>
  <si>
    <t>PS03-MM43</t>
  </si>
  <si>
    <t>Manual Bueneas Practicas de Limpieza Deposito y Acervo Documental</t>
  </si>
  <si>
    <t>Documento que delimita las acciones adelantar para realizar unaconservación preventiva del acervo documental de la entidad, impulsando como debe limpiar los depositos y la documentación misma</t>
  </si>
  <si>
    <t>PS-03MM37</t>
  </si>
  <si>
    <t>Manual de Gestion Documental</t>
  </si>
  <si>
    <t>Documento que contribuye a la planeación del proceso de gestion documental atraves de los instrumentos archivisticos y los documentos que estan definidos en Sistema Integrado de Gestión, que estan enfocados a la administración del acervo documental durante el ciclo de vida de los documentos</t>
  </si>
  <si>
    <t xml:space="preserve">Manual General para el Proceso de Radciación de Comunicaciones Oficiales </t>
  </si>
  <si>
    <t>Documento que delimita las acciones que se adelantan durante el proceso de radicación de comunicaciones recibidad y para las comunicaciones oficiales enviadas ya sean internas o externas</t>
  </si>
  <si>
    <t>Plan Institucional de Archivos - PInaR</t>
  </si>
  <si>
    <t xml:space="preserve">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
</t>
  </si>
  <si>
    <t>Plan Institucional de Archivos - PIN/AR</t>
  </si>
  <si>
    <t>https://www.habitatbogota.gov.co/transparencia/datos-abiertos/instrumentos-gestion-informacion-publica</t>
  </si>
  <si>
    <t>Politica de Gestion Documental</t>
  </si>
  <si>
    <t xml:space="preserve">Documento que esta fundamentado bajo la normatividad aplicable para el manejo y conservación documental, que estan relacionados en los procedimientos de planeación, producción, gestión y tramite, organización, tranferencia, valoracion, preservación y conservacion , disposición </t>
  </si>
  <si>
    <t>PS03-PR17</t>
  </si>
  <si>
    <t>Procedimiento de Preservación y Conservación del patrimonio documental se la SDHT</t>
  </si>
  <si>
    <t xml:space="preserve">Documento en el que se plantean los linemientos necesarios para la conservación y preservaciónde la información, medio o tecnologia que se encuentra durante todo el ciclo de vida del docuemnto </t>
  </si>
  <si>
    <t>PS03-PR05</t>
  </si>
  <si>
    <t>PSO3-F057</t>
  </si>
  <si>
    <t>Procedimiento de Prestamo y Consulta de Expedientes</t>
  </si>
  <si>
    <t>Documento en el que se caracteriza el procedimiento de solicitudes de presta y consulta de expedinates de los archivos en gestion y el archivo central, para usuarios internos y externos</t>
  </si>
  <si>
    <t xml:space="preserve">PS03-FO196 
PS03-IN84 
PS03-IN19 
PS03-FO148 
</t>
  </si>
  <si>
    <t>Procedimiento Disposición Documental</t>
  </si>
  <si>
    <t>Documento que tiene como finalidad establecer los lineamientos necesarios para la conservación y preservación de la información en el soporte en la que se encuentre, desde el momento de su producción, su fase de vigencia y hasta su disposición final, manteniendo los atributos de unidad, integridad, autenticidad, inalterabilidad, originalidad, fiabilidad y accesibilidad, de toda la documentación de la Secretaria Distrital del Hábitat – SDHT.</t>
  </si>
  <si>
    <t xml:space="preserve">Procedimiento Gestion y Tramite </t>
  </si>
  <si>
    <t xml:space="preserve">Documento que tiene como finalidad delimitar las actividades para gestionar y tramitar comunicaciones oficiales de la entidad con los protocolos establecidos para el registro, seguimiento, consulta hasta finalizar el requerimiento administrativo de la entidad. </t>
  </si>
  <si>
    <t>PS03-PR09</t>
  </si>
  <si>
    <t>PS03-FO35
PS03-FO149
PS03-FO198
PS03-FO379
PS03-IN18
PS03-IN21
PS03-IN41</t>
  </si>
  <si>
    <t>Procedimiento Organización de Archivo en Gestión</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</si>
  <si>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t>
  </si>
  <si>
    <t>Archivo de Gestión</t>
  </si>
  <si>
    <t xml:space="preserve">PG03-FO387 </t>
  </si>
  <si>
    <t>Procedimiento Planeación Documental</t>
  </si>
  <si>
    <t>Documento que tiene la finalidad de establecer los criterios para la realización de la planeación documental de la Secretaria Distrital de Hábitat, mediante la implementación de planes, programa, políticas e instrumentos archivísticos, con el fin de dar cumplimiento a los requisitos administrativos, legales, funcionales y técnicos dadas las directrices del Archivo General de la nación – AGN y la normatividad.</t>
  </si>
  <si>
    <t>Procedimiento Producción Documental</t>
  </si>
  <si>
    <t xml:space="preserve">Documento que tiene la finalidad de definir las actividades destinadas al estudio de la forma de producción o ingreso, formato y estructura, finalidad, área competente para el trámite, proceso en que actúa y los resultados esperados de los documentos producidos en la Secretaría Distrital del Hábitat (SDHT). </t>
  </si>
  <si>
    <t>PS03-PR13</t>
  </si>
  <si>
    <t>Procedimiento Reconstrucción de Expedinates a partir de la funcion Archvistica</t>
  </si>
  <si>
    <t>Documento en el que de describen los linemientos y las actividades que se adelantaran para la reconstrucción del documento que se extravio o se deterioro</t>
  </si>
  <si>
    <t>Procedimiento Valoración Documental</t>
  </si>
  <si>
    <t>Documento que tiene como finalidad definir criterios de valoración documental, durante el ciclo de vida de los documentos producidos y recibidos por la Secretaria Distrital del Hábitat – SDHT.</t>
  </si>
  <si>
    <t>Programa de Gestión Documental (PGD)</t>
  </si>
  <si>
    <t>El Programa de Gestión Documental -PGD- es un documento mediante el cual se establecen las estrategias que permiten la implementación de programas específicos del Proceso de Gestión Documental.</t>
  </si>
  <si>
    <t xml:space="preserve">El Programa de Gestión Documental -PGD- </t>
  </si>
  <si>
    <t>PS03-PR04</t>
  </si>
  <si>
    <t>PS03-FO71
PS03-FO76
PS03-FO78</t>
  </si>
  <si>
    <t>Registro de Comunicaciones Oficiales Enviadas</t>
  </si>
  <si>
    <t>Documento en el que se delimitan las acciónes a realizar para la radicación y envio de comunicaciones oficiales envidas</t>
  </si>
  <si>
    <t>REGISTRO DE COMIN/ACIONES OFICIALES</t>
  </si>
  <si>
    <t>Registro de comuniaciones oficiales enviadas</t>
  </si>
  <si>
    <t>PS03-PR03</t>
  </si>
  <si>
    <t>PS03-FO71</t>
  </si>
  <si>
    <t>Registro de Comunicaciones Oficiales Recibidas</t>
  </si>
  <si>
    <t xml:space="preserve">Son aquellos documentos que ingresan a la entidad provenientes de las entidades del distrito, del estado o del sector privado o de personas naturales. </t>
  </si>
  <si>
    <t>Sistema Integrado de Conservación - SIC</t>
  </si>
  <si>
    <t>Instrumento archivistico que enmarca el conjunto de estrategias y procesos de conservación que asegura el mantenimiento adecuado de los documentos, garantizando su integridad física y funcional en cualquier etapa del ciclo vital.</t>
  </si>
  <si>
    <t>SISTEMA INTEGRADO DE CONSERVACIÓN</t>
  </si>
  <si>
    <t>Tablas de Control de Acceso - TCA</t>
  </si>
  <si>
    <t>Las tablas de control de acceso son un instrumento para la identificación de las condiciones de acceso y restricciones que aplican a los documentos</t>
  </si>
  <si>
    <t>Tablas de Retención Documental  - TRD</t>
  </si>
  <si>
    <t xml:space="preserve">Es un listado de series, con sus correspondientes tipos documentales, a las cuales se asignael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
</t>
  </si>
  <si>
    <t>PS03-PR10</t>
  </si>
  <si>
    <t>PS03-FO057
PS03-FO149
PS03-FO196
PS03-FO378</t>
  </si>
  <si>
    <t>Transferencias Documentales</t>
  </si>
  <si>
    <t>Instrumento de control, en el que se registran los expedientes que se prestan o consultan en el archivo central,  se registra el nombre de la personaque queda responsable del préstamo, la fecha de préstamo y devolución del expediente.
Sirve como evidencia de seguimiento de las personas que han consultado los expedientes.</t>
  </si>
  <si>
    <t xml:space="preserve"> TRANSFERENCIAS DOCUMENTALES</t>
  </si>
  <si>
    <t>GESTIÓN FINANCIERA</t>
  </si>
  <si>
    <t>Actas del Comité de Sostenibilidad del Sistema Contable</t>
  </si>
  <si>
    <t>Es un registro de las actividades y asistentes propios de las reuniones o sesiones,  que tratan temas relacionados con el comité técnico de sostenibilidad contable, la cual sirve como evidencia de dichas reuniones.
Dependencia: 710
Serie: 01
Subserie: 24</t>
  </si>
  <si>
    <t xml:space="preserve">1
</t>
  </si>
  <si>
    <t xml:space="preserve">24
</t>
  </si>
  <si>
    <t>SUBDIRECCIÓN FINANCIERA</t>
  </si>
  <si>
    <t>Subdirección Financiera</t>
  </si>
  <si>
    <t xml:space="preserve">Delegado por
Subdirector Financiero </t>
  </si>
  <si>
    <t>Subdirección Financiera-Contratista y Profesional</t>
  </si>
  <si>
    <t>.doc
.pdf</t>
  </si>
  <si>
    <t>Archivo de transición, manejo diario del área Financiera 
Piso 11
SDHT</t>
  </si>
  <si>
    <t>PS04-PR03</t>
  </si>
  <si>
    <t>Causación cuenta de cobro</t>
  </si>
  <si>
    <t>Contiene la información financiera del cobro y los descuentos tributarios aplicados</t>
  </si>
  <si>
    <t>Subdireccion Financiera</t>
  </si>
  <si>
    <t>módulo de pagos JSP7</t>
  </si>
  <si>
    <t>Tramite de pago</t>
  </si>
  <si>
    <t>PS04-CP01</t>
  </si>
  <si>
    <t xml:space="preserve">Caracterizacion del proceso de Gestión Financiera </t>
  </si>
  <si>
    <t>Documento tecnico en el que se plantean los procesos de gestion Financiera identificando no solo la gestion interno sino el paso a seguir de cada proceso para conocimiento de las diferentes areas</t>
  </si>
  <si>
    <t>.doc.
.xls
.pdf</t>
  </si>
  <si>
    <t xml:space="preserve">Archivo de gestión
Archivo Central 
Servidor de la Entidad 
</t>
  </si>
  <si>
    <t>Archivo de transición, manejo diario del área Financiera 
Piso 11
SDHT
Fileserver</t>
  </si>
  <si>
    <t xml:space="preserve">Comprobantes de contabilidad </t>
  </si>
  <si>
    <t>Carpeta electrónica que contiene los comprobantes 02, 03, 04, 05, 06, 07, 08, 012, 013, 014, 015, 016, 017, 018, 019, 020 y soportes contables de la SDHT</t>
  </si>
  <si>
    <t>01, 02 y 03</t>
  </si>
  <si>
    <t>Archivo de transición, manejo diario del área Financiera 
Piso 12
SDHT
Fileserver</t>
  </si>
  <si>
    <t xml:space="preserve">Procedimiento pagos </t>
  </si>
  <si>
    <t>Documento en el que se plantean bajo una normatividad vigente, lineamientos y descripcicion de las diferentes actividades que se gestionan en el proceso pagos para la gestion de informacion.</t>
  </si>
  <si>
    <t>PS04-PR02</t>
  </si>
  <si>
    <t>Procedimiento de ejecución Contable</t>
  </si>
  <si>
    <t xml:space="preserve">Documento en el que se plantean bajo una normatividad vigente, lineamientos y descripcicion de las diferentes actividades que se gestionan en el proceso contable para la gestion de informacion que se incluye en los Estados Financieros </t>
  </si>
  <si>
    <t>.doc
.xls
.pdf</t>
  </si>
  <si>
    <t xml:space="preserve">Archivo de gestión
Archivo Central 
</t>
  </si>
  <si>
    <t>PS04-PR04</t>
  </si>
  <si>
    <t>Procedimiento de Ejecución Presupuestal</t>
  </si>
  <si>
    <t>Documento en el que se plantean bajo una normatividad vigente, lineamientos y descripcicion de las diferentes actividades que se gestionan en el proceso presupuestal para la gestion de informacion.</t>
  </si>
  <si>
    <t>.xls
.pdf</t>
  </si>
  <si>
    <t>Fileserver</t>
  </si>
  <si>
    <t>PS04-FO640</t>
  </si>
  <si>
    <t>Cuenta de cobro</t>
  </si>
  <si>
    <t>Contiene la información financiera, presupuestal y contractual del cobro realizado por contratistas y proveedore</t>
  </si>
  <si>
    <t>Supervisores de los contratos</t>
  </si>
  <si>
    <t>Las áreas que ejercen la supervisión</t>
  </si>
  <si>
    <t xml:space="preserve">Subdirección Financiera </t>
  </si>
  <si>
    <t>consulta</t>
  </si>
  <si>
    <t>Portal web contratistas</t>
  </si>
  <si>
    <t>PS04-PR06</t>
  </si>
  <si>
    <t>Cuenta por pagar</t>
  </si>
  <si>
    <t>Contiene la información del pago a favor del contratista y/o proveedor</t>
  </si>
  <si>
    <t>.pdf
en linea</t>
  </si>
  <si>
    <t>sharepoint Subdirección Financiera</t>
  </si>
  <si>
    <t>Servidor entidad</t>
  </si>
  <si>
    <t>Estados Financieros</t>
  </si>
  <si>
    <t>Es el tipo documental oficial el cual comprende el recuento de todas las operaciones económicas y financieras efectuadas por la SDHT durante un periodo fiscal determinado, el cual es definitivo unavez cumple las formalidades de ley.
Dependencia: 710
Serie: 13</t>
  </si>
  <si>
    <t>Informes de Ejecución Presupuestal</t>
  </si>
  <si>
    <t>Documento generado en el sistema BOGDATA-SAP logon, debe estar firmado por el ordenador del gasto y el responsable del presupuesto. Debidamente generado en el sistema BOGDATA-SAP logon y revisado.
Dependencia: 710
Serie: 23
Subserie: 11</t>
  </si>
  <si>
    <t>INFORMES</t>
  </si>
  <si>
    <t xml:space="preserve"> Informes de Ejecución Presupuestal
</t>
  </si>
  <si>
    <t>Subdirección Financiera-Profesional y Contratista</t>
  </si>
  <si>
    <t>Pagina Web de la entidad - Sistema Gestion Documental Sharepoing</t>
  </si>
  <si>
    <t>Libro Diario</t>
  </si>
  <si>
    <t xml:space="preserve">Son estructuras que sistematizan de manera cronológica y nominativa los hechos económicos que afectan la situación financiera de la SDHT; son la base para el control de los recursos, por lo cual se constituyen en soporte documental. </t>
  </si>
  <si>
    <t>Libro Mayor</t>
  </si>
  <si>
    <t xml:space="preserve">Son estructuras que sistematizan de manera cronológica y nominativa los hechos económicos que afectan la situación financiera de la SDHT; son la base para el control de los recursos, por lo cual se constituyen en soporte documental. 
</t>
  </si>
  <si>
    <t>Libros Auxiliares</t>
  </si>
  <si>
    <t xml:space="preserve">Los libros de contabilidad auxiliares contienen los registros contables indispensables para el control detallado de las transacciones y operaciones de la entidad contable pública, con base en los comprobantes de contabilidad y los documentos soporte.
</t>
  </si>
  <si>
    <t>Modificaciones Presupuestales</t>
  </si>
  <si>
    <t xml:space="preserve">Información que contiene los ajustes realizados a los recursos asignados a los diferentes programas y proyectos del presupuesto de la SDHT.
</t>
  </si>
  <si>
    <t xml:space="preserve">Archivo de gestión
Archivo Central 
Servidor de la entidad
</t>
  </si>
  <si>
    <t>Sistema Gestion Documental Sharepoing</t>
  </si>
  <si>
    <t>Orden de Pago</t>
  </si>
  <si>
    <t>Contiene la información del pago efectuado a favor de los contratistas y proveedores</t>
  </si>
  <si>
    <t>Orden de Pago Presupuestal</t>
  </si>
  <si>
    <t>Contiene la información presupuestal y tesoral   del pago a favor del contratista y/o proveedor</t>
  </si>
  <si>
    <t>Portal Web de Contratistas</t>
  </si>
  <si>
    <t>Plataforma mediante la cual los contratistas diligencian y radican sus cuentas de cobro para su respectivo desembolso</t>
  </si>
  <si>
    <t>PS04-PR01</t>
  </si>
  <si>
    <t>PS04-FO59</t>
  </si>
  <si>
    <t>Programa Anual mensualizado de la caja PAC</t>
  </si>
  <si>
    <t xml:space="preserve">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
</t>
  </si>
  <si>
    <t>PS04-PR03
INSTRUCTIVO CAJA MENOR</t>
  </si>
  <si>
    <t>PS04-FO596
PS04-FO597
PS04-FO609
PS04-FO598
PS04-FO599
PS04-FO600
PS04-FO601
PS04-FO602
PS04-FO603</t>
  </si>
  <si>
    <t xml:space="preserve">Reembolso de Caja Menor </t>
  </si>
  <si>
    <t xml:space="preserve">Contiene información tal como Recibo provisional, Factura, Comprobante de Egreso y Resolución.
</t>
  </si>
  <si>
    <t>.sql
.pdf
,xlx</t>
  </si>
  <si>
    <t>Registro presupuestal de la Obligación</t>
  </si>
  <si>
    <t xml:space="preserve">Contiene la información presupuestal y financiera de la cuenta de cobro y las deducciones tributarias  aplicadas </t>
  </si>
  <si>
    <t>SIPROJ</t>
  </si>
  <si>
    <t xml:space="preserve">Contiene información tal como conciliaciones, actas
</t>
  </si>
  <si>
    <t xml:space="preserve">
Servidor de la Entidad 
</t>
  </si>
  <si>
    <t>SharePoint
Subdirección Financiera
Piso 11
SDHT</t>
  </si>
  <si>
    <t>SIVICOF</t>
  </si>
  <si>
    <t xml:space="preserve">Contiene información tal como reporte mensual de la cuenta de sivicof
</t>
  </si>
  <si>
    <t>USUARIO BOGDATA- SAP</t>
  </si>
  <si>
    <t xml:space="preserve">En este sistema se tiene usuario y contraseña el cual esta regido por diferentes roles o permisos que permiten la getsion en el sistema. 
</t>
  </si>
  <si>
    <t>SharePoint</t>
  </si>
  <si>
    <t xml:space="preserve">Sistema en el cual se almacena informacion y se crean carpeta de acuerdo a la tabla de retencion documental donde es clasificada por vigencias y meses
</t>
  </si>
  <si>
    <t>USUARIO SIGA</t>
  </si>
  <si>
    <t xml:space="preserve">Se tiene usuario de gestion de correspondencia y funcionario en el cual cuenta con permisos de consulta de borradores, radicados, permiso para visualizar memorandos con seguridad, asignar, finalizar, trasladar, etc. </t>
  </si>
  <si>
    <t>Carpeta compartida: Subdireccion Financiera</t>
  </si>
  <si>
    <t xml:space="preserve">Carpeta de la nube de la entidad en la cual se almacena informacion categorizada con diferentes temas de los diferentes procesos del area </t>
  </si>
  <si>
    <t xml:space="preserve">PS04-PR03
</t>
  </si>
  <si>
    <t>PS04-FO98</t>
  </si>
  <si>
    <t>Reporte de pagos</t>
  </si>
  <si>
    <t xml:space="preserve">Certificados que contiene la información presupuestal de los contratos que soliciten
</t>
  </si>
  <si>
    <t>Archivo de transición, SharePoint
Subdirección Financiera
Piso 11
SDHT</t>
  </si>
  <si>
    <t xml:space="preserve">Sistema de información JSP7
</t>
  </si>
  <si>
    <t xml:space="preserve">Sistema donde reposa la información contable, tesoral y presupuestal de la Subdireccion Financiera
</t>
  </si>
  <si>
    <t>GESTIÓN JURÍDICA</t>
  </si>
  <si>
    <t>PS06-CP01</t>
  </si>
  <si>
    <t>Actas del Comité de Conciliación</t>
  </si>
  <si>
    <t xml:space="preserve">Es un registro de las actividades y asistentes de las reuniones o sesiones,    del Comité de Conciliación de la Entidad en cumplimiento de sus funciones
</t>
  </si>
  <si>
    <t>ACTAS (01)</t>
  </si>
  <si>
    <t>Actas de Comité de Conciliación (17)</t>
  </si>
  <si>
    <t>SUBSECRETARÍA JURÍDICA</t>
  </si>
  <si>
    <t>Subsecretaría Jurídica</t>
  </si>
  <si>
    <t>Profesional
Subsecretaría Jurídica</t>
  </si>
  <si>
    <t>Profesional de la  SDHT y ciudadanía solicitante</t>
  </si>
  <si>
    <t xml:space="preserve">                                    PDF</t>
  </si>
  <si>
    <t xml:space="preserve">Archivo de gestión Archivo Histórico SIPROJ-WEB
Archivo Central </t>
  </si>
  <si>
    <t xml:space="preserve">Archivo de gestión Subsecretaria jurídica
Piso 11 </t>
  </si>
  <si>
    <t>SIPROJ-WEB</t>
  </si>
  <si>
    <t>Muy Alta</t>
  </si>
  <si>
    <t>SIPROJWEB</t>
  </si>
  <si>
    <t>PS06-PR05</t>
  </si>
  <si>
    <t>Acciones de Tutela</t>
  </si>
  <si>
    <t xml:space="preserve">Es el documento contentivo de la demanda interpuesta por la Entidad o en contra de la Entidad
</t>
  </si>
  <si>
    <t>ACCIONES CONSTITUCIONALES (02)</t>
  </si>
  <si>
    <t>Acciones de Tutela (02)</t>
  </si>
  <si>
    <t>Profesional
Subsecretario Jurídica</t>
  </si>
  <si>
    <t>DIARIO</t>
  </si>
  <si>
    <t>Archivo de gestión
Archivo Central 
SIPROJ -WEB</t>
  </si>
  <si>
    <t>PS06-PR01</t>
  </si>
  <si>
    <t xml:space="preserve">Conceptos Jurídicos </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</si>
  <si>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</si>
  <si>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CONCEPTOS JURIDICOS (04)</t>
  </si>
  <si>
    <t>Profesional  Secretaría Jurídica Distrital y ciudadanía</t>
  </si>
  <si>
    <t>SEMANAL</t>
  </si>
  <si>
    <t>Archivo de gestión
Archivo Central FOREST - SIGA</t>
  </si>
  <si>
    <t>SIGA/FOREST</t>
  </si>
  <si>
    <t>FOREST/SIGA</t>
  </si>
  <si>
    <t>PS06-PR02</t>
  </si>
  <si>
    <t>PS06-FO166
PG02-PT08</t>
  </si>
  <si>
    <t>Procesos Contencioso Administrativos</t>
  </si>
  <si>
    <t xml:space="preserve">Documentos  que contienen lo relacionado con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t>
  </si>
  <si>
    <t xml:space="preserve">  PROCESOS JUDICIALES (39)</t>
  </si>
  <si>
    <t>Procesos Contencioso Administrativos (01)</t>
  </si>
  <si>
    <t>Archivo de gestión
Archivo Central SIPROJ WEB</t>
  </si>
  <si>
    <t>Procesos Laborales</t>
  </si>
  <si>
    <t>Documentos que contienen lo relacionado con los procesos laborales de la Entidad, entre los que se encuentra la notificación de demanda,  solicitudes de conciliación, comunicación oficial  interna de solicitud de acciones judiciales y comunicación oficial de respuesta a la demanda</t>
  </si>
  <si>
    <t>Procesos Ordinarios (02)</t>
  </si>
  <si>
    <t>Profesional
Subsecretaria Jurídico</t>
  </si>
  <si>
    <t>Procesos Civiles</t>
  </si>
  <si>
    <t>Documentos que contienen lo relacionado con los procesos civiles de la Entidad, entre los que se encuentra la notificación de demanda,  Solicitudes de conciliación, comunicación oficial  interna de solicitud de acciones judiciales y comunicación oficial de respuesta a la demanda</t>
  </si>
  <si>
    <t>Profesional
Subsecretaria Jurídica</t>
  </si>
  <si>
    <t xml:space="preserve">Archivo de gestión SIPROJ  WEB
Archivo Central </t>
  </si>
  <si>
    <t>Procesos Ordinarios</t>
  </si>
  <si>
    <t xml:space="preserve">
Es una copia conservada por la SDHT de los expedientes que reposan en las instancias judiciales correspondientes
</t>
  </si>
  <si>
    <t xml:space="preserve">Archivo de gestión SIPROJ WEB
Archivo Central </t>
  </si>
  <si>
    <t>PS06-PR03</t>
  </si>
  <si>
    <t xml:space="preserve">PS06-FO166 
</t>
  </si>
  <si>
    <t>Trámite de actuaciones adminsitrtivas</t>
  </si>
  <si>
    <t>Actos administrativos por medio de los cuales se adelantan las actuaciones tendientes a definir la declaratoria de desarrollo y construcción prioritaria</t>
  </si>
  <si>
    <t>Actuaciones Adminsitrativas</t>
  </si>
  <si>
    <t>Profesional de la SDHT y ciudadanía solicitante</t>
  </si>
  <si>
    <t>DIARIA</t>
  </si>
  <si>
    <t>Archivo de gestión
Archivo Central Despacho</t>
  </si>
  <si>
    <t>Despacho Piso 15</t>
  </si>
  <si>
    <t>Carpeta compartida Actos Administrativos</t>
  </si>
  <si>
    <t>PS06-PR07</t>
  </si>
  <si>
    <t xml:space="preserve">PS06-FO166                                       </t>
  </si>
  <si>
    <t>Producción normativa</t>
  </si>
  <si>
    <t>Documentos relacionados con la asesoría que presta la Subsecretaría para la expedición de Actos administrativos por medio del cual se adelantan las actuaciones tendientes a dar cumplimientos los objetivos y metas establecidas en el Plan de Desarrollo Distrital , de iniciativa de la SDHT y demás entidades del sector</t>
  </si>
  <si>
    <t>Subsecretaría Jurídica/ Entidades del Sector / Dependencias de la Secretaria</t>
  </si>
  <si>
    <t>Profesional  de la SDHT y ciudadanía solicitante</t>
  </si>
  <si>
    <t xml:space="preserve">Carpeta compartida Actos Administrativos </t>
  </si>
  <si>
    <t>PS06-PR06</t>
  </si>
  <si>
    <t xml:space="preserve">PS06-FO749
PS06-FO750
</t>
  </si>
  <si>
    <t xml:space="preserve">Publicidad de Actos Administrativos </t>
  </si>
  <si>
    <t>Información que se publica a través de la pagina web (notificaciones que no se logran entregar personalmente, cuando se reúsa a recibir documentos o dirección errónea para localizar a la persona). Se elaboran los oficios en pdf y se publica en carpeta Notificaciones de actos administrativos a través de la pagina web</t>
  </si>
  <si>
    <t>Profesional de 
Jefe oficina asesora de comunicaciones
 Subsecretaría Jurídica</t>
  </si>
  <si>
    <t>Profesional y/o auxiliar Subsecretaría Jurídica</t>
  </si>
  <si>
    <t>DIARIA O SEMANAL</t>
  </si>
  <si>
    <t xml:space="preserve">Página web SDHT
</t>
  </si>
  <si>
    <t>No aplica</t>
  </si>
  <si>
    <t xml:space="preserve">PS06-FO166
</t>
  </si>
  <si>
    <t>Acciones de Grupo</t>
  </si>
  <si>
    <t xml:space="preserve">Acción interpuesta por un número plural o un conjunto de personas que reúnen condiciones uniformes respecto de una misma causa que originara perjuicios individuales para dichas personas. La acción de grupo se ejercerá exclusivamente para obtener el reconocimiento y pago de indemnización de los perjuicios
</t>
  </si>
  <si>
    <t>Acciones de Grupo (01)</t>
  </si>
  <si>
    <t xml:space="preserve">  Secretaría Jurídica Distrital</t>
  </si>
  <si>
    <t>Profesional  Secretaría Jurídica Distrital</t>
  </si>
  <si>
    <t xml:space="preserve">Acciones Populares </t>
  </si>
  <si>
    <t>Acción que se ejerce para evitar el daño contingente, hacer cesar el peligro, la amenaza, la vulneración o agravio sobre los derechos e intereses colectivos, o restituir las cosas a su estado anterior cuando fuere posible</t>
  </si>
  <si>
    <t>Acciones Populares                           (03)</t>
  </si>
  <si>
    <t xml:space="preserve">SEMANAL </t>
  </si>
  <si>
    <t>GESTIÓN TALENTO HUMANO</t>
  </si>
  <si>
    <t>PM02-FO299-V3</t>
  </si>
  <si>
    <t>ACTAS COMISIÓN DE PERSONAL</t>
  </si>
  <si>
    <t>Es un registro de las actividades y asistentes propios de las reuniones o sesiones,  que tratan temas relacionados con la comisión de personal, la cual sirve como evidencia de dichas reuniones.</t>
  </si>
  <si>
    <t>Talento Humano- Bienestar del Personal -SST-Nóminas</t>
  </si>
  <si>
    <t>Subdirección Administrativa</t>
  </si>
  <si>
    <t>Papel</t>
  </si>
  <si>
    <t>ACTAS COMITÉ DE CONVIVENCIA Y CONCILIACIÓN LABORAL</t>
  </si>
  <si>
    <t>Es un registro de las actividades y asistentes propios de las reuniones o sesiones,  que tratan temas relacionados con el comité de convivencia laboral, la cual sirve como evidencia de dichas reuniones.</t>
  </si>
  <si>
    <t>reservado</t>
  </si>
  <si>
    <t>Muy Alto</t>
  </si>
  <si>
    <t>ACTAS DEL COMITÉ DE INCENTIVOS</t>
  </si>
  <si>
    <t>Es un registro de las actividades y asistentes propios de las reuniones o sesiones,  que tratan temas relacionados con el comité de incentivos, la cual sirve como evidencia de dichas reuniones.</t>
  </si>
  <si>
    <t>ALTA</t>
  </si>
  <si>
    <t>ACTAS DEL COMITÉ PARITARIO DE SALUD OCUPACIONAL (COPASO)</t>
  </si>
  <si>
    <t>Es un registro de las actividades y asistentes propios de las reuniones o sesiones,  que tratan temas relacionados con el Comité paritario de Salud Ocupacional COPASO, la cual sirve como evidencia de dichas reuniones.</t>
  </si>
  <si>
    <t>PS01-PR01</t>
  </si>
  <si>
    <t>PS01-FO187</t>
  </si>
  <si>
    <t>ARCHIVO NÓMINA EXCEL</t>
  </si>
  <si>
    <t xml:space="preserve">Archivo en Excel en el que se realiza la liquidación de la nomina de los empleados de planta. </t>
  </si>
  <si>
    <t>.pdf
.xls</t>
  </si>
  <si>
    <t>CARPETA COMPARTIDA DE TALENTO HUMANO</t>
  </si>
  <si>
    <t xml:space="preserve">Carpeta electrónica que contiene información generada por el área de Talento Humano de la entidad, a la cual tienen acceso solamente funcionarios del área. </t>
  </si>
  <si>
    <t>PS01- PR06</t>
  </si>
  <si>
    <t>PS01-FO116
PS01-FO117
PS01-FO118</t>
  </si>
  <si>
    <t>ELECCIÓN DE REPRESENTANTE COPASO</t>
  </si>
  <si>
    <t>Acto administrativo donde se informa la conformación de la comisión y el comité según sea el caso.</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</si>
  <si>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</si>
  <si>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laborales.Nivel Técnico: se deben de seleccionar entre cuatro (4) historias laborales, las cuales sean las más completas de la entidad en lo que respecta a su composición documental como historias laborales.Nivel Asistencial: se deben de seleccionar tres (3) historias laborales, las cuales sean las más completas de la entidad en lo que respecta a su composición documental como historias laborales.</t>
  </si>
  <si>
    <t>PS01-PR02</t>
  </si>
  <si>
    <t>PS01-FO47</t>
  </si>
  <si>
    <t>Nóminas - Liquidación Definitiva</t>
  </si>
  <si>
    <t>Formato donde se liquida cada concepto de prestaciones sociales definitivas por retiro de un funcionario. Incluye conceptos, valores y periodo laborado a liquidar.</t>
  </si>
  <si>
    <t>PS01-PR01
PS01-PR24
PS01-PR21</t>
  </si>
  <si>
    <t>PS01-FO187
PS01-FO190
PS01-FO191
PS01-FO683
PS01-FO685</t>
  </si>
  <si>
    <t>Novedades de Nómina</t>
  </si>
  <si>
    <t>En este documento se registran todas las actividades y los actos administrativos que afectan directa o indirectamente la liquidación de la nomina</t>
  </si>
  <si>
    <t>Archivo de gestión
Archivo Central 
Servicio EN/Aterno Mi Planilla</t>
  </si>
  <si>
    <t xml:space="preserve">Plan de Evacuación y Emergencias </t>
  </si>
  <si>
    <t>Información que contiene lo relacionado con el  Plan de evaluación de emergencias en la entidad.</t>
  </si>
  <si>
    <t>Delegado por 
Subdirector Administrativo</t>
  </si>
  <si>
    <t xml:space="preserve">Plan de Trabajo del Sistema de Gestión de Salud y Seguridad </t>
  </si>
  <si>
    <t xml:space="preserve">Formato donde se registra las actividades a realizar en la vigencia - </t>
  </si>
  <si>
    <t>PS01-PR19</t>
  </si>
  <si>
    <t>PS01-FO661</t>
  </si>
  <si>
    <t>Programa institucional de Capacitación</t>
  </si>
  <si>
    <t xml:space="preserve">El cronograma de las capacitaciones a realizar, las citaciones y presentaciones constituyen los soportes de ejecución del mismo. </t>
  </si>
  <si>
    <t>GESTIÓN TECNOLÓGICA</t>
  </si>
  <si>
    <t xml:space="preserve">Acta del comité de seguridad de la información y tecnologías de la información y las comunicaciones) </t>
  </si>
  <si>
    <t>Es un registro de las actividades y asistentes propios de las reuniones o sesiones,  que tratan temas relacionados con el comité de seguridad de la información (CSI) la cual sirve como evidencia de dichas reuniones.
Dependencia: 700
Serie: 01
Subserie: 23</t>
  </si>
  <si>
    <t xml:space="preserve">SUBSECRETARÍA DE GESTIÓN CORPORATIVA </t>
  </si>
  <si>
    <t>Subsecretaria de Gestión Corporativa y Control Interno Disciplinario</t>
  </si>
  <si>
    <t>Coordinador Gestión Tecnológica</t>
  </si>
  <si>
    <t>Archivo de Gestión de la Subsecretaría de Gestión Corporativa y CID</t>
  </si>
  <si>
    <t>Guía para la Identificación y Valoración de activos en la Secretaria Distrital de Hábitat</t>
  </si>
  <si>
    <t>Guia donde se identifica y se realiza el diligenciamiento de la matriz de activos</t>
  </si>
  <si>
    <t>Subsecretaría de Gestión Corporativa, Proceso de Gestión Tecnológica</t>
  </si>
  <si>
    <t>xlsx
docx
pdf</t>
  </si>
  <si>
    <t>https://mapainteractivoweb.habitatbogota.gov.co/</t>
  </si>
  <si>
    <t>Manual de Politicas de Seguridad de la Informacion</t>
  </si>
  <si>
    <t>Manual de politicas de seguridad de la informacion donde se encuentran consolidadas las politicas de la entidad</t>
  </si>
  <si>
    <t>PS05- PR04
PS05- PR05
PS05- PR06
PS05- PR07
PS05- PR08
PS05- PR09
PS05- PR10
PS05- PR12
PS05- PR14
PS05- PR15
PS05- PR16
PS05- PR17</t>
  </si>
  <si>
    <t>PS05-PR05 Clasifi y etiquetado informa V6_P
PS05-PR01 Soporte tecn usua V6 P
PS05-PR16 resdo y resto de info_infraes V2 P
PS05- PR09 Transm o transf de info V4 P
PS05-PR17 Respaldo de inf usuarios V2 P
PS05-PR10 Gestion de medios removibles V3 P
PS05-PR15 Control criptograf V3 P
PS05-PR18 Protecc derec prop intel V2 P
PS05-PR19 Instal sofware V2 P
PS05-PR04 Gestion incidentes V4 P
PS05-PR08 Gestión cuenta  usu inf V5
PS05-PR06 Proc contro cambioos en la infraes tecno V4 P
FO230 Reporte reg seguim incidentes V5
FO231 Info incidentes V5
FO232 Clasifi activ info V5
PS05-IN56 Instructivo para definir arquitectura de software V1
Declaracion de aplicabilidad 
Mapa de riesgo gestion tecnologica v10
PS05-FO232 Clasifi activ info V9
PS05-FO233 Control de cambios a sistemas de información o aplicativos
PS05-FO608 Control De Cambios Infraestructura Tecnológica
PS05-FO234 Acuerdo intercambio info V4
PS05-FO235 Inv medios almaceN/A V4
PS05-FO236 Entrada salida medios almac V4
PS05-FO237 Inventario software V5.
PS05-FO564 Respal y restabl backup V2
PS05-FO608 CONTROL DE CAMBIOS INFRAESTRUCTURA TECNOLOGICA</t>
  </si>
  <si>
    <t>Procedimientos del proceso de Gestion Tecnologica</t>
  </si>
  <si>
    <t xml:space="preserve">Procedimientos que permiten establecer controles en las actividades de gestion que realiza el proceso de gestion tecnologica
</t>
  </si>
  <si>
    <t>Contraseña de Acces Point</t>
  </si>
  <si>
    <t>Usuario y contraseña de permite la interconectiviadd de la red Inhalabrica de la SDHT</t>
  </si>
  <si>
    <t>Coordinador Gestión Tecnológica
 Administrador de Correo</t>
  </si>
  <si>
    <t>Funcionarios y/o Contratistas de la  Secretaría Distrital del Hábitat</t>
  </si>
  <si>
    <t>Multilimgual</t>
  </si>
  <si>
    <t>Datacenter Microsoft</t>
  </si>
  <si>
    <t>Office 365</t>
  </si>
  <si>
    <t>QuinceN/Al</t>
  </si>
  <si>
    <t>Respaldo de configuración actualizada del dispositivos</t>
  </si>
  <si>
    <t>Contraseña de Base de datos FOREST</t>
  </si>
  <si>
    <t>Base de datos del sistema de documentación Forest</t>
  </si>
  <si>
    <t>Delegado subdirección administrativa</t>
  </si>
  <si>
    <t xml:space="preserve">Administrador base de datos </t>
  </si>
  <si>
    <t>Contraseña de Base de datos GLPI Mesa de Ayuda</t>
  </si>
  <si>
    <t>Base de datos Mesa de Ayuda</t>
  </si>
  <si>
    <t>Unidad L: Servidor VEEAM</t>
  </si>
  <si>
    <t>Contraseña de Base de datos JSP7</t>
  </si>
  <si>
    <t>Base de datos del sistema JSP7</t>
  </si>
  <si>
    <t>Delegado Subdirección Financiera</t>
  </si>
  <si>
    <t>Contraseña de Canal de Datos Carrera 16</t>
  </si>
  <si>
    <t>Usuario y contraseña de Canal que permite comunicación con la sede que maneja el archivo físico /central de la entidad</t>
  </si>
  <si>
    <t xml:space="preserve">Coordinador Gestión Tecnológica
Administrador de Infraestructura </t>
  </si>
  <si>
    <t>Level3 
Administrador Infraestructura 
Usuarios Que se encuentran en Cra 16 (Archivo)</t>
  </si>
  <si>
    <t>Carrera 16 No. 52</t>
  </si>
  <si>
    <t xml:space="preserve">Respaldar Informacion setup </t>
  </si>
  <si>
    <t xml:space="preserve">Contraseña de Canal de Datos LAN - LAN 
SDHT - Level3 </t>
  </si>
  <si>
    <t>Usuario y contraseña de Canal para la plataforma de virtualización donde se accede a través de éste canal
Comunicaciones hacia los sistemas de información y hacia internet. 
Puente entre la SDHT y externamente.</t>
  </si>
  <si>
    <t>Level3
Administrador de infraestructura (equipos finales donde llegan las fibras)</t>
  </si>
  <si>
    <t>Contraseña de Canal de Datos Secretaria de Hacienda</t>
  </si>
  <si>
    <t>Usuario y contraseña de Canal que permite la comunicación entre la SDHT y secretaria de hacienda que regula y controla la parte financiera de la entidad</t>
  </si>
  <si>
    <t>Level3 
Administrador Infraestructura 
Funcionario responsable secretaria de Hacienda</t>
  </si>
  <si>
    <t>Contraseña de Certificados SSL y Firma Digital</t>
  </si>
  <si>
    <t>Usuario y contraseña de Certificado que permite validar la autenticidad de paginaweb y atutenticidad de funcionario publico</t>
  </si>
  <si>
    <t>Gestion Proveedor Certificados Digitales Utilizacion por demanda y expedicion.</t>
  </si>
  <si>
    <t>Contraseña de Cisco CS 5108 AC2 Chasis y controladora</t>
  </si>
  <si>
    <t>Usuario y contraseña de Equipo Blade que soporta todos los servidores de la SDHT</t>
  </si>
  <si>
    <t>Level3
Coordinador Gestión Tecnológica
Administrador de Infraestructura SDHT</t>
  </si>
  <si>
    <t xml:space="preserve">Administrador de Infraestructura  SDHT
Administrador Proveedor </t>
  </si>
  <si>
    <t>CISCO</t>
  </si>
  <si>
    <t>Contraseña de Consola de Administración del Antivirus</t>
  </si>
  <si>
    <t>Usuario y contraseña de Realizar monitoreo,  análisis y detección de amenazas a los equipos de computo de la SDHT, actualmente se cuenta con antivirus Bitdefender</t>
  </si>
  <si>
    <t>SCoordinador Gestión Tecnológica
Admón. de infraestructura</t>
  </si>
  <si>
    <t>Administrador de infraestructura
Proveedor</t>
  </si>
  <si>
    <t>Web</t>
  </si>
  <si>
    <t xml:space="preserve">Contraseña de Controladora </t>
  </si>
  <si>
    <t>Usuario y contraseña de Controladora Wifi SDHT</t>
  </si>
  <si>
    <t xml:space="preserve">Administrador
Soporte </t>
  </si>
  <si>
    <t>Extreme</t>
  </si>
  <si>
    <t xml:space="preserve">Contraseña de Correo electrónico </t>
  </si>
  <si>
    <t>Usuario y contraseña de Servicio de correo electrónico  institucional utilizado para comunicación internas y externas</t>
  </si>
  <si>
    <t>Definicion de politica para guardar los *.PST criticos</t>
  </si>
  <si>
    <t>Contraseña de Digiturno Web</t>
  </si>
  <si>
    <t>Usuario y contraseña de Generar el agendamiento de citas para los puntos de atención al ciudadano de la SDHT a través de la paginaweb</t>
  </si>
  <si>
    <t>Coordinador Gestión Tecnológica
Administrador de Base de datos y Aplicaciones</t>
  </si>
  <si>
    <t>Gestión tecnológica</t>
  </si>
  <si>
    <t xml:space="preserve">Contraseña de Firewall </t>
  </si>
  <si>
    <t>Usuario y contraseña de Equipo de seguridad perimetral (Firewall , IDS/IPS, Filtro de contenido)</t>
  </si>
  <si>
    <t xml:space="preserve">Administrador
Soporte (apoyo migración) </t>
  </si>
  <si>
    <t>Palo Alto</t>
  </si>
  <si>
    <t xml:space="preserve">Contraseña de Firewall (Palo) </t>
  </si>
  <si>
    <t>Equipo de seguridad perimetral (Firewall , IDS/IPS, Filtro de contenido)</t>
  </si>
  <si>
    <t>Palo ALto</t>
  </si>
  <si>
    <t>Contraseña de Licencias Software</t>
  </si>
  <si>
    <t xml:space="preserve">Usuario y contraseña de Documento que permite la utilizacion de un Software propietario por un tiempo especifico </t>
  </si>
  <si>
    <t>PC`s del dominio hábitat</t>
  </si>
  <si>
    <t>Contraseña de Servicio de Internet 
 Level3 /ETB</t>
  </si>
  <si>
    <t>Usuario y contraseña de Servicio por medio del cual se realiza conexión con portales y sistemas de información, correo electrónicos y demás servicios que requieren conexión a internet. Se cuenta con dos canales principal y Backup</t>
  </si>
  <si>
    <t>Licenciamiento de software Microsoft (Server PDC )</t>
  </si>
  <si>
    <t>Contraseña de Servicio de Telefonía IP</t>
  </si>
  <si>
    <t>Usuario y contraseña de Servicio de comunicaciones a través de Voz ip entre los usuarios internos de la entidad, y llamadas externas</t>
  </si>
  <si>
    <t>Coordinador Gestión Tecnológica
Administrador de infraestructura</t>
  </si>
  <si>
    <t>Administradores Level3
Funcionarios Secretaria Distrital del Hábitat
Administrador de infraestructura SDHT</t>
  </si>
  <si>
    <t>Contraseña de Servidor Actualizacion</t>
  </si>
  <si>
    <t>Usuario y contraseña de Servidor Actualización de parches de equipos y servidores plataforma Microsoft</t>
  </si>
  <si>
    <t xml:space="preserve">Administrador de Infraestructura </t>
  </si>
  <si>
    <t>Administrador de la plataforma 
Colaboradores SDHT</t>
  </si>
  <si>
    <t>Secretaria Distrital Hábitat -Proveedor  ETB</t>
  </si>
  <si>
    <t>Contraseña de Servidor Argis</t>
  </si>
  <si>
    <t>Usuario y contraseña de Servidor de Licencias para el aplicativo Argis</t>
  </si>
  <si>
    <t>Contraseña de Servidor Digiweb</t>
  </si>
  <si>
    <t>Usuario y contraseña de Servidor para la aplicación Digiturno Web</t>
  </si>
  <si>
    <t>Coordinador Gestión Tecnológica
Administrador de Aplicaciones</t>
  </si>
  <si>
    <t>Ingenieros Catastrales de la SDHT</t>
  </si>
  <si>
    <t>Contraseña de Servidor Directorio Activo</t>
  </si>
  <si>
    <t xml:space="preserve">Usuario y contraseña de Servidor de Directorio Activo que maneja autenticación de los usuarios, autenticación sistemas de información, políticas de seguridad de los equipos de la SDHT. </t>
  </si>
  <si>
    <t>Contraseña de Servidor Dominio</t>
  </si>
  <si>
    <t>Usuario y contraseña de Servidor de DA del dominio habitatbogota.gov.co</t>
  </si>
  <si>
    <t>Administrador de Infraestructura
Soporte Técnico</t>
  </si>
  <si>
    <t>Contraseña de Servidor F/S</t>
  </si>
  <si>
    <t xml:space="preserve">Usuario y contraseña de Servidor Bases de datos - Desarrollo, misionales , Internas </t>
  </si>
  <si>
    <t>Contraseña de Servidor GLPI</t>
  </si>
  <si>
    <t>Usuario y contraseña de Servidor Aplicación Mesa de Ayuda</t>
  </si>
  <si>
    <t xml:space="preserve">
Coordinador Gestión Tecnológica
Administrador de Infraestructura </t>
  </si>
  <si>
    <t>Usuarios de la SDHT</t>
  </si>
  <si>
    <t>Contraseña de Servidor  para Sistema de Informacion</t>
  </si>
  <si>
    <t xml:space="preserve">Usuario y contraseña de Servidor de Bases de Datos </t>
  </si>
  <si>
    <t>Gestión Tecnológica</t>
  </si>
  <si>
    <t>Contraseña de Servidor SPSS-CAD</t>
  </si>
  <si>
    <t>Usuario y contraseña de Servidor de Licencias SPSS-CAD</t>
  </si>
  <si>
    <t>Contraseña de Servidor Win</t>
  </si>
  <si>
    <t>Usuario y contraseña de Servidor de escritorios remotos basado en Microsoft</t>
  </si>
  <si>
    <t>Coordinador Gestión Tecnológica
Administrador de aplicaciones</t>
  </si>
  <si>
    <t>Economistas de la Subdirección de Información Sectorial</t>
  </si>
  <si>
    <t>Contraseña de Servidor Zabbix</t>
  </si>
  <si>
    <t>Usuario y contraseña de Servidor de Monitoreo de la Infraestructura</t>
  </si>
  <si>
    <t>Administrador de Infraestructura</t>
  </si>
  <si>
    <t xml:space="preserve">Contraseña de servidores
</t>
  </si>
  <si>
    <t>Usuario y contraseña de  Blades (7)</t>
  </si>
  <si>
    <t>Sistema de Almacenamiento naS</t>
  </si>
  <si>
    <t xml:space="preserve">Almacenamiento naS, el cual permite alojar en red la información generada por las diferentes áreas de la entidad. </t>
  </si>
  <si>
    <t xml:space="preserve">Contraseña de Sistema de Almacenamiento SAN </t>
  </si>
  <si>
    <t>Usuario y contraseña de Red dedicada al almacenamiento que está conectada a las redes de comunicación de la SDHT. 
Almacenamiento SAN</t>
  </si>
  <si>
    <t>Coordinador Gestión Tecnológica
Administrador de Infraestructura</t>
  </si>
  <si>
    <t>Administrador de infraestructura
Proveedor soporte infraestructura</t>
  </si>
  <si>
    <t>Contraseña de Solución de virtualización VMWare vSphere Standard</t>
  </si>
  <si>
    <t>Usuario y contraseña de Servidor Consola Admón. VMWare</t>
  </si>
  <si>
    <t xml:space="preserve">Coordinador Gestión Tecnológica
Administrador de Infraestructura SDHT </t>
  </si>
  <si>
    <t>Administrador (2 personas Gestión Tecnológica
(con restricciones acceso limitado)</t>
  </si>
  <si>
    <t>Infotrend</t>
  </si>
  <si>
    <t>Respaldo Cloud a configurar</t>
  </si>
  <si>
    <t>Contraseña de Switch CORE1</t>
  </si>
  <si>
    <t xml:space="preserve">Usuario y contraseña de Equipo Principal de enrutamiento </t>
  </si>
  <si>
    <t xml:space="preserve">Proveedor Level3
Administrador de Infraestructura </t>
  </si>
  <si>
    <t>Hitachi</t>
  </si>
  <si>
    <t>Respaldo en N/AS a configurar</t>
  </si>
  <si>
    <t xml:space="preserve">Contraseña de Switch CORE2 </t>
  </si>
  <si>
    <t>Usuario y contraseña de Equipo Principal de enrutamiento, redundancia del Switch 1</t>
  </si>
  <si>
    <t>IBM</t>
  </si>
  <si>
    <t>Contraseña de Switches de Borde</t>
  </si>
  <si>
    <t>Usuario y contraseña de Equipos de distribución y de borde de la SDHT.</t>
  </si>
  <si>
    <t>Grupo de Gestión Tecnológica</t>
  </si>
  <si>
    <t>VMWARE</t>
  </si>
  <si>
    <t>Contraseña del sistema de informacion Misional sector Habitat</t>
  </si>
  <si>
    <t>Usuario y contraseña del sistema de Informacion del Sector Habitat</t>
  </si>
  <si>
    <t>sistema de informacion Misional sector Habitat</t>
  </si>
  <si>
    <t>Encargado de almacenar y publicar informacion del sector habitat</t>
  </si>
  <si>
    <t>GESTIÓN TERRITORIAL DEL HÁBITAT</t>
  </si>
  <si>
    <t xml:space="preserve">
SIG (Sistema Información Geográfica)</t>
  </si>
  <si>
    <t>Carpeta que contiene productos finales geográficos de los componentes de la Subdirección de Barrios. 
Estas carpetas contiene adicionalmente: análisis espaciales, delimitaciones y caracterizaciones geográficas, georreferenciaciones, modelación de datos en 3 dimensiones, creación, estructuración y actualización de de datos geográficas,  generación de cartografía temática, creación de pantallas de control, análisis de afectaciones, estandarización de la información, generación de reportes, incorporación y actualización de la información geográfica y alfanumérica, entre otros.
Las actividades realizadas por el equipo SIG forman parte del soporte técnico especializado que garantiza la objetividad, viabilidad y pertinencia de las intervenciones, dichas actividades optimizan los procedimientos de análisis geográficos, centralizan la información geográfica y estandarizan los datos, de forma que las solicitudes y requerimientos de cada componente sean respondidos de forma eficaz y oportuna, contemplando la información actual, histórica y proyectada con la que se cuenta.</t>
  </si>
  <si>
    <t>SUBDIRECCIÓN DE BARRIOS</t>
  </si>
  <si>
    <t xml:space="preserve">Delegados por
Subdirector(a) de Barrios
Responsables de los componentes sistemas de información geográfica </t>
  </si>
  <si>
    <t>Delegados por
Subdirector(a) de Barrios
Responsables de los componentes sistemas de información geográfica</t>
  </si>
  <si>
    <t>La información solo puede ser modificada y/o actualizada por la(s) persona(s) designada(s), ya que en caso contrario dejaria de ser información confiable para la gestión de la entidad.</t>
  </si>
  <si>
    <t>De acuerdo a la necesidad de generación de la información</t>
  </si>
  <si>
    <t>De acuerdo a la necesidad de actualización de la información</t>
  </si>
  <si>
    <t xml:space="preserve">Equipo de computo Institucional </t>
  </si>
  <si>
    <t>La informacion a suministrar de estos 3 Items , sera realizada por la Subdirección de Información Sectorial de conformidad con los compromisos adquirdios en la mesa de trabajo del 11 de octubre</t>
  </si>
  <si>
    <t>Actas de la Comisión Intersectorial de Operaciones Estratégicas y Macroproyectos del Distrito Capital</t>
  </si>
  <si>
    <t>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 430
Serie: 01
Subserie: 09</t>
  </si>
  <si>
    <t>Actas de la Comisión Intersectorial de Operaciones Estratégicas y Macroproyectos del Distrito Capital.</t>
  </si>
  <si>
    <t>SUBDIRECCIÓN DE OPERACIONES</t>
  </si>
  <si>
    <t>Subdirección de Operaciones</t>
  </si>
  <si>
    <t>Delegados por
Subdirector(a) de Operaciones</t>
  </si>
  <si>
    <t>Archivo de gestión Subdirección de Operaciones
Piso 8
SDHT</t>
  </si>
  <si>
    <t>10 años</t>
  </si>
  <si>
    <t>Página WEB
SDHT</t>
  </si>
  <si>
    <t>PM04-PR02</t>
  </si>
  <si>
    <t>PM04-FO215
PM04-FO201
PM04-FO219
PM04-FO489
PM04-FO495
PM04-FO507
PM04-FO508
PM04-FO509</t>
  </si>
  <si>
    <t>Actas de la Mesa de trabajo de Mejoramiento Integral de los Asentamientos Humanos</t>
  </si>
  <si>
    <t xml:space="preserve">Es un registro de las actividades y asistentes propios de las reuniones o sesiones,  que tratan temas relacionados con el comité mesa de trabajo de mejoramiento integral de los asentamientos humanos; la cual sirve como evidencia de dichas reuniones.
</t>
  </si>
  <si>
    <t>Delegados por
Subdirector(a) de Barrios</t>
  </si>
  <si>
    <t>PM04-PR02
PM04-PR03
PM04-PR20
PM04-PR23
PM04-PR29
PM04-PR30</t>
  </si>
  <si>
    <t>PM04-FO201
 PM04-FO215
PM04-FO219
PM04-FO291
PM04-FO489
PM04-FO491
PM04-FO492
PM04-FO493
PM04-FO494
PM04-FO495
PM04-FO496
PM04-FO497
PM04-FO511
PM04-FO512 
PM04-IN27</t>
  </si>
  <si>
    <t>Actas de reunión Subdirección de Barrios.</t>
  </si>
  <si>
    <t xml:space="preserve">Es un registro de las actividades y asistentes propios de las reuniones o sesiones de seguimiento de la Subdirección de Barrios; la cual sirve como evidencia de dichas reuniones.
En el expediente se encuentran los documentos producidos por distintos profesionales de la SDHT sobre temas específicos de seguimiento a las actividades, tareas y metas de la Subdirección de Barrios. Es común encontrar las siguientes tipologías: registros de asistencia, el acta con sus anexos (si aplican).
</t>
  </si>
  <si>
    <t>Actas del Comité Técnico de Legalización y Formalización de Barrios.</t>
  </si>
  <si>
    <t xml:space="preserve">Es un registro de las actividades y asistentes propios de las reuniones o sesiones, que tratan temas relacionados con el Comité Técnico de Legalización y Formalización de Barrios; la cual sirve como evidencia de dichas reuniones.
En el expediente se encuentran los documentos producidos por distintos profesionales de la SDHT sobre temas específicos que no sólo alimentarán las sesiones del  Comité Técnico de Legalización y Formalización de Barrios, el cual tiene por objeto coordinar acciones para la obtención de los insumos dentro de los procedimientos de legalización y Formalización urbanística y generar las estrategias, mecanismos y acciones institucionales para la legalización y Formalización de barrios. Es común encontrar las siguientes tipologías: comunicaciones oficiales de citación, oficios de delegación, registros de asistencia, documentos técnicos de soporte (si aplica), el acta con sus anexos (si aplican).
</t>
  </si>
  <si>
    <t>PM04-PR28</t>
  </si>
  <si>
    <t>Procedimiento
Estudios y/o diseños para la implementación y/o ejecución de las intervenciones en las actuaciones urbano-rural</t>
  </si>
  <si>
    <t>Contiene la información necesaria para elaborar los estudios y/o diseños de pre-inversión e inversión para garantizar la implementación y/o ejecución de las intervenciones y/o proyectos priorizados por la SDHT, en las actuaciones
urbano-rurales.
Se busca asegurar la aplicación de los lineamientos de intervención formulados mediante la elaboración de estudios y/o diseños en el marco de las Intervenciones Integrales del hábitat.
Dependencia: 430
Serie: na
Subserie: na</t>
  </si>
  <si>
    <t>PM04-PR20</t>
  </si>
  <si>
    <t xml:space="preserve">PM04-FO219
PM04-FO291
PM04-FO489
   PM04-FO495     PM04-FO497
PM04-FO215
PM04-FO500
PM04-FO501
PM04-FO502
PM04-FO503
PM04-FO496 
PM04-FO504 
PM04-FO505
PM04-IN27
PM04-FO605
  </t>
  </si>
  <si>
    <t>Formalización de Desarrollos Legalizados (Etapa previa).</t>
  </si>
  <si>
    <t xml:space="preserve">Hacen parte 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</si>
  <si>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Archivo de gestión
Archivo Central 
Servidor Entidad</t>
  </si>
  <si>
    <t>PM04-FO756
PM04-FO757
PM04-FO758
PM04-FO759</t>
  </si>
  <si>
    <t>Formatos del procedimiento estudios y/o diseños para la implementación y/o ejecución de las intervenciones en las actuaciones urbano-rural</t>
  </si>
  <si>
    <t>Formatos que sirven como registro y/o documento de soporte para algunas de las actividades relacionadas en el procedimiento "Estudios y/o diseños para la implementación y/o ejecución de
las intervenciones en las actuaciones urbano-rural"</t>
  </si>
  <si>
    <t>Profesionales de apoyo de la Subdirección de Operaciones</t>
  </si>
  <si>
    <t>PM04-PR27</t>
  </si>
  <si>
    <t>PM04-FO702
PM04-FO703
PM04-FO704
PM04-FO705
PM04-FO706
PM04-FO710
PM04-FO712
PM04-FO713
PM04-FO758
PM04-FO759
PM04-FO762
PM04-FO763
PM04-FO764
PM04-FO765
PM04-FO766
PM04-FO767
PM04-FO768
PM04-FO769
PM04-FO771
PM04-FO772
PM04-FO773
PM04-FO774</t>
  </si>
  <si>
    <t>Formatos del procedimiento subsidios de vivienda rural</t>
  </si>
  <si>
    <t>Formato para establecer los lineamientos para estructuración, postulación, aprobación, asignación y ejecución del subsidio de vivienda rural en sus tipos de intervención de vivienda nueva y mejorada ejecutados por la Secretaría Distrital del Hábitat - SDHT.</t>
  </si>
  <si>
    <t xml:space="preserve">Sensibles </t>
  </si>
  <si>
    <t>PM04-PR03</t>
  </si>
  <si>
    <t xml:space="preserve">PM04-FO215
PM04-FO219
PM04-FO291
PM04-FO489
PM04-FO491
PM04-FO492
PM04-FO493
PM04-FO494
PM04-FO495
PM04-FO496
PM04-FO497
PM04-IN27
PM04-FO604
 </t>
  </si>
  <si>
    <t xml:space="preserve">Legalización de barrios (etapa previa). </t>
  </si>
  <si>
    <t xml:space="preserve">Hacen parte 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de viabilidad técnica ante las empresas de servicios públicos domiciliarios y las entidades para dar continuidad al proceso de legalización urbanística.
oficios remisorios de las entidades donde da viabilidad técnica de servicios publico domiciliarios  y no afectación por alto riesgo o suelo de protección.
Oficio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</si>
  <si>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Delegados por
Subdirector de Barrios</t>
  </si>
  <si>
    <t>PM04-FO215
PM04-FO219
PM04-FO291
PM04-FO489
PM04-FO491
PM04-FO492
PM04-FO493
PM04-FO494
PM04-FO495
PM04-FO496
PM04-FO497
PM04-IN27
PM04-FO604</t>
  </si>
  <si>
    <t>PM04-PR01</t>
  </si>
  <si>
    <t>Procedimiento
Lineamientos de Intervención en las actuaciones Urbano-Rural</t>
  </si>
  <si>
    <t>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Dependencia: 430
Serie: 27
Subserie: na</t>
  </si>
  <si>
    <t>Lineamientos de Intervención del Territorio Urbano-Rural</t>
  </si>
  <si>
    <t xml:space="preserve">
14/08/2019</t>
  </si>
  <si>
    <t xml:space="preserve">PM04-PR23
PM04-PR30
</t>
  </si>
  <si>
    <t xml:space="preserve"> PS03-FO201
  PM04-FO215
PM04-FO215
PM04-FO524 
PS07-FO634
PS07-FO635
PM04-FO786
PM04-FO787
  PM04-FO788
  PM04-FO789
  PM04-FO790
  PM04-FO791
  PM04-FO792
PM04-FO793
PM04-FO794
  </t>
  </si>
  <si>
    <t>Mejoramiento de Vivienda en la Modalidad  Habitabilidad</t>
  </si>
  <si>
    <t xml:space="preserve">Contiene la información requerida para la operación de los proyectos de mejoramiento de vivienda en la modalidad de habitabilidad priorizados, en el marco del programa de mejoramiento integral. Las tipologías comunes son: Documento técnico mejoramiento de vivienda de los territorios priorizados; Lista de chequeo documento técnico mejoramiento de vivienda de los territorios priorizados; Correo electrónico institucional de la SDHT y Presentación al comité de proyectos; Acta de reunión y listado de asistencia del comité de proyectos; Documento anexo técnico y formato de Solicitud de trámite; Acta de reunión Subdirección de Barrios y Listado de asistencia; Diagnóstico general de la etapa de estructuración de proyectos del subsidio distrital de mejoramiento de vivienda en la modalidad habitacional; Diagnóstico individual de la etapa de estructuración de proyectos del subsidio distrital de mejoramiento de vivienda en la modalidad habitacional (en medio digital, y su registro en medio físico será de un expediente por cada hogar); Proyecto del subsidio distrital de mejoramiento de vivienda en la modalidad habitacional; Comunicación oficial externade radicación de la entidad estructuradora con el recibo por parte de la SDHT; Correo electrónico institucional de la SDHT de convocatoria a la mesa técnica; Lista de chequeo documento de diagnóstico general de la etapa de estructuración de proyectos; Lista de chequeo de diagnóstico individual de la etapa de estructuración de proyectos; Comunicación oficial de la SDHT solicitando ajuste o modificaciones de los diagnósticos a la entidad estructuradora; Comunicación oficial de la entidad estructuradora con radicación ante la SDHT de los diagnósticos con los ajustes efectuados; Validación por parte de la mesa técnica de la documentación presentada con el proyecto en la etapa de estructuración; Informe de ejecución de las etapas precontractual, contractual y pos contractual; Informe de las obras de mejoramiento de vivienda en la modalidad habitacional ejecutadas; Comunicación oficial externade la entidad operadora; Acta de liquidación de cada uno de los contratos derivados; Actas de entrega física de cada unade las obras realizadas; Balance financiero de los recursos ejecutados y no ejecutados, y el reintegro de los rendimientos financieros; Comunicación oficial de la SDHT a la entidad operadora solicitando ajustes a los documentos requeridos para la liquidación de los proyectos; Comunicación oficial de la entidad operadora con radicación ante la SDHT con los ajustes requeridos a los documentos para la liquidación de los proyectos; Documento técnico final de los proyectos de mejoramiento de vivienda en la modalidad habitacional.
El Diagnóstico individual de la etapa de estructuración de proyectos del subsidio distrital de mejoramiento de vivienda en la modalidad habitacional, son documentos de consulta constante en medio digital, y su registro en medio físico será de un expediente por cada hogar. </t>
  </si>
  <si>
    <t xml:space="preserve"> PS03-FO201
  PM04-FO215
PM04-FO215
PM04-FO524 
PS07-FO634
PS07-FO635
PM04-FO786
PM04-FO787
  PM04-FO788
  PM04-FO789
  PM04-FO790
  PM04-FO791
  PM04-FO792
PM04-FO793
PM04-FO794</t>
  </si>
  <si>
    <t>PM04-PR29</t>
  </si>
  <si>
    <t>PM04-FO215
PS03-FO20
PMO4-FO761
PM04-FO760</t>
  </si>
  <si>
    <t>Mejoramiento de Vivienda Progresiva - Plan Terrazas</t>
  </si>
  <si>
    <t>El Plan Terrazas  Distrital es un programa de mejoramiento de vivienda para asentamientos humanos de origen informal, que busca beneficiar a las familias que tienen unavivienda construida sin licencia de construcción. 
Mediante la CPS, se prestará asistencia técnica y de esta forma se mejorarán las condiciones de habitabilidad de la vivienda, disminuyendo el hacinamiento y dentro del mismo proceso de asistencia técnica, se logrará disminuir la vulnerabilidad de las viviendas frente a terremotos. Este proceso de asistencia técnica también generará la posibilidad de usos comerciales, siempre y cuando sea compatible con el uso residencial, de manera que desde los servicios que ofrece el Plan Terrazas, se aporte al incremento de los ingresos de los hogares beneficiarios.
El Plan Terrazas, integra el mejoramiento de la infraestructura de la vivienda, y posibilita el mejoramiento progresivo asistido técnicamente, así el propietario o poseedor, que pueda acceder a la financiación, podrá recuperar la inversión a través de la venta o arrendamiento de las nuevas áreas construidas. Para aquellos que acceden a los subsidios, incrementarán su patrimonio y el ingreso mínimo vital, al momento de generar comercio en primeros pisos.                                                                                                                                                                                    
El propietario pueda ser parte de la financiación y luego con el mejoramiento de la infraestructura puede recuperar esa misma financiación con la venta o arrendamiento de los nuevos espacios.
Este es el proceso definido por el programa para ejecutar las obras:
Iniciar con unaasistencia técnica llevada a cabo por equipos profesionales conformados por ingenieros, abogados y arquitectos que estudien la viabilidad de las construcciones, además, prestará el apoyo a la familia para que el proceso sea concertado y ejecutado en el menor tiempo posible.
2.Después se va a brindar apoyo y asesoría financiera para obtener los recursos necesarios para realizar la obra.
3.Finalmente, se pondrá a disposición un banco de oferentes de donde se obtenga la mano de obra y se concrete la iniciativa en un proyecto de vivienda.</t>
  </si>
  <si>
    <t>Archivo de gestión</t>
  </si>
  <si>
    <t>Mejoramiento integral de los territorios priorizados
en el área urbana</t>
  </si>
  <si>
    <t xml:space="preserve">Contiene la información sobre los mecanismos de priorización de la SDHT para la intervención del Mejoramiento Integral en áreas de la ciudad conformada por barrios de desarrollo incompleto e inadecuado de origen informal (con el apoyo de Entidades Distritales). Las tipologías comunes son informes de trabajo de campo, listado de asistencia, plano de información primaria de los territorios priorizados (físico o digital), matriz caracterización social y participativa, directorio institucional y de actores en la gestión social, memoria de talleres comunitarios de planeación participativa No. 1 y No. 2, matriz de priorización, plano de propuesta urbana, presentaciones, matriz de seguimiento inversiones Mejoramiento Integral, m atriz plan de acción social y participativa, documento técnico de propuesta de intervención, lista de chequeo para documento técnico propuesta de intervención, documento plan de acción social y participativa, y plano actualizado de la información primaria de los territorios priorizados.
Los registros: Plano de información primaria de los territorios priorizados, Documento técnico de propuesta de intervención, y el Plano actualizado de la información primaria de los territorios priorizados, son documentos de consulta constante en medio digital, y su registro en medio físico será unavez por vigencia del Plan de Desarrollo o cuando la normatividad presente cambios en los territorios.
</t>
  </si>
  <si>
    <t>PM04-FO648</t>
  </si>
  <si>
    <t>Formatos del procedimiento Lineamientos de Intervención en las actuaciones Urbano-Rural</t>
  </si>
  <si>
    <t>Formato para validar información.</t>
  </si>
  <si>
    <t>N/A.</t>
  </si>
  <si>
    <t>Procedimiento
Subsidios de Vivienda Rural</t>
  </si>
  <si>
    <t>Contiene la información requerida para establecer los lineamientos para estructuración, postulación, aprobación, asignación y ejecución del subsidio de vivienda rural en sus tipos de intervención de vivienda nueva y mejorada ejecutados por la Secretaría Distrital del Hábitat - SDHT.
Dependencia: 430
Serie: N/A
Subserie: N/A</t>
  </si>
  <si>
    <t xml:space="preserve">GESTIÓN TERRITORIAL DEL HÁBITAT </t>
  </si>
  <si>
    <t>PM04-PR24</t>
  </si>
  <si>
    <t>PM04-FO67 v4</t>
  </si>
  <si>
    <t>Actas</t>
  </si>
  <si>
    <t xml:space="preserve">Sintetiza las discusiones que se puedan generar en un espacio de participación y establece de manera clara los compromisos adquiridos por la Entidad para su seguimiento y/o Listados de asistencia a los espacios de participación </t>
  </si>
  <si>
    <t>Ayuda memoria Listados de asistencia</t>
  </si>
  <si>
    <t>SUBDIRECCIÓN DE PARTICIPACIÓN Y RELACIONES CON LA COMUNIDAD</t>
  </si>
  <si>
    <t>Subdirector (a) de Participación y Relaciones con la Comunidad</t>
  </si>
  <si>
    <t xml:space="preserve">Delegado por  el Subdirector de participación y relaciones con la comunidad. </t>
  </si>
  <si>
    <t xml:space="preserve">Clasificación y organización </t>
  </si>
  <si>
    <t>440-01-03</t>
  </si>
  <si>
    <t>SDHT</t>
  </si>
  <si>
    <t>Archivo de Gestión Subdirección de Participación y Relaciones con la Comunidad
Piso 13
SDHT</t>
  </si>
  <si>
    <t>5 años</t>
  </si>
  <si>
    <t>Sí</t>
  </si>
  <si>
    <t>Enero de 2021</t>
  </si>
  <si>
    <t>PM04-FO126 Listado de Asistencia Participación</t>
  </si>
  <si>
    <t>Listado de Asistencia</t>
  </si>
  <si>
    <t>Acopio de información de contacto y personal de las personas asistentes a la reuniones externas a la entidad</t>
  </si>
  <si>
    <t>Listados de asistencia</t>
  </si>
  <si>
    <t>PS03-FO20 Listado de Asistencia.</t>
  </si>
  <si>
    <t>Acopio de información de contacto y personal de las personas asistentes a la reuniones internas en la entidad</t>
  </si>
  <si>
    <t>PM04-FO67 Ayuda memo V4</t>
  </si>
  <si>
    <t>Estas actas hacen referencia a los documentos de registro de información de espacios de reunión local, a los cuales la SDHT asiste como invitada y no posee la responsabilidad de custodia de la información, no obstante para llevar a cabo un correcto seguimiento a las acciones de orden local y distrital se requiere de la documentación de forma completa.</t>
  </si>
  <si>
    <t>Actas de espacios locales / Actas de espacios sectoriales</t>
  </si>
  <si>
    <t>440-01-04</t>
  </si>
  <si>
    <t>Junio de 2022</t>
  </si>
  <si>
    <t>P601 - PR15</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</si>
  <si>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</si>
  <si>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mensuales y semestrales, entre otros.</t>
  </si>
  <si>
    <t>Informes de seguimiento a la planeación e inversión local</t>
  </si>
  <si>
    <t xml:space="preserve"> Subdireccion de Programas y Proyectos- Subdirector (a) de Participación y Relaciones con la Comunidad</t>
  </si>
  <si>
    <t>Delegado por  el Subdirector de participación y relaciones con la comunidad- Delegado por el subdirector(a)Subdireccion de Programas y Proyectos</t>
  </si>
  <si>
    <t>440-23-14</t>
  </si>
  <si>
    <t xml:space="preserve">5 años </t>
  </si>
  <si>
    <t xml:space="preserve">Se sugiere que la fecha de gestión del archivo la diligencie la Subdireccion de Programas y Proyectos ya que en el marco del procedimiento P601 - PR15 está a su cargo, nosotros lo socializaremos cuando lo tengamos. </t>
  </si>
  <si>
    <t>Plan sectorial de paticipación ciudadana</t>
  </si>
  <si>
    <t>Herramienta que consolida los principales aspectos de las estrategias de participación ciudadana que diseñan e implementan las entidades del sector Hábitat.</t>
  </si>
  <si>
    <t xml:space="preserve">Lectura, escritura, Modificación </t>
  </si>
  <si>
    <t>Cautrianual</t>
  </si>
  <si>
    <t>Julio de 2021</t>
  </si>
  <si>
    <t>INSTRUMENTOS DE FINANCIACIÓN PARA EL ACCESO A LA VIVIENDA</t>
  </si>
  <si>
    <t>PM06-PR22</t>
  </si>
  <si>
    <t xml:space="preserve">Archivo de Gestión Aporte Temporal Solidario Arrendamiento </t>
  </si>
  <si>
    <t>Documentación electronica que soporta diferentes etapas que surte un hogar con el propósito de la asignación la asignación del Aporte Temporal Solidario de Arrendamiento de conformidad con lo dispuesto en el artículo 30 del Decreto Distrital No.145 del 2021, modificado por el Decreto Distrital 241 de 2022 y la Resolución 256 de 2023 de la Secretaría Distrital del Hábitat, el cual tiene por objeto apoyar de manera parcial o total, el gasto en arrendamiento de hogares en condición de vulnerabilidad, que por situación de calamidad o fuerza mayor se vean afectados en sus ingresos para acceder, mantener o continuar con su solución habitacional.</t>
  </si>
  <si>
    <t>SUBDIRECCIÓN DE RECURSOS PRIVADOS</t>
  </si>
  <si>
    <t>Subsecretaría de Gestión Financiera /
Subdirección de Recursos Privados</t>
  </si>
  <si>
    <t>Delegados por 
Subsecretario Gestión Financiera y
Subdireccion de Recursos Privados</t>
  </si>
  <si>
    <t>Subsecretario(a) de Gestión Financiera
Subdirector(a)de Recursos Privados
Profesionales
Contratistas</t>
  </si>
  <si>
    <t xml:space="preserve">.doc  
 .xls 
.pdf 
</t>
  </si>
  <si>
    <t>Aleatoria</t>
  </si>
  <si>
    <t>Servidor SDHT
Carpeta Compartida Proceso</t>
  </si>
  <si>
    <t>Subsidios de Arrendamiento Vivienda</t>
  </si>
  <si>
    <t>PM06-PR01 
 PM06-PR04 
 PM06-PR11 
 PM06-PR17</t>
  </si>
  <si>
    <t xml:space="preserve">PS02-FO141
PS02-FO329
PS03-FO57 
PS04-FO59 
PS04-FO247
PS07-FO524 
PM06-FO301
PM06-FO303
PM06-FO304
PM06-FO305
PM06-FO306
PM06-FO307
PM06-FO309
PM06-FO316
PM06-FO317
PM06-FO423
PM06-FO425
PM06-FO540 
PM06-FO541 
PM06-FO542
PM06-FO549
 PM06-FO668  
PM06-FO669 </t>
  </si>
  <si>
    <t>Archivo de gestión 
SDVE</t>
  </si>
  <si>
    <t>Documentación física que soporta diferentes etapas que surte un hogar en el propósito de adquirir unavivienda.  En este archivo se incluye lo relacionado con el desarrollo de proyectos de vivienda aprobados por el Comité de Elegibilidad de la SDHT (desde aprobación hasta la entrega de viviendas), expediente hogar (soportes documentales hasta la copia de la escritura para legalizar el subsidio)</t>
  </si>
  <si>
    <t>HISTORIAL DE VINCULACIÓN DE HOGARES AL SDVE</t>
  </si>
  <si>
    <t>SUBDIRECCIÓN DE RECURSOS PÚBLICOS</t>
  </si>
  <si>
    <t>Subdirección de Recursos Públicos</t>
  </si>
  <si>
    <t>Delegados por: 
Subsecretaria Gestión Financiera. 
Subsecretaría de Gestión Corporativa y Control Interno Disciplinario.</t>
  </si>
  <si>
    <t>Subsecretario(a) de Gestión Financiera
Subdirector(a)de Recursos Públicos
Profesionales
Contratistas
Social
Juridico
Tecnico
Financiero</t>
  </si>
  <si>
    <t>Lectura, Actualización</t>
  </si>
  <si>
    <t>Fisico</t>
  </si>
  <si>
    <t>Instalaciones de la Subsecretaria de Gestion Financiera
Subdirección de Recursos Públicos
Piso 8 - 9
SDHT</t>
  </si>
  <si>
    <t>Instalaciones Subdirección de Recursos Públicos
Piso 8
SDHT
Archivo Central de la SDHT</t>
  </si>
  <si>
    <t>PM06-PR21</t>
  </si>
  <si>
    <t>PM06-FO671</t>
  </si>
  <si>
    <t>Archivo de gestión
Subsidios Complementariedad</t>
  </si>
  <si>
    <t>Documentación electronica de subsidios de vivienda del Distrito Capital por complementariedad, en el marco del Programa de Vivienda del Gobierno Nacional - Mi Casa Ya, destinados a promover el acceso a la vivienda de interés social y/o prioritaria.</t>
  </si>
  <si>
    <t>Fisico
.doc  
 .xls 
.pdf 
 .jpg</t>
  </si>
  <si>
    <t>Drive
Equipos Subdirección de Recursos Privados</t>
  </si>
  <si>
    <t>Subsidios de arrendamiento Vivienda</t>
  </si>
  <si>
    <t>Equipos Subdirección de Recursos Privados</t>
  </si>
  <si>
    <t>PM06-PR23</t>
  </si>
  <si>
    <t>PM06-FO698
PM06-FO699</t>
  </si>
  <si>
    <t>Archivo de gestión
 Oferta Preferente</t>
  </si>
  <si>
    <t>Documentación digital que soporta diferentes etapas que surte un hogar en el Programa de Oferta Preferente para la separación unidades habitacionales VIP y VIS que se generen en Bogotá, D. C, la selección de hogares y la asignación del Subsidio Distrital, de conformidad con lo establecido en el artículo 77 del Acuerdo Distrital 761 de 2020, el Decreto Distrital 213 de 2020, el Decreto 145 de 2021,</t>
  </si>
  <si>
    <t>Delegados por: 
Subsecretaria Gestión Financiera.</t>
  </si>
  <si>
    <t>Pdf.</t>
  </si>
  <si>
    <t>Subsidios Adquisión de Vivienda Nueva</t>
  </si>
  <si>
    <t>Base de datos SIPIVE</t>
  </si>
  <si>
    <t>Base de datos MYSQL de los hogares inscritos en los programas de vivienda que ofrece la Secretería Distrital del Hábitat</t>
  </si>
  <si>
    <t>Subsecretaría de Gestión Financiera /
Subdirección de Recursos Públicos</t>
  </si>
  <si>
    <t>Delegados por
Subdirección de Recursos Públicos</t>
  </si>
  <si>
    <t xml:space="preserve">
Actualización
Seguimiento</t>
  </si>
  <si>
    <t xml:space="preserve">Datacenter </t>
  </si>
  <si>
    <t>Equipos Subdirección de Recursos Públicos</t>
  </si>
  <si>
    <t>Contraseña de administrador Base Datos SIPIVE</t>
  </si>
  <si>
    <t>Contraseña que permite realizar todas las modificaciones sobre el la base de datos SIPIVE</t>
  </si>
  <si>
    <t>Sistema SIPIVE</t>
  </si>
  <si>
    <t>Sistema de información desarrollado en php y base de datos en MySQL, que apoya el desarrollo de las funciones relacionadas con el otorgamiento de beneficios para soluciones de vivienda otorgadas por la SDHT, permitiendo su seguimiento en las diferentes etapas que deben surtir los hogares conforme al reglamento operativo aplicable. Este sistema se encuentra en un ambiente virtualizado en el Datacenter de Level3. La administración del sistema lo realiza directamente la SDHT.</t>
  </si>
  <si>
    <t>mysql</t>
  </si>
  <si>
    <t>Contraseña de administrador sistema SIPIVE</t>
  </si>
  <si>
    <t>Contraseña que permite realizar todas las modificacion sobre el sistema SIPIVE</t>
  </si>
  <si>
    <t>Sistema SUAV</t>
  </si>
  <si>
    <t>Sistema de información desarrollado en nest.js para el backend y typeScript y vue3.js para el frontend, que apoya el desarrollo de las funciones relacionadas con los procesos que aporta el area de subdireccion de recursos públicos para el desarrollo de los diferentes programas que culminan en la entrega de subsidios de vivienda, permitiendo su seguimiento en las diferentes etapas que deben surtir los hogares conforme al reglamento operativo aplicable. La administración del sistema lo realiza directamente la SDHT.</t>
  </si>
  <si>
    <t>Contraseña de administrador Sistema SUAV</t>
  </si>
  <si>
    <t>Contraseña que permite realizar todas las modificaciones sobre el Sistema SUAV</t>
  </si>
  <si>
    <t>Base de datos SUAV</t>
  </si>
  <si>
    <t>Base de datos  de los hogares inscritos en los programas de vivienda que ofrece la Secretería Distrital del Hábitat</t>
  </si>
  <si>
    <t>Contraseña de administrador Base Datos SUAV</t>
  </si>
  <si>
    <t>Contraseña que permite realizar todas las modificaciones sobre el la Base Datos SUAV</t>
  </si>
  <si>
    <t>PM06-PR25</t>
  </si>
  <si>
    <t>PM06-FO826
PM06-FO827
PM06-FO828
PM06-FO829
PM06-FO830
PM06-FO831
PM06-FO832
PM06-FO833
PM06-FO834
PM06-FO835
PM06-FO836
PM06-FO837
PM06-FO838
PM06-FO839
PM06-FO868</t>
  </si>
  <si>
    <t>Archivo de gestión
Subsidios Arrendamiento Social</t>
  </si>
  <si>
    <t>Documentación hibrida (física y electrónica) que soporta diferentes etapas que surte un hogar en el propósito de adquirir un aporte económico, el cual tiene por objeto cubrir parcial o totalmente el canon mensual de una vivienda nueva o usada en arrendamiento durante un periodo de doce (12) meses. En este archivo se incluye lo relacionado con el desarrollo de subsidio distrital para soluciones habitacionales en la modalidad de arrendamiento ocial “Mi Ahorro Mi Hogar”.</t>
  </si>
  <si>
    <t>PROCESO FORMULACIÓN DE LINEAMIENTOS E INSTRUMENTOS DE VIVIENDA Y HÁBITAT</t>
  </si>
  <si>
    <t xml:space="preserve">PM07-PR04 </t>
  </si>
  <si>
    <t>PM07-FO659 - PM07-FO0660 - PS04-PR03</t>
  </si>
  <si>
    <t>Verificación y validación de cuentas de cobro para el reconocimiento de subsidios y el giro de recursos, a travéz del Fondo de Solidaridad y Redistribución del Ingreso - FSRI</t>
  </si>
  <si>
    <t>Carpeta donde  reposan las evidencias de Verificación y validación de cuentas de cobro para el reconocimiento de subsidios y el giro de recursos, a travéz del Fondo de Solidaridad y Redistribución del Ingreso - FSRI (Formatos PM07-FO659 - PM07-FO0660 - PS04-PR03, Insumos, etc.).</t>
  </si>
  <si>
    <t>Subdirección de Servicios Públicos</t>
  </si>
  <si>
    <t>Profesional de apoyo Subdirección de Servicios Públicos</t>
  </si>
  <si>
    <t>Equipo de trabajo de la Subdireccion de Servicios Públicos</t>
  </si>
  <si>
    <t>*.xls</t>
  </si>
  <si>
    <t>Bimestral</t>
  </si>
  <si>
    <t>Archivo de Gestión de la Subdireccion de Servicios públicos   https://sdht-my.sharepoint.com/:N/A:/g/persoN/Al/maria_corredor_habitatbogota_gov_co/ERiUcpAq8OFFsieN/AAN/Ai6W14B04nO4luq5Vni38q5PEmgsQ?e=VAsLUu</t>
  </si>
  <si>
    <t>Archivo de Gestión de la Subdireccion de Servicios públicos</t>
  </si>
  <si>
    <t>PM07-PR01</t>
  </si>
  <si>
    <t>PM07-FO537 - PM07-FO538</t>
  </si>
  <si>
    <t>Diseño de Lineamientos, Politica Pública e Instrumentos de Politica Pública de Vivienda y Habitat.</t>
  </si>
  <si>
    <t>Carpeta donde reposan las evidencias de los Diseño de Lineamientos, Politica Pública e Instrumentos de Politica Pública de Vivienda y Habitat. (Formatos PM07-FO537, PM07-FO538,  Insumos, DTS, etc.).</t>
  </si>
  <si>
    <t>SUBSECRETARÍA DE PLANEACIÓN Y POLÍTICA
ÁREA SOLICITANTE DE LA FORMULACIÓN DEL LINEAMIENTO DE POLÍTICA</t>
  </si>
  <si>
    <t xml:space="preserve">Subsecretaría de Planeación y Política          </t>
  </si>
  <si>
    <t xml:space="preserve">Profesional de apoyo Subsecretaría de Planeación y Política
</t>
  </si>
  <si>
    <t xml:space="preserve">Equipo de trabajo de la Subsecretaria de Planeación y Política
Profesional de apoyo del Area Solicitante de la Formulación del Lineamiento de Política </t>
  </si>
  <si>
    <t>.xlsx
.pdf
.docx</t>
  </si>
  <si>
    <t>- Digital en Google Drive Link  https://sdht-my.sharepoint.com/:f:/g/persoN/Al/linda_castaneda_habitatbogota_gov_co/EkFmMOK0C2pMjYQLNLo8LlwBrH_aopWm-4w4ypN/ASDoGl3g?e=cjZRyd
- Carpeta Subsecretaria de Planeacion y Politica Servidor de la entidada en la  direccion IP: \\192.168.6.11\spp</t>
  </si>
  <si>
    <t>Servidores entidad</t>
  </si>
  <si>
    <t>Carpeta compartida de la Subsecretaria
Digital en Google Drive</t>
  </si>
  <si>
    <t>Carpeta Subsecretaria de Planeacion y Politica Servidor de la entidada en la  direccion IP: \\192.168.6.11\spp</t>
  </si>
  <si>
    <t>PM07-PR03</t>
  </si>
  <si>
    <t>PM02-FO299</t>
  </si>
  <si>
    <t>Seguimiento y monitoreo de lineamientos, Politica Pública e Instrumentos de Politica Pública de Vivienda del Sector Habitat.</t>
  </si>
  <si>
    <t>Carpeta donde reposan las evidencias de Seguimiento y monitoreo de lineamientos, Politica Pública e Instrumentos de Politica Pública de Vivienda del Sector Habitat (Formato PM02-FO299,  Insumos, etc.).</t>
  </si>
  <si>
    <t>.xls
.pdf
.docx</t>
  </si>
  <si>
    <t>PM07-PR05</t>
  </si>
  <si>
    <t>PM02-FO299 - PS03-FO20 - PM07-FO813 - PM07-FO814 - PM07-FO815</t>
  </si>
  <si>
    <t>Evaluación de lineamientos, Politica Pública e Instrumentos de Politica Pública de Vivienda y Habitat.</t>
  </si>
  <si>
    <t>Carpeta en el drive donde  reposan las evidencias de las Evaluaciones a los  lineamientos, Politica Pública e Instrumentos de Politica Pública de Vivienda y Habitat (Formatos PM02-FO299 - PS03-FO20 - PM07-FO813 - PM07-FO814 - PM07-FO815,  Insumos, etc.).</t>
  </si>
  <si>
    <t>Escritura, modificación y
lectura</t>
  </si>
  <si>
    <t>SUBSECRETARÍA DE PLANEACIÓN Y POLÍTICA
ÁREA SOLICITANTE DE LA EVALUACIÓN DEL LINEAMIENTO DE POLÍTICA</t>
  </si>
  <si>
    <t xml:space="preserve">Equipo de trabajo de la Subsecretaria de Planeación y Política y de la Subdirección de Información Sectorial
Profesional de apoyo del Área Solicitante de la evaluación del Lineamiento de Política </t>
  </si>
  <si>
    <t>- Digital en Google Drive Link  https://sdht-my.sharepoint.com/:f:/g/personal/linda_castaneda_habitatbogota_gov_co/EkFmMOK0C2pMjYQLNLo8LlwBrH_aopWm-4w4ypxSDoGl3g?e=cjZRyd
- Carpeta Subsecretaria de Planeacion y Politica Servidor de la entidada en la  direccion IP: \\192.168.6.11\spp</t>
  </si>
  <si>
    <t>PRODUCCIÓN DE INFORMACIÓN SECTORIAL</t>
  </si>
  <si>
    <t xml:space="preserve">Archivo físico de gestión Información sectorial
</t>
  </si>
  <si>
    <t xml:space="preserve">Información generada dentro de las funciones de la Subdirección de información sectorial. </t>
  </si>
  <si>
    <t>SUBDIRECTORA DE INFORMACIÓN SECTORIAL</t>
  </si>
  <si>
    <t>Subdirectora de Información Sectorial</t>
  </si>
  <si>
    <t>Delegado por la Subdirector de información Sectorial</t>
  </si>
  <si>
    <t>Público</t>
  </si>
  <si>
    <t>papel</t>
  </si>
  <si>
    <t xml:space="preserve">Archivo físico SIS </t>
  </si>
  <si>
    <t>Subdirección de Información Sectorial y archivo físico de la entidad</t>
  </si>
  <si>
    <t>Carpeta compartida de la SIS</t>
  </si>
  <si>
    <t>PG04-PR09</t>
  </si>
  <si>
    <t>PG04-FO544</t>
  </si>
  <si>
    <t>Formatos de Intercambio y Buen uso de la Información Sectorial</t>
  </si>
  <si>
    <t>Formatos de compromiso de buen uso de la información de la Secretaría Distrital del Hábitat.
Sin establecer en TDR.</t>
  </si>
  <si>
    <t>Actas de Intercambio y Buen uso de la Información Sectorial</t>
  </si>
  <si>
    <t>Archivo físico SIS /Carpeta compartida</t>
  </si>
  <si>
    <t>Servidores de backup de la entidad</t>
  </si>
  <si>
    <t>PG04-FO554
PG04-FO561
PG04-FO562</t>
  </si>
  <si>
    <t>Información Geográfica</t>
  </si>
  <si>
    <t>Información cartográfica y alfanumérica que se produce en información sectorial y a su vez la información generada por las diferentes áreas de la entidad, dicha información es administrada por el área de información sectorial. 
Conjunto de datos geográficos, estructurados para permitir su almacenamiento, consulta y actualización en un sistema informático. 
Sin establecer en TDR</t>
  </si>
  <si>
    <t>Por asignación de usuarios</t>
  </si>
  <si>
    <t>Consulta, modificación.</t>
  </si>
  <si>
    <t>.bdg</t>
  </si>
  <si>
    <t>Observatorio de Hábitat</t>
  </si>
  <si>
    <t>Habitatbogota.gov.co</t>
  </si>
  <si>
    <t>Portal de datos de la ciudad</t>
  </si>
  <si>
    <t>Informes de Políticas Poblacionales</t>
  </si>
  <si>
    <t>Documentos de análisis sobre políticas poblacionales.
Dependencia:  210
Serie:  23
Subserie: 13</t>
  </si>
  <si>
    <t>Observatorio de Hábitat del Distrito Capital</t>
  </si>
  <si>
    <t>Es un sistema de información estadística, geográfica y documental del sector, que de manera oportunay precisa puede ser revisada y descargada en formato de datos abiertos. Contiene información estadística y geográfica que permite al usuario realizar consultas dinámicas y ágiles en temas del Sector Hábitat.</t>
  </si>
  <si>
    <t>29/12/2019</t>
  </si>
  <si>
    <t>PG04-PR04</t>
  </si>
  <si>
    <t>PG04-FO467
PG04-FO532
PG04-FO533
PG04-FO534</t>
  </si>
  <si>
    <t>Operaciones Estadísticas</t>
  </si>
  <si>
    <t>Archivo en Excel donde se integra la información estadística relacionada con el sector hábitat (licencias de construcción, oferta de vivienda, iniciaciones, ventas)  y temas poblacionales (Sisbén, victimas, comunidad afro entre otras) a la cual se realiza procesamiento y análisis.
Sin establecer en TDR</t>
  </si>
  <si>
    <t>PG04-PR04  PG04-PR08</t>
  </si>
  <si>
    <t>PG04-FO532 
 PG04-FO533
 PG04-FO534
PG04-FO467</t>
  </si>
  <si>
    <t>Producción de Información Sectorial</t>
  </si>
  <si>
    <t>Se trata de los productos de producción de información sectorial como los son; boletines, indicadores, estudios, investigaciones.
Sin establecer en TDR</t>
  </si>
  <si>
    <t>SERVICIO A LA CIUDADANÍA</t>
  </si>
  <si>
    <t>Reporte caracterización de usuarios</t>
  </si>
  <si>
    <t>Consolidado de la información recolectada en las encuestas de caracterización de usuarios.</t>
  </si>
  <si>
    <t xml:space="preserve">SERVICIO A LA CIUDADANÍA </t>
  </si>
  <si>
    <t xml:space="preserve">Subsecretaría de Gestión Corporativa </t>
  </si>
  <si>
    <t xml:space="preserve">Servicio a la Ciudadanía </t>
  </si>
  <si>
    <t>Funcionarios y contratistas del proceso de Servicio a la Ciudadanía</t>
  </si>
  <si>
    <t>Lectura y modificación</t>
  </si>
  <si>
    <t>PDF 
Excel</t>
  </si>
  <si>
    <t>Archivos de Servicio a la Ciudadanía</t>
  </si>
  <si>
    <t>Carpeta Servicio a la Ciudadanía</t>
  </si>
  <si>
    <t>Muy baja</t>
  </si>
  <si>
    <t>Reporte encuestas de satisfacción</t>
  </si>
  <si>
    <t xml:space="preserve">Consolidado de la información recolectada en las encuestas de satisfacción de la atención prestada. </t>
  </si>
  <si>
    <t>Sistema de Atención de Turnos - SAT</t>
  </si>
  <si>
    <t>Sistema diseñado y administrado por la Secretaría General de la Alcaldía de Bogotá, en el cual se encuentra el registro de los ciudadanos a los cuales se les asignó turno para la atención presencial en los puntos de atención de la Secretaría.</t>
  </si>
  <si>
    <t>https://www.alcaldiabogota.gov.co/tablerocontrolsat/</t>
  </si>
  <si>
    <t>Sistema Distrital para la Gestión de Peticiones Ciudadanas - Bogotá te Escucha</t>
  </si>
  <si>
    <t>Sistema de información diseñado e implementado por la Alcaldía de Bogotá como instrumento tecnológico para registrar peticiones de origen ciudadano, con el fin de gestionarlas en la Secretaría.</t>
  </si>
  <si>
    <t>Todos los procesos de la Secretaría</t>
  </si>
  <si>
    <t>https://sdqs.bogota.gov.co/sdqs/login</t>
  </si>
  <si>
    <t>MUY ALTO</t>
  </si>
  <si>
    <t>Agendamiento de citas presenciales</t>
  </si>
  <si>
    <t>Herramienta usada para agendar citas presenciales en la sede principal para abordar temas de trámites y servicios</t>
  </si>
  <si>
    <t xml:space="preserve">Lectura </t>
  </si>
  <si>
    <t>Páginaweb de la Entidad</t>
  </si>
  <si>
    <t>Página web de la Entidad</t>
  </si>
  <si>
    <t xml:space="preserve">Página web de la Secretaría </t>
  </si>
  <si>
    <t>SUBSECRETARIA DE PLANEACION Y POLITICA</t>
  </si>
  <si>
    <t>PPG04-PR03</t>
  </si>
  <si>
    <t>Base de datos Madres ICBF con información de unidades habitacionales catalogadas con modalidades de protección al menor -ICBF</t>
  </si>
  <si>
    <t>Información relacionada con los hogares comunitarios, sustitutos y centros de desarrollo infantil donde se recibe unabase de datos Certifiada por el ICBF, para que de ésta manera las empresas prestadoras de los servicios púbicos domiciliairos los tipifique como estrato uno (1).</t>
  </si>
  <si>
    <t>Base de seguimiento del Fondo de Solidaridad y de Redistribución del Ingreso - FSRI</t>
  </si>
  <si>
    <t>Información relacionada con el seguimiento del Fondo de Solidaridad y de Redistribución del Ingreso - FSRI</t>
  </si>
  <si>
    <t>Base de datos que contiene informacion de las cuentas contrato de los suscriptores de la Empresa de ENEL</t>
  </si>
  <si>
    <t>Información relacionada con la  informacion de las cuentas contrato de los suscriptores de la Empresa de ENEL</t>
  </si>
  <si>
    <t>Cuando se requiera</t>
  </si>
  <si>
    <t>Base de datos que contiene informacion de las cuentas contrato de los suscriptores de la Empresa de Acueducto y Alcantarillado de Bogotá</t>
  </si>
  <si>
    <t>informacion de las cuentas contrato de los suscriptores  de la Empresa de Acueducto y Alcantarillado de Bogotá</t>
  </si>
  <si>
    <t>Base de datos que contiene informacion de las cuentas contrato de los suscriptores de la Empresa Vanti S.A E.S.P</t>
  </si>
  <si>
    <t>informacion de las cuentas contrato de los suscriptores de la Empresa Vanti S.A E.S.P</t>
  </si>
  <si>
    <t>Base de datos que contiene la información de los diagnósticos de los pequeños prestadores de servicios públicos de acueducto y alcantarillado.</t>
  </si>
  <si>
    <t xml:space="preserve">Información de los diagnósticos de los pequeños prestadores de servicios públicos de acueducto y alcantarillado.
</t>
  </si>
  <si>
    <t>Base de datos que contiene informacion reportes de daños de la Empresa Vanti S.A E.S.P</t>
  </si>
  <si>
    <t>informacion reportes de daños de la Empresa Vanti S.A E.S.P</t>
  </si>
  <si>
    <t>Base de datos que contiene informacion de los reportes de daños de la Empresa de ENEL</t>
  </si>
  <si>
    <t>informacion de los reportes de daños de la Empresa de ENEL</t>
  </si>
  <si>
    <t>Base de datos que contiene información de los miembros de las juntas de los asociaciones de usuarios de los acueductos comunitarios</t>
  </si>
  <si>
    <t>Esta informacion es usada para establecer comunicaciones con las asociaciones</t>
  </si>
  <si>
    <t xml:space="preserve">NOMBRE </t>
  </si>
  <si>
    <t>DESCRIPCIÓN</t>
  </si>
  <si>
    <t>Digitar el consecutivo con el cual se puede llevar el conteo de los activos de información.</t>
  </si>
  <si>
    <t>PROCESO</t>
  </si>
  <si>
    <t>Registrar el nombre del proceso al cual pertenece el activo.</t>
  </si>
  <si>
    <t xml:space="preserve">CODIGO DEL PROCEDIMIENTO </t>
  </si>
  <si>
    <t>Registrar el código del procedimiento en el que se encuentra referenciado el documento de archivo o registro y su versión. Si se identifica una norma o función, en este campo se incluye “No Aplica (N/A.)”</t>
  </si>
  <si>
    <t>CODIGO DEL FORMATO</t>
  </si>
  <si>
    <t>Registrar el código asignado al formato, del cual se genera el documento de archivo o registro. En caso de que el formato se encuentre en proceso de adopción o sea un documento externo, registrar el nombre de este. Sí no se cuenta con un formato preestablecido para la generación del documento de archivo (registro), en este campo se incluye “No Aplica (N/A.)”</t>
  </si>
  <si>
    <t>NOMBRE DEL ACTIVO DE INFORMACIÓN</t>
  </si>
  <si>
    <t>Nombre del activo de información. 
ACTIVO DE INFORMACIÓN: Es el elemento de información que se recibe o produce en el ejercicio de sus funciones. Incluye la información que se encuentre en forma impresa, escrita, en papel, trasmitida por cualquier medio electrónico o almacenado en equipos de cómputo, incluyendo software, hardware, recurso humano, datos contenidos en registros, archivos, bases de datos, videos e imágenes.</t>
  </si>
  <si>
    <t>DEFINICION</t>
  </si>
  <si>
    <t>Realizar la descripción general del activo o documento, especificando la información que contiene.</t>
  </si>
  <si>
    <t>SERIE</t>
  </si>
  <si>
    <t>En este apartado se registrará el nombre de la serie o subserie documental, bajo la cual se organiza la documentación producida por la entidad u organismo distrital, y una breve descripción del contenido de estas. Las series y subseries documentales respectivamente se encuentran registradas en la Tabla de Retención Documental.   Si el activo no esta clasificado de acuerdo a tablas de retencion documental se marcara N.A</t>
  </si>
  <si>
    <t>SUBSERIE</t>
  </si>
  <si>
    <t>TIPO DE ACTIVO</t>
  </si>
  <si>
    <t>Escoger de las lista desplegable el tipo de clasificación del activo.
Información, Hardware, Software, Instalaciones, Servicios.</t>
  </si>
  <si>
    <t>OFICINA O GRUPO INTERNO DE TRABAJO</t>
  </si>
  <si>
    <t>Dependencia donde se ubica el activo.</t>
  </si>
  <si>
    <t>RESPONSABLE DEL ACTIVO DE INFORMACIÓN</t>
  </si>
  <si>
    <r>
      <t xml:space="preserve">PROPIETARIO: </t>
    </r>
    <r>
      <rPr>
        <sz val="10"/>
        <color theme="1"/>
        <rFont val="Arial"/>
        <family val="2"/>
      </rPr>
      <t>Nombre del cargo o rol que especiifca ser el propietario del activo de Informacion.</t>
    </r>
  </si>
  <si>
    <r>
      <rPr>
        <b/>
        <sz val="10"/>
        <color theme="1"/>
        <rFont val="Arial"/>
        <family val="2"/>
      </rPr>
      <t>CUSTODIO:</t>
    </r>
    <r>
      <rPr>
        <sz val="10"/>
        <color theme="1"/>
        <rFont val="Arial"/>
        <family val="2"/>
      </rPr>
      <t xml:space="preserve"> Nombre del rol, cargo encargado de administrar, controlar asignar permisos al activo de información.</t>
    </r>
  </si>
  <si>
    <t>ACCESO</t>
  </si>
  <si>
    <r>
      <t xml:space="preserve">NOMBRE: </t>
    </r>
    <r>
      <rPr>
        <sz val="10"/>
        <color theme="1"/>
        <rFont val="Arial"/>
        <family val="2"/>
      </rPr>
      <t>Procesos, Areas</t>
    </r>
    <r>
      <rPr>
        <b/>
        <sz val="10"/>
        <color theme="1"/>
        <rFont val="Arial"/>
        <family val="2"/>
      </rPr>
      <t xml:space="preserve">, </t>
    </r>
    <r>
      <rPr>
        <sz val="10"/>
        <color theme="1"/>
        <rFont val="Arial"/>
        <family val="2"/>
      </rPr>
      <t>Cargos, Roles de las personas que tienen acceso al activo de la información.</t>
    </r>
  </si>
  <si>
    <r>
      <t xml:space="preserve">DERECHO DE ACCESO: </t>
    </r>
    <r>
      <rPr>
        <sz val="10"/>
        <color theme="1"/>
        <rFont val="Arial"/>
        <family val="2"/>
      </rPr>
      <t>Tipo de acceso que se le asigna a la persona (lectura, escritura, modificación, borrado, etc.)</t>
    </r>
  </si>
  <si>
    <t>IDENTIFICACIÓN DEL ACTIVO</t>
  </si>
  <si>
    <t xml:space="preserve">Digitar la Identificación del activo, por ejemplo No. De placa, No. De serie, modelo, serie, parte No. o la codificación de acuerdo a la tabla de retención documental. </t>
  </si>
  <si>
    <t>PRESENTACIÓN DE LA INFORMACIÓN (FORMATO)</t>
  </si>
  <si>
    <t>Digitar el nombre del formato o documento en el cual se consigna el activo de información ( tener presente la tabla de retención documental). Si no aplica escribir N/A.</t>
  </si>
  <si>
    <t>MEDIO DE CONSERVACIÓN O SOPORTE</t>
  </si>
  <si>
    <r>
      <t>Escoger de la lista el el estado de conservación de la información (físico, electrónico, ambos)</t>
    </r>
    <r>
      <rPr>
        <sz val="10"/>
        <color rgb="FFFF0000"/>
        <rFont val="Arial"/>
        <family val="2"/>
      </rPr>
      <t xml:space="preserve"> </t>
    </r>
  </si>
  <si>
    <t>ESTADO DE LA INFORMACIÓN</t>
  </si>
  <si>
    <t xml:space="preserve">Escoger de la lista el medio de conservación del activo valorado (físico, electrónico, ambos) </t>
  </si>
  <si>
    <t>IDIOMA</t>
  </si>
  <si>
    <t>Digitar el idioma en que se encuentra la información si aplica, sino escribir N/A.</t>
  </si>
  <si>
    <t>FECHA DE GENERACIÓN DE LA INFORMACIÓN</t>
  </si>
  <si>
    <t>Digitar la fecha en formato dd/mm/aaaaa - en la que fue generada la información. Si aplica si no escribir N/A.</t>
  </si>
  <si>
    <t>FRECUENCIA DE GENERACIÓN DE LA INFORMACIÓN</t>
  </si>
  <si>
    <t>Digitar la periodicidad cuando  se genera la información en caso que aplique, si no aplica escirbir N/A</t>
  </si>
  <si>
    <t>FRECUENCIA DE ACTUALIZACIÓN DE INFORMACIÓN</t>
  </si>
  <si>
    <t>Digitar la frecuencia con que se actualiza la información, si no aplica esribir N/A.</t>
  </si>
  <si>
    <t>UBICACIÓN DEL ARCHIVO</t>
  </si>
  <si>
    <r>
      <t>Indicar el lugar donde se ubica la información por ejemplo: Lugar de consulta: oficina, archivo, centro de procesamiento de datos;</t>
    </r>
    <r>
      <rPr>
        <b/>
        <sz val="10"/>
        <color theme="1"/>
        <rFont val="Arial"/>
        <family val="2"/>
      </rPr>
      <t xml:space="preserve"> </t>
    </r>
    <r>
      <rPr>
        <sz val="10"/>
        <color theme="1"/>
        <rFont val="Arial"/>
        <family val="2"/>
      </rPr>
      <t xml:space="preserve"> ubicación fisica: sede o dependencia donde se encuentra la información, unicación electónica por ejemplo servidor, sistemas de infromación por ejemplo carpetas compartidas. Si no aplica esribir N/A.</t>
    </r>
  </si>
  <si>
    <t xml:space="preserve">NIVEL DE CONFIDENCIALIDAD DE LA INFORMACIÓN </t>
  </si>
  <si>
    <t>Indicar la clasificación del documento de archivo (registro)de conformidad con su nivel de confidencialidad (pública, clasificada o reservada) teniendo en cuenta las definiciones establecidas en la Ley 1712 de 2014 y con el acompañamiento de la oficina juridica.</t>
  </si>
  <si>
    <t>OBJETO LEGÍTIMO DE LA EXCEPCIÓN</t>
  </si>
  <si>
    <t xml:space="preserve">El dueño del proceso Identificara y digitara la causa de la excepción con respecto a la clasificación de la información (tener en cuenta las  previstas en los artículos 18 y 19 de la Ley 1712 de 2014, cobija la calificación de información reservada o clasificada). </t>
  </si>
  <si>
    <t>FUNDAMENTO LEGAL O CONSTITUCIONAL</t>
  </si>
  <si>
    <t>Digitar la norma legal  que justifica la clasificación o la reserva, señalando expresamente la norma, artículo, inciso o párrafo que la ampara.</t>
  </si>
  <si>
    <t>FUNDAMENTO JURÍDICO DE LA EXCEPCIÓN</t>
  </si>
  <si>
    <t>(Describir el fundamento constitucional o legal que justifican la clasificación o la reserva, señalando expresamente la norma, artículo, inciso o párrafo que la ampara y/o Mención de la norma jurídica que sirve como fundamento jurídico para la clasificación o reserva de la información). junto con la oficina juridica</t>
  </si>
  <si>
    <t>EXCEPCIÓN TOTAL O PARCIAL</t>
  </si>
  <si>
    <t>Indicar la normatividad interna o externa que ampara la excepción.</t>
  </si>
  <si>
    <t>PLAZO DE LA CLASIFICACIÓN O RESERVA</t>
  </si>
  <si>
    <t>Incluir tiempo que cobija la clasificación o reserva de la información, debe incidarse en años, con el acompañamiento de la oficina Juridica</t>
  </si>
  <si>
    <t>FECHA DE LA CALIFICACIÓN DE LA INFORMACIÓN CLASIFICADA Y RESERVADA</t>
  </si>
  <si>
    <t>Indicar la fecha en la que se hace la calificación del activo como reservado o clasificado en formato dd/mm/aaaa.</t>
  </si>
  <si>
    <r>
      <rPr>
        <b/>
        <sz val="10"/>
        <color theme="1"/>
        <rFont val="Arial"/>
        <family val="2"/>
      </rPr>
      <t>CONFIDENCIALIDAD</t>
    </r>
    <r>
      <rPr>
        <sz val="10"/>
        <color theme="1"/>
        <rFont val="Arial"/>
        <family val="2"/>
      </rPr>
      <t>: Propiedad que determina que la información sólo esté disponible y sea revelada a individuos, entidades o procesos autorizados.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</si>
  <si>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INTEGRIDAD</t>
    </r>
    <r>
      <rPr>
        <sz val="10"/>
        <color theme="1"/>
        <rFont val="Arial"/>
        <family val="2"/>
      </rPr>
      <t>: Propiedad de salvaguardar la exactitud y estado completo de los activos.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</si>
  <si>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DISPONIBILIDAD</t>
    </r>
    <r>
      <rPr>
        <sz val="10"/>
        <color theme="1"/>
        <rFont val="Arial"/>
        <family val="2"/>
      </rPr>
      <t xml:space="preserve">: Propiedad de que la información sea accesible y utilizable
por solicitud de una entidad autorizada, cuando ésta así lo requiera
Una vez comprendida la propiedad se debe valorar el nivel de acuerdo a la siguiente metodologia esto lo debe realizaar el dueno del activo  1. Muy Bajo 2. Bajo 3. Medio 4. Alto 5. Muy Alto.    Esta valoracion la debe realizar el dueño del activo
</t>
    </r>
  </si>
  <si>
    <t>CONTIENE DATOS PERSONALES DE NINOS, NIÑAS O ADOLECENTES</t>
  </si>
  <si>
    <r>
      <t xml:space="preserve">Escoger de la lista desplegable SI- NO- NA - despues de valorar </t>
    </r>
    <r>
      <rPr>
        <b/>
        <sz val="10"/>
        <color theme="1"/>
        <rFont val="Arial"/>
        <family val="2"/>
      </rPr>
      <t xml:space="preserve"> </t>
    </r>
    <r>
      <rPr>
        <sz val="10"/>
        <color theme="1"/>
        <rFont val="Arial"/>
        <family val="2"/>
      </rPr>
      <t>si el activo contiene información de datos personales de Niños, Niñas y adolescentes de acuerdo con la normatividad vigente.</t>
    </r>
  </si>
  <si>
    <t>CONTIENE DATOS PERSONALES</t>
  </si>
  <si>
    <t>Escoger de la lista la desplegables las opciones SI-NO- NA despues de valorar si el activo contiene información de datos personales de acuerdo con la normatividad vigente.</t>
  </si>
  <si>
    <t>Escoger de la lista desplegable el tipo de datos información referente a datos personales (Públicos, semiprivados, privados, sensibles, menores de edad)</t>
  </si>
  <si>
    <t>FINALIDAD DE LA RECOLECCION</t>
  </si>
  <si>
    <t>Escoger de la lista desplegable el tipo de finalidad de recoleccion de datos personales, y no se encuentra en los valores  desplegables la hoja de variables se deja modificable para ser insertadada otra finalidad.</t>
  </si>
  <si>
    <t>CUENTA CON AUTORIZACION PARA LA RECOLECCION</t>
  </si>
  <si>
    <r>
      <t xml:space="preserve">Escoger de la lista desplegable SI- NO- NA - despues de valorar </t>
    </r>
    <r>
      <rPr>
        <b/>
        <sz val="10"/>
        <color theme="1"/>
        <rFont val="Arial"/>
        <family val="2"/>
      </rPr>
      <t xml:space="preserve"> </t>
    </r>
    <r>
      <rPr>
        <sz val="10"/>
        <color theme="1"/>
        <rFont val="Arial"/>
        <family val="2"/>
      </rPr>
      <t>si el activo cuenta con la autorizacion del propietario para la recoleccion según como se describe en el manual de Politicas de Tratamiento de Datos personales</t>
    </r>
  </si>
  <si>
    <t>TRANSFERENCIA DE DATOS PERSONALES</t>
  </si>
  <si>
    <r>
      <t xml:space="preserve">Escoger de la lista desplegable SI- NO- NA - despues de valorar </t>
    </r>
    <r>
      <rPr>
        <b/>
        <sz val="10"/>
        <color theme="1"/>
        <rFont val="Arial"/>
        <family val="2"/>
      </rPr>
      <t xml:space="preserve"> </t>
    </r>
    <r>
      <rPr>
        <sz val="10"/>
        <color theme="1"/>
        <rFont val="Arial"/>
        <family val="2"/>
      </rPr>
      <t>si el activo cuenta con transferencia de datos personales entre autorizados al tratamiento de la Informacion</t>
    </r>
  </si>
  <si>
    <t>BACKUP</t>
  </si>
  <si>
    <r>
      <rPr>
        <b/>
        <sz val="10"/>
        <color theme="1"/>
        <rFont val="Arial"/>
        <family val="2"/>
      </rPr>
      <t>REALIZA BACKUP</t>
    </r>
    <r>
      <rPr>
        <sz val="10"/>
        <color theme="1"/>
        <rFont val="Arial"/>
        <family val="2"/>
      </rPr>
      <t>: Marcar SI o NO se le realiza backup al activo de Información.</t>
    </r>
  </si>
  <si>
    <r>
      <rPr>
        <b/>
        <sz val="10"/>
        <color theme="1"/>
        <rFont val="Arial"/>
        <family val="2"/>
      </rPr>
      <t>TIPO DE BACKUP</t>
    </r>
    <r>
      <rPr>
        <sz val="10"/>
        <color theme="1"/>
        <rFont val="Arial"/>
        <family val="2"/>
      </rPr>
      <t>:Indicar que tipo de backup se le hace al activo de nformaciòn, ejemplo:</t>
    </r>
    <r>
      <rPr>
        <b/>
        <sz val="10"/>
        <color theme="1"/>
        <rFont val="Arial"/>
        <family val="2"/>
      </rPr>
      <t xml:space="preserve"> Backup Completo</t>
    </r>
    <r>
      <rPr>
        <sz val="10"/>
        <color theme="1"/>
        <rFont val="Arial"/>
        <family val="2"/>
      </rPr>
      <t>: este tipo de backup hace un respaldo completo de todas las carpetas y archivos seleccionados. El respaldo abarca el 100% de los datos, por lo que suele ser el que lleva más tiempo en realizarse.</t>
    </r>
    <r>
      <rPr>
        <b/>
        <sz val="10"/>
        <color theme="1"/>
        <rFont val="Arial"/>
        <family val="2"/>
      </rPr>
      <t>Backup Diferencial</t>
    </r>
    <r>
      <rPr>
        <sz val="10"/>
        <color theme="1"/>
        <rFont val="Arial"/>
        <family val="2"/>
      </rPr>
      <t>: contiene los archivos que han cambiado desde la última vez que se hizo el backup. Solo se incluyen los archivos nuevos y/o modificados desde el último backup.</t>
    </r>
    <r>
      <rPr>
        <b/>
        <sz val="10"/>
        <color theme="1"/>
        <rFont val="Arial"/>
        <family val="2"/>
      </rPr>
      <t>Backup Incremental</t>
    </r>
    <r>
      <rPr>
        <sz val="10"/>
        <color theme="1"/>
        <rFont val="Arial"/>
        <family val="2"/>
      </rPr>
      <t>: se realiza un respaldo de todos los archivos que han sido modificados desde que fue ejecutado el último backup completo, diferencial o incremental. Es el método más rápido para realizar respaldos.</t>
    </r>
    <r>
      <rPr>
        <b/>
        <sz val="10"/>
        <color theme="1"/>
        <rFont val="Arial"/>
        <family val="2"/>
      </rPr>
      <t>Backup Espejo</t>
    </r>
    <r>
      <rPr>
        <sz val="10"/>
        <color theme="1"/>
        <rFont val="Arial"/>
        <family val="2"/>
      </rPr>
      <t>: similar al backup completo, pero la diferencia es que los archivos no son comprimidos y no pueden ser protegidos usando un password.</t>
    </r>
  </si>
  <si>
    <r>
      <rPr>
        <b/>
        <sz val="10"/>
        <color theme="1"/>
        <rFont val="Arial"/>
        <family val="2"/>
      </rPr>
      <t>PERIODICIDAD</t>
    </r>
    <r>
      <rPr>
        <sz val="10"/>
        <color theme="1"/>
        <rFont val="Arial"/>
        <family val="2"/>
      </rPr>
      <t>: Indicar la periodisidad con la que se realiza el backup a los activos de información Es decir diario, semanal, mensual, anual, etc)</t>
    </r>
  </si>
  <si>
    <r>
      <rPr>
        <b/>
        <sz val="10"/>
        <color theme="1"/>
        <rFont val="Arial"/>
        <family val="2"/>
      </rPr>
      <t>LUGAR DE ALMACENAMIENTO</t>
    </r>
    <r>
      <rPr>
        <sz val="10"/>
        <color theme="1"/>
        <rFont val="Arial"/>
        <family val="2"/>
      </rPr>
      <t>: Indicar el lugar físico y lógico donde se resguarda el Backup del activo de información.</t>
    </r>
  </si>
  <si>
    <t>GESTIÓN DEL ACTIVO</t>
  </si>
  <si>
    <r>
      <rPr>
        <b/>
        <sz val="10"/>
        <color theme="1"/>
        <rFont val="Arial"/>
        <family val="2"/>
      </rPr>
      <t>FECHA DE INGRESO DEL ACTIVO</t>
    </r>
    <r>
      <rPr>
        <sz val="10"/>
        <color theme="1"/>
        <rFont val="Arial"/>
        <family val="2"/>
      </rPr>
      <t>:Fecha de ingreso del activo de información al inventario.</t>
    </r>
  </si>
  <si>
    <r>
      <rPr>
        <b/>
        <sz val="10"/>
        <color theme="1"/>
        <rFont val="Arial"/>
        <family val="2"/>
      </rPr>
      <t>FECHA DE SALIDA DEL ACTIVO</t>
    </r>
    <r>
      <rPr>
        <sz val="10"/>
        <color theme="1"/>
        <rFont val="Arial"/>
        <family val="2"/>
      </rPr>
      <t>:Fecha de salida del activo de información del inventario.</t>
    </r>
  </si>
  <si>
    <t>DATOS ABIERTOS</t>
  </si>
  <si>
    <t>Escoger de la lista (SI - No- NA) si el activo de información contiene o maneja datos abiertos.</t>
  </si>
  <si>
    <t xml:space="preserve">URL DE PUBLICACION Y/O LUGAR DE PUBLICACION </t>
  </si>
  <si>
    <t>Escribir la Url de la evidencia de publicacion del activo como dato abierto, ya sea esta en url o en otra ubicación ejemplo: carteleras digitales, entrega de informacion a ciudadania etc.</t>
  </si>
  <si>
    <t>TIPO DE INFORMACION</t>
  </si>
  <si>
    <t>Escoger de la lista desplegable si el activo de información contiene o maneja datos abiertos de forma estructurada, semiestructurada, no estructurada o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</si>
</sst>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b/>
      <sz val="14"/>
      <color theme="1"/>
      <name val="Calibri"/>
      <family val="2"/>
      <scheme val="minor"/>
    </font>
    <font>
      <sz val="11"/>
      <color theme="1"/>
      <name val="Calibri"/>
      <family val="2"/>
      <scheme val="minor"/>
    </font>
    <font>
      <b/>
      <sz val="12"/>
      <name val="Tahoma"/>
      <family val="2"/>
    </font>
    <font>
      <b/>
      <sz val="11"/>
      <color theme="1"/>
      <name val="Calibri"/>
      <family val="2"/>
      <scheme val="minor"/>
    </font>
    <font>
      <sz val="8"/>
      <color theme="1"/>
      <name val="Arial"/>
      <family val="2"/>
    </font>
    <font>
      <sz val="10"/>
      <color rgb="FFFF0000"/>
      <name val="Arial"/>
      <family val="2"/>
    </font>
    <font>
      <sz val="10"/>
      <color theme="1"/>
      <name val="Century Gothic"/>
      <family val="2"/>
    </font>
    <font>
      <b/>
      <sz val="10"/>
      <color theme="1"/>
      <name val="Century Gothic"/>
      <family val="2"/>
    </font>
    <font>
      <sz val="9"/>
      <color indexed="81"/>
      <name val="Tahoma"/>
      <family val="2"/>
    </font>
    <font>
      <b/>
      <sz val="9"/>
      <color indexed="81"/>
      <name val="Tahoma"/>
      <family val="2"/>
    </font>
    <font>
      <sz val="10"/>
      <color theme="1"/>
      <name val="Calibri"/>
      <family val="2"/>
      <scheme val="minor"/>
    </font>
    <font>
      <u/>
      <sz val="11"/>
      <color theme="10"/>
      <name val="Calibri"/>
      <family val="2"/>
      <scheme val="minor"/>
    </font>
    <font>
      <sz val="9"/>
      <color theme="1"/>
      <name val="Arial"/>
      <family val="2"/>
    </font>
    <font>
      <u/>
      <sz val="11"/>
      <color theme="1"/>
      <name val="Calibri"/>
      <family val="2"/>
      <scheme val="minor"/>
    </font>
    <font>
      <u/>
      <sz val="9"/>
      <color theme="1"/>
      <name val="Arial"/>
      <family val="2"/>
    </font>
    <font>
      <sz val="11"/>
      <color theme="1"/>
      <name val="Arial"/>
      <family val="2"/>
    </font>
    <font>
      <sz val="11"/>
      <color theme="1"/>
      <name val="Century Gothic"/>
      <family val="2"/>
    </font>
    <font>
      <sz val="10"/>
      <name val="Century Gothic"/>
      <family val="2"/>
    </font>
    <font>
      <sz val="10"/>
      <color rgb="FF000000"/>
      <name val="Arial"/>
      <family val="2"/>
    </font>
    <font>
      <sz val="8"/>
      <color theme="1"/>
      <name val="Century Gothic"/>
      <family val="2"/>
    </font>
    <font>
      <sz val="8"/>
      <color rgb="FF000000"/>
      <name val="Arial"/>
      <family val="2"/>
    </font>
    <font>
      <sz val="8"/>
      <color theme="1"/>
      <name val="Calibri"/>
      <family val="2"/>
      <scheme val="minor"/>
    </font>
    <font>
      <sz val="10"/>
      <color rgb="FF000000"/>
      <name val="Century Gothic"/>
      <family val="2"/>
    </font>
    <font>
      <sz val="11"/>
      <name val="Calibri"/>
      <family val="2"/>
      <scheme val="minor"/>
    </font>
    <font>
      <u/>
      <sz val="1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4" tint="0.59999389629810485"/>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6" fillId="0" borderId="0"/>
    <xf numFmtId="0" fontId="16" fillId="0" borderId="0" applyNumberFormat="0" applyFill="0" applyBorder="0" applyAlignment="0" applyProtection="0"/>
  </cellStyleXfs>
  <cellXfs count="211">
    <xf numFmtId="0" fontId="0" fillId="0" borderId="0" xfId="0"/>
    <xf numFmtId="0" fontId="3" fillId="0" borderId="0" xfId="0" applyFont="1"/>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7" fillId="0" borderId="0" xfId="0" applyFont="1" applyAlignment="1">
      <alignment horizontal="center" vertical="center" wrapText="1"/>
    </xf>
    <xf numFmtId="0" fontId="9" fillId="0" borderId="0" xfId="0" applyFont="1"/>
    <xf numFmtId="0" fontId="8" fillId="0" borderId="0" xfId="0" applyFont="1"/>
    <xf numFmtId="0" fontId="12" fillId="0" borderId="1" xfId="0" applyFont="1" applyBorder="1" applyAlignment="1" applyProtection="1">
      <alignment horizontal="center" vertical="center" wrapText="1"/>
      <protection locked="0"/>
    </xf>
    <xf numFmtId="14" fontId="12" fillId="0" borderId="1" xfId="0" applyNumberFormat="1"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xf>
    <xf numFmtId="0" fontId="1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wrapText="1"/>
    </xf>
    <xf numFmtId="0" fontId="15" fillId="0" borderId="4" xfId="0" applyFont="1" applyBorder="1" applyAlignment="1">
      <alignment horizontal="center" vertical="center"/>
    </xf>
    <xf numFmtId="0" fontId="3" fillId="0" borderId="1" xfId="0" applyFont="1" applyBorder="1" applyAlignment="1">
      <alignment vertical="center"/>
    </xf>
    <xf numFmtId="0" fontId="11"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3"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left" vertical="center" wrapText="1"/>
    </xf>
    <xf numFmtId="0" fontId="17" fillId="0" borderId="1" xfId="0" applyFont="1" applyBorder="1" applyAlignment="1">
      <alignment horizontal="center" vertical="center"/>
    </xf>
    <xf numFmtId="0" fontId="11" fillId="0" borderId="3" xfId="0" applyFont="1" applyBorder="1" applyAlignment="1">
      <alignment horizontal="center" vertical="center" wrapText="1"/>
    </xf>
    <xf numFmtId="0" fontId="3" fillId="0" borderId="1" xfId="0" quotePrefix="1" applyFont="1" applyBorder="1" applyAlignment="1">
      <alignment horizontal="center" vertical="center" wrapText="1"/>
    </xf>
    <xf numFmtId="14" fontId="3" fillId="0" borderId="1" xfId="0" applyNumberFormat="1"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vertical="center"/>
    </xf>
    <xf numFmtId="14" fontId="17"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14" fontId="17" fillId="0" borderId="1" xfId="0" applyNumberFormat="1" applyFont="1" applyBorder="1" applyAlignment="1">
      <alignment horizontal="center" vertical="center"/>
    </xf>
    <xf numFmtId="14"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14" fontId="3" fillId="0" borderId="0" xfId="0" applyNumberFormat="1" applyFont="1"/>
    <xf numFmtId="0" fontId="3" fillId="0" borderId="0" xfId="0" applyFont="1" applyAlignment="1">
      <alignment vertical="center"/>
    </xf>
    <xf numFmtId="0" fontId="12"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3"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lignment horizontal="center" wrapText="1"/>
    </xf>
    <xf numFmtId="0" fontId="3" fillId="0" borderId="1" xfId="0" applyFont="1" applyBorder="1" applyAlignment="1">
      <alignment horizontal="center" wrapText="1"/>
    </xf>
    <xf numFmtId="0" fontId="0" fillId="0" borderId="4" xfId="0" applyBorder="1" applyAlignment="1">
      <alignment horizontal="center" vertical="center"/>
    </xf>
    <xf numFmtId="0" fontId="11" fillId="0" borderId="2" xfId="0" applyFont="1" applyBorder="1" applyAlignment="1">
      <alignment horizontal="center" vertical="center" wrapText="1"/>
    </xf>
    <xf numFmtId="0" fontId="0" fillId="0" borderId="1" xfId="0" applyBorder="1" applyAlignment="1">
      <alignment horizontal="center" vertical="center"/>
    </xf>
    <xf numFmtId="14" fontId="11" fillId="0" borderId="3" xfId="0" applyNumberFormat="1" applyFont="1" applyBorder="1" applyAlignment="1">
      <alignment horizontal="center" vertical="center" wrapText="1"/>
    </xf>
    <xf numFmtId="0" fontId="3" fillId="0" borderId="1" xfId="0" quotePrefix="1" applyFont="1" applyBorder="1" applyAlignment="1">
      <alignment horizontal="left" vertical="center" wrapText="1"/>
    </xf>
    <xf numFmtId="0" fontId="3" fillId="0" borderId="3" xfId="0" applyFont="1" applyBorder="1" applyAlignment="1">
      <alignment horizontal="center" vertical="center"/>
    </xf>
    <xf numFmtId="14" fontId="3" fillId="0" borderId="1" xfId="0" quotePrefix="1" applyNumberFormat="1" applyFont="1" applyBorder="1" applyAlignment="1">
      <alignment horizontal="center" vertical="center" wrapText="1"/>
    </xf>
    <xf numFmtId="0" fontId="3" fillId="0" borderId="1" xfId="0" quotePrefix="1" applyFont="1" applyBorder="1" applyAlignment="1">
      <alignment horizontal="center" vertical="center"/>
    </xf>
    <xf numFmtId="0" fontId="18" fillId="0" borderId="1" xfId="3" applyFont="1" applyFill="1" applyBorder="1" applyAlignment="1">
      <alignment horizontal="center" vertical="center" wrapText="1"/>
    </xf>
    <xf numFmtId="0" fontId="17" fillId="0" borderId="3" xfId="0" applyFont="1" applyBorder="1" applyAlignment="1">
      <alignment horizontal="center" vertical="center" wrapText="1"/>
    </xf>
    <xf numFmtId="0" fontId="19" fillId="0" borderId="1" xfId="3" applyFont="1" applyFill="1" applyBorder="1" applyAlignment="1">
      <alignment horizontal="center" vertical="center" wrapText="1"/>
    </xf>
    <xf numFmtId="0" fontId="20" fillId="0" borderId="1" xfId="0" applyFont="1" applyBorder="1" applyAlignment="1">
      <alignment horizontal="center" vertical="center" wrapText="1"/>
    </xf>
    <xf numFmtId="16" fontId="11" fillId="0" borderId="1" xfId="0" applyNumberFormat="1" applyFont="1" applyBorder="1" applyAlignment="1">
      <alignment horizontal="center" vertical="center" wrapText="1"/>
    </xf>
    <xf numFmtId="0" fontId="20" fillId="0" borderId="1" xfId="0" applyFont="1" applyBorder="1" applyAlignment="1">
      <alignment horizontal="left" vertical="center" wrapText="1" indent="1"/>
    </xf>
    <xf numFmtId="0" fontId="3" fillId="0" borderId="1" xfId="0" applyFont="1" applyBorder="1" applyAlignment="1">
      <alignment horizontal="justify" vertical="center" wrapText="1"/>
    </xf>
    <xf numFmtId="14" fontId="21" fillId="0" borderId="1"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14" fontId="11" fillId="0" borderId="25" xfId="0" applyNumberFormat="1" applyFont="1" applyBorder="1" applyAlignment="1">
      <alignment horizontal="center" vertical="center" wrapText="1"/>
    </xf>
    <xf numFmtId="0" fontId="11" fillId="0" borderId="25" xfId="0" applyFont="1" applyBorder="1" applyAlignment="1">
      <alignment horizontal="center" vertical="center" wrapText="1"/>
    </xf>
    <xf numFmtId="0" fontId="11" fillId="0" borderId="1" xfId="0" applyFont="1" applyBorder="1" applyAlignment="1">
      <alignment horizontal="left" vertical="top" wrapText="1"/>
    </xf>
    <xf numFmtId="14" fontId="21" fillId="0" borderId="25" xfId="0" applyNumberFormat="1" applyFont="1" applyBorder="1" applyAlignment="1">
      <alignment horizontal="center" vertical="center" wrapText="1"/>
    </xf>
    <xf numFmtId="0" fontId="21" fillId="0" borderId="25" xfId="0" applyFont="1" applyBorder="1" applyAlignment="1">
      <alignment horizontal="center" vertical="center" wrapText="1"/>
    </xf>
    <xf numFmtId="0" fontId="21" fillId="0" borderId="1" xfId="0" applyFont="1" applyBorder="1" applyAlignment="1" applyProtection="1">
      <alignment horizontal="center" vertical="center" wrapText="1"/>
      <protection locked="0"/>
    </xf>
    <xf numFmtId="0" fontId="11" fillId="0" borderId="8" xfId="0" applyFont="1" applyBorder="1" applyAlignment="1">
      <alignment horizontal="center" vertical="center" wrapText="1"/>
    </xf>
    <xf numFmtId="14" fontId="11"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14" fontId="21" fillId="0" borderId="4" xfId="0" applyNumberFormat="1"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4" fontId="11" fillId="0" borderId="1" xfId="0" applyNumberFormat="1" applyFont="1" applyBorder="1"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xf>
    <xf numFmtId="0" fontId="11" fillId="0" borderId="1" xfId="0" applyFont="1" applyBorder="1" applyAlignment="1">
      <alignment horizontal="left" vertical="center" wrapText="1"/>
    </xf>
    <xf numFmtId="0" fontId="11" fillId="3" borderId="1" xfId="0" applyFont="1" applyFill="1" applyBorder="1" applyAlignment="1">
      <alignment horizontal="center" vertical="center" wrapText="1"/>
    </xf>
    <xf numFmtId="0" fontId="3" fillId="4" borderId="4" xfId="0"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xf>
    <xf numFmtId="0" fontId="15" fillId="4" borderId="4" xfId="0" applyFont="1" applyFill="1" applyBorder="1" applyAlignment="1">
      <alignment horizontal="center" vertical="center"/>
    </xf>
    <xf numFmtId="0" fontId="3" fillId="3" borderId="4" xfId="0" applyFont="1" applyFill="1" applyBorder="1" applyAlignment="1" applyProtection="1">
      <alignment horizontal="center" vertical="center" wrapText="1"/>
      <protection locked="0"/>
    </xf>
    <xf numFmtId="14" fontId="11" fillId="3" borderId="1" xfId="0" applyNumberFormat="1" applyFont="1" applyFill="1" applyBorder="1" applyAlignment="1">
      <alignment horizontal="center" vertical="center" wrapText="1"/>
    </xf>
    <xf numFmtId="0" fontId="16" fillId="3" borderId="1" xfId="3" applyFill="1" applyBorder="1" applyAlignment="1">
      <alignment horizontal="center" vertical="center" wrapText="1"/>
    </xf>
    <xf numFmtId="0" fontId="23" fillId="0" borderId="4" xfId="0" applyFont="1" applyBorder="1" applyAlignment="1" applyProtection="1">
      <alignment horizontal="center" vertical="center" wrapText="1"/>
      <protection locked="0"/>
    </xf>
    <xf numFmtId="0" fontId="0" fillId="3" borderId="4" xfId="0" applyFill="1" applyBorder="1" applyAlignment="1">
      <alignment horizontal="center" vertical="center"/>
    </xf>
    <xf numFmtId="0" fontId="0" fillId="3" borderId="4" xfId="0"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23" fillId="3" borderId="4"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justify" vertical="center" wrapText="1"/>
    </xf>
    <xf numFmtId="0" fontId="24"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25" fillId="0" borderId="4"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3" borderId="26" xfId="0" applyFont="1" applyFill="1" applyBorder="1" applyAlignment="1">
      <alignment horizontal="center" vertical="center" wrapText="1"/>
    </xf>
    <xf numFmtId="0" fontId="9" fillId="0" borderId="1" xfId="0" applyFont="1" applyBorder="1" applyAlignment="1">
      <alignment vertical="center" wrapText="1"/>
    </xf>
    <xf numFmtId="0" fontId="9" fillId="0" borderId="26" xfId="0" applyFont="1" applyBorder="1" applyAlignment="1">
      <alignment vertical="center" wrapText="1"/>
    </xf>
    <xf numFmtId="0" fontId="9" fillId="3" borderId="26" xfId="0" applyFont="1" applyFill="1" applyBorder="1" applyAlignment="1">
      <alignment vertical="center" wrapText="1"/>
    </xf>
    <xf numFmtId="0" fontId="9" fillId="0" borderId="4" xfId="0" applyFont="1" applyBorder="1" applyAlignment="1">
      <alignment horizontal="center" vertical="center" wrapText="1"/>
    </xf>
    <xf numFmtId="0" fontId="9" fillId="2" borderId="4" xfId="0"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26" fillId="3" borderId="4" xfId="0" applyFont="1" applyFill="1" applyBorder="1" applyAlignment="1">
      <alignment horizontal="center" vertical="center"/>
    </xf>
    <xf numFmtId="0" fontId="25" fillId="3" borderId="26" xfId="0" applyFont="1" applyFill="1" applyBorder="1" applyAlignment="1" applyProtection="1">
      <alignment horizontal="center" vertical="center" wrapText="1"/>
      <protection locked="0"/>
    </xf>
    <xf numFmtId="0" fontId="9" fillId="3" borderId="26" xfId="0" applyFont="1" applyFill="1" applyBorder="1" applyAlignment="1">
      <alignment horizontal="center" vertical="center"/>
    </xf>
    <xf numFmtId="0" fontId="26" fillId="3" borderId="26" xfId="0" applyFont="1" applyFill="1" applyBorder="1" applyAlignment="1">
      <alignment horizontal="center" vertical="center"/>
    </xf>
    <xf numFmtId="14" fontId="9" fillId="0" borderId="1" xfId="0" applyNumberFormat="1" applyFont="1" applyBorder="1" applyAlignment="1">
      <alignment horizontal="center" vertical="center" wrapText="1"/>
    </xf>
    <xf numFmtId="0" fontId="9" fillId="0" borderId="27" xfId="0" applyFont="1" applyBorder="1" applyAlignment="1">
      <alignment horizontal="center" vertical="center" wrapText="1"/>
    </xf>
    <xf numFmtId="14" fontId="9" fillId="0" borderId="1" xfId="0" applyNumberFormat="1" applyFont="1" applyBorder="1" applyAlignment="1">
      <alignment horizontal="center" vertical="center"/>
    </xf>
    <xf numFmtId="0" fontId="9" fillId="0" borderId="27" xfId="0" applyFont="1" applyBorder="1" applyAlignment="1">
      <alignment horizontal="center" vertical="center"/>
    </xf>
    <xf numFmtId="14" fontId="9" fillId="3" borderId="26" xfId="0" applyNumberFormat="1" applyFont="1" applyFill="1" applyBorder="1" applyAlignment="1">
      <alignment horizontal="center" vertical="center"/>
    </xf>
    <xf numFmtId="0" fontId="9" fillId="3" borderId="28" xfId="0" applyFont="1" applyFill="1" applyBorder="1" applyAlignment="1">
      <alignment horizontal="center" vertical="center"/>
    </xf>
    <xf numFmtId="0" fontId="22" fillId="0" borderId="1" xfId="0" applyFont="1" applyBorder="1" applyAlignment="1">
      <alignment horizontal="center" vertical="center" wrapText="1"/>
    </xf>
    <xf numFmtId="14" fontId="22" fillId="0" borderId="1" xfId="0" applyNumberFormat="1" applyFont="1" applyBorder="1" applyAlignment="1">
      <alignment horizontal="center" vertical="center" wrapText="1"/>
    </xf>
    <xf numFmtId="0" fontId="27" fillId="0" borderId="4" xfId="0" applyFont="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2" fillId="0" borderId="4" xfId="0" applyFont="1" applyBorder="1" applyAlignment="1">
      <alignment horizontal="center" vertical="center" wrapText="1"/>
    </xf>
    <xf numFmtId="0" fontId="22" fillId="0" borderId="1" xfId="0" applyFont="1" applyBorder="1" applyAlignment="1">
      <alignment horizontal="justify" vertical="center" wrapText="1"/>
    </xf>
    <xf numFmtId="0" fontId="1" fillId="0" borderId="1" xfId="0" applyFont="1" applyBorder="1" applyAlignment="1">
      <alignment horizontal="center" vertical="center"/>
    </xf>
    <xf numFmtId="0" fontId="29" fillId="0" borderId="1" xfId="3"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28"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23" fillId="5" borderId="4" xfId="0" applyFont="1" applyFill="1" applyBorder="1" applyAlignment="1" applyProtection="1">
      <alignment horizontal="center" vertical="center" wrapText="1"/>
      <protection locked="0"/>
    </xf>
    <xf numFmtId="0" fontId="3" fillId="0" borderId="1" xfId="0" applyFont="1" applyBorder="1" applyAlignment="1">
      <alignment horizontal="left" wrapText="1"/>
    </xf>
    <xf numFmtId="0" fontId="1" fillId="0" borderId="1" xfId="0" applyFont="1" applyBorder="1" applyAlignment="1">
      <alignment horizontal="center" vertical="center" wrapText="1"/>
    </xf>
    <xf numFmtId="0" fontId="11" fillId="0" borderId="4" xfId="0" applyFont="1" applyBorder="1" applyAlignment="1">
      <alignment horizontal="left" vertical="center" wrapText="1"/>
    </xf>
    <xf numFmtId="0" fontId="7" fillId="0" borderId="1" xfId="0" applyFont="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 xfId="1" applyFont="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1" fillId="0" borderId="1" xfId="0" applyFont="1" applyBorder="1" applyAlignment="1">
      <alignment horizontal="center"/>
    </xf>
    <xf numFmtId="0" fontId="12" fillId="0" borderId="5" xfId="0" applyFont="1" applyBorder="1" applyAlignment="1" applyProtection="1">
      <alignment horizontal="center" vertical="center" wrapText="1"/>
      <protection locked="0"/>
    </xf>
    <xf numFmtId="0" fontId="12" fillId="0" borderId="7" xfId="0" applyFont="1" applyBorder="1" applyAlignment="1">
      <alignment horizontal="center" vertical="center" readingOrder="2"/>
    </xf>
    <xf numFmtId="0" fontId="12" fillId="0" borderId="23" xfId="0" applyFont="1" applyBorder="1" applyAlignment="1">
      <alignment horizontal="center" vertical="center" readingOrder="2"/>
    </xf>
    <xf numFmtId="0" fontId="12" fillId="0" borderId="9" xfId="0" applyFont="1" applyBorder="1" applyAlignment="1">
      <alignment horizontal="center" vertical="center" readingOrder="2"/>
    </xf>
    <xf numFmtId="0" fontId="12" fillId="0" borderId="24" xfId="0" applyFont="1" applyBorder="1" applyAlignment="1">
      <alignment horizontal="center" vertical="center" readingOrder="2"/>
    </xf>
    <xf numFmtId="0" fontId="12" fillId="0" borderId="7" xfId="0" applyFont="1" applyBorder="1" applyAlignment="1">
      <alignment horizontal="center" vertical="center"/>
    </xf>
    <xf numFmtId="0" fontId="12" fillId="0" borderId="23" xfId="0" applyFont="1" applyBorder="1" applyAlignment="1">
      <alignment horizontal="center" vertical="center"/>
    </xf>
    <xf numFmtId="0" fontId="12" fillId="0" borderId="9" xfId="0" applyFont="1" applyBorder="1" applyAlignment="1">
      <alignment horizontal="center" vertical="center"/>
    </xf>
    <xf numFmtId="0" fontId="12" fillId="0" borderId="24" xfId="0" applyFont="1" applyBorder="1" applyAlignment="1">
      <alignment horizontal="center" vertical="center"/>
    </xf>
    <xf numFmtId="0" fontId="12" fillId="0" borderId="1" xfId="0" applyFont="1" applyBorder="1" applyAlignment="1">
      <alignment horizontal="center" vertical="center" wrapText="1"/>
    </xf>
    <xf numFmtId="0" fontId="12" fillId="0" borderId="4"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4" fillId="0" borderId="19" xfId="0" applyFont="1" applyBorder="1" applyAlignment="1">
      <alignment horizontal="left" wrapText="1"/>
    </xf>
    <xf numFmtId="0" fontId="4" fillId="0" borderId="20" xfId="0" applyFont="1" applyBorder="1" applyAlignment="1">
      <alignment horizontal="left" wrapText="1"/>
    </xf>
    <xf numFmtId="0" fontId="4" fillId="0" borderId="21" xfId="0" applyFont="1" applyBorder="1" applyAlignment="1">
      <alignment horizontal="left" wrapText="1"/>
    </xf>
    <xf numFmtId="0" fontId="3" fillId="0" borderId="19" xfId="0" applyFont="1" applyBorder="1" applyAlignment="1">
      <alignment horizontal="left" wrapText="1"/>
    </xf>
    <xf numFmtId="0" fontId="3" fillId="0" borderId="20" xfId="0" applyFont="1" applyBorder="1" applyAlignment="1">
      <alignment horizontal="left"/>
    </xf>
    <xf numFmtId="0" fontId="3" fillId="0" borderId="21" xfId="0" applyFont="1" applyBorder="1" applyAlignment="1">
      <alignment horizontal="left"/>
    </xf>
    <xf numFmtId="0" fontId="3" fillId="0" borderId="20" xfId="0" applyFont="1" applyBorder="1" applyAlignment="1">
      <alignment horizontal="left" wrapText="1"/>
    </xf>
    <xf numFmtId="0" fontId="3" fillId="0" borderId="21" xfId="0" applyFont="1" applyBorder="1" applyAlignment="1">
      <alignment horizontal="left"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1" fillId="0" borderId="19" xfId="0" applyFont="1" applyBorder="1" applyAlignment="1">
      <alignment horizontal="left"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3" fillId="0" borderId="19" xfId="0" applyFont="1" applyBorder="1" applyAlignment="1">
      <alignment horizontal="left"/>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1" fillId="0" borderId="19" xfId="0" applyFont="1" applyBorder="1" applyAlignment="1">
      <alignment horizontal="left" wrapText="1"/>
    </xf>
  </cellXfs>
  <cellStyles count="4">
    <cellStyle name="Hipervínculo" xfId="3" builtinId="8"/>
    <cellStyle name="Normal" xfId="0" builtinId="0"/>
    <cellStyle name="Normal 2 5" xfId="2" xr:uid="{00000000-0005-0000-0000-000001000000}"/>
    <cellStyle name="Normal 6" xfId="1" xr:uid="{00000000-0005-0000-0000-000002000000}"/>
  </cellStyles>
  <dxfs count="106">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46</xdr:col>
      <xdr:colOff>0</xdr:colOff>
      <xdr:row>3</xdr:row>
      <xdr:rowOff>0</xdr:rowOff>
    </xdr:from>
    <xdr:to>
      <xdr:col>50</xdr:col>
      <xdr:colOff>0</xdr:colOff>
      <xdr:row>3</xdr:row>
      <xdr:rowOff>428625</xdr:rowOff>
    </xdr:to>
    <xdr:sp macro="" textlink="">
      <xdr:nvSpPr>
        <xdr:cNvPr id="9" name="20 Rectángulo">
          <a:extLst>
            <a:ext uri="{FF2B5EF4-FFF2-40B4-BE49-F238E27FC236}">
              <a16:creationId xmlns:a16="http://schemas.microsoft.com/office/drawing/2014/main" id="{88B8C957-9A58-468C-82AD-7DF1263AF7F4}"/>
            </a:ext>
          </a:extLst>
        </xdr:cNvPr>
        <xdr:cNvSpPr>
          <a:spLocks noChangeArrowheads="1"/>
        </xdr:cNvSpPr>
      </xdr:nvSpPr>
      <xdr:spPr bwMode="auto">
        <a:xfrm>
          <a:off x="62598300" y="495300"/>
          <a:ext cx="2514600" cy="428625"/>
        </a:xfrm>
        <a:prstGeom prst="rect">
          <a:avLst/>
        </a:prstGeom>
        <a:noFill/>
        <a:ln w="6350" algn="ctr">
          <a:solidFill>
            <a:schemeClr val="tx1"/>
          </a:solidFill>
          <a:miter lim="800000"/>
          <a:headEnd/>
          <a:tailEnd/>
        </a:ln>
        <a:effectLst/>
      </xdr:spPr>
      <xdr:txBody>
        <a:bodyPr vertOverflow="clip" wrap="square" lIns="27432" tIns="22860" rIns="27432" bIns="22860" anchor="ctr" upright="1"/>
        <a:lstStyle/>
        <a:p>
          <a:pPr algn="ctr" rtl="1">
            <a:defRPr sz="1000"/>
          </a:pPr>
          <a:endParaRPr lang="es-CO" sz="1000" b="1" i="0" strike="noStrike">
            <a:solidFill>
              <a:srgbClr val="000000"/>
            </a:solidFill>
            <a:latin typeface="Times New Roman" pitchFamily="18" charset="0"/>
            <a:cs typeface="Times New Roman" pitchFamily="18" charset="0"/>
          </a:endParaRPr>
        </a:p>
      </xdr:txBody>
    </xdr:sp>
    <xdr:clientData/>
  </xdr:twoCellAnchor>
  <xdr:twoCellAnchor editAs="oneCell">
    <xdr:from>
      <xdr:col>1</xdr:col>
      <xdr:colOff>609600</xdr:colOff>
      <xdr:row>0</xdr:row>
      <xdr:rowOff>0</xdr:rowOff>
    </xdr:from>
    <xdr:to>
      <xdr:col>2</xdr:col>
      <xdr:colOff>285750</xdr:colOff>
      <xdr:row>3</xdr:row>
      <xdr:rowOff>38100</xdr:rowOff>
    </xdr:to>
    <xdr:pic>
      <xdr:nvPicPr>
        <xdr:cNvPr id="6" name="Imagen 3" descr="Logo SDHT">
          <a:extLst>
            <a:ext uri="{FF2B5EF4-FFF2-40B4-BE49-F238E27FC236}">
              <a16:creationId xmlns:a16="http://schemas.microsoft.com/office/drawing/2014/main" id="{D9BA7010-B9D1-406B-AAB8-D33B435086B6}"/>
            </a:ext>
            <a:ext uri="{147F2762-F138-4A5C-976F-8EAC2B608ADB}">
              <a16:predDERef xmlns:a16="http://schemas.microsoft.com/office/drawing/2014/main" pred="{88B8C957-9A58-468C-82AD-7DF1263AF7F4}"/>
            </a:ext>
          </a:extLst>
        </xdr:cNvPr>
        <xdr:cNvPicPr/>
      </xdr:nvPicPr>
      <xdr:blipFill>
        <a:blip xmlns:r="http://schemas.openxmlformats.org/officeDocument/2006/relationships" r:embed="rId1"/>
        <a:srcRect/>
        <a:stretch>
          <a:fillRect/>
        </a:stretch>
      </xdr:blipFill>
      <xdr:spPr bwMode="auto">
        <a:xfrm>
          <a:off x="1371600" y="0"/>
          <a:ext cx="12382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mapainteractivoweb.habitatbogota.gov.co/" TargetMode="External"/><Relationship Id="rId13" Type="http://schemas.openxmlformats.org/officeDocument/2006/relationships/hyperlink" Target="https://ms.habitatbogota.gov.co/login" TargetMode="External"/><Relationship Id="rId18" Type="http://schemas.openxmlformats.org/officeDocument/2006/relationships/hyperlink" Target="https://www.habitatbogota.gov.co/transparencia/planeacion-presupuesto-informes/otros-planes" TargetMode="External"/><Relationship Id="rId3" Type="http://schemas.openxmlformats.org/officeDocument/2006/relationships/hyperlink" Target="https://siges.habitatbogota.gov.co/siges/" TargetMode="External"/><Relationship Id="rId21" Type="http://schemas.openxmlformats.org/officeDocument/2006/relationships/printerSettings" Target="../printerSettings/printerSettings1.bin"/><Relationship Id="rId7" Type="http://schemas.openxmlformats.org/officeDocument/2006/relationships/hyperlink" Target="https://siges.habitatbogota.gov.co/siges/" TargetMode="External"/><Relationship Id="rId12" Type="http://schemas.openxmlformats.org/officeDocument/2006/relationships/hyperlink" Target="https://www.alcaldiabogota.gov.co/tablerocontrolsat/" TargetMode="External"/><Relationship Id="rId17" Type="http://schemas.openxmlformats.org/officeDocument/2006/relationships/hyperlink" Target="https://www.habitatbogota.gov.co/transparencia/planeacion-presupuesto-informes/plan-de-accion" TargetMode="External"/><Relationship Id="rId25" Type="http://schemas.openxmlformats.org/officeDocument/2006/relationships/comments" Target="../comments1.xml"/><Relationship Id="rId2" Type="http://schemas.openxmlformats.org/officeDocument/2006/relationships/hyperlink" Target="https://www.habitatbogota.gov.co/transparencia/planeacion/programas-proyectos" TargetMode="External"/><Relationship Id="rId16" Type="http://schemas.openxmlformats.org/officeDocument/2006/relationships/hyperlink" Target="https://ms.habitatbogota.gov.co/login" TargetMode="External"/><Relationship Id="rId20" Type="http://schemas.openxmlformats.org/officeDocument/2006/relationships/hyperlink" Target="file:///\\192.168.6.11\Prevencion" TargetMode="External"/><Relationship Id="rId1" Type="http://schemas.openxmlformats.org/officeDocument/2006/relationships/hyperlink" Target="https://www.habitatbogota.gov.co/transparencia/reportes/informacion-adicional" TargetMode="External"/><Relationship Id="rId6" Type="http://schemas.openxmlformats.org/officeDocument/2006/relationships/hyperlink" Target="http://192.168.6.13/geosidec/" TargetMode="External"/><Relationship Id="rId11" Type="http://schemas.openxmlformats.org/officeDocument/2006/relationships/hyperlink" Target="https://sdqs.bogota.gov.co/sdqs/login" TargetMode="External"/><Relationship Id="rId24" Type="http://schemas.openxmlformats.org/officeDocument/2006/relationships/vmlDrawing" Target="../drawings/vmlDrawing2.vml"/><Relationship Id="rId5" Type="http://schemas.openxmlformats.org/officeDocument/2006/relationships/hyperlink" Target="https://sechabitat.maps.arcgis.com/apps/dashboards/34a68a1820754323aec3e32cb573e82d" TargetMode="External"/><Relationship Id="rId15" Type="http://schemas.openxmlformats.org/officeDocument/2006/relationships/hyperlink" Target="https://ms.habitatbogota.gov.co/login" TargetMode="External"/><Relationship Id="rId23" Type="http://schemas.openxmlformats.org/officeDocument/2006/relationships/vmlDrawing" Target="../drawings/vmlDrawing1.vml"/><Relationship Id="rId10" Type="http://schemas.openxmlformats.org/officeDocument/2006/relationships/hyperlink" Target="https://www.alcaldiabogota.gov.co/tablerocontrolsat/" TargetMode="External"/><Relationship Id="rId19" Type="http://schemas.openxmlformats.org/officeDocument/2006/relationships/hyperlink" Target="https://www.habitatbogota.gov.co/transparencia/planeacion-presupuesto-informes/metas-objetivos-indicadores" TargetMode="External"/><Relationship Id="rId4" Type="http://schemas.openxmlformats.org/officeDocument/2006/relationships/hyperlink" Target="https://www.habitatbogota.gov.co/transparencia/reportes/informacion-adicional" TargetMode="External"/><Relationship Id="rId9" Type="http://schemas.openxmlformats.org/officeDocument/2006/relationships/hyperlink" Target="https://sdqs.bogota.gov.co/sdqs/login" TargetMode="External"/><Relationship Id="rId14" Type="http://schemas.openxmlformats.org/officeDocument/2006/relationships/hyperlink" Target="https://ms.habitatbogota.gov.co/login" TargetMode="External"/><Relationship Id="rId2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F14" sqref="F14"/>
    </sheetView>
  </sheetViews>
  <sheetFormatPr defaultColWidth="9.140625" defaultRowHeight="15"/>
  <cols>
    <col min="1" max="1" width="44.42578125" bestFit="1" customWidth="1"/>
    <col min="2" max="2" width="11.42578125" customWidth="1"/>
    <col min="3" max="3" width="34.85546875" customWidth="1"/>
    <col min="7" max="7" width="24" customWidth="1"/>
  </cols>
  <sheetData>
    <row r="1" spans="1:14" ht="23.45" customHeight="1">
      <c r="A1" s="138"/>
      <c r="B1" s="138"/>
      <c r="C1" s="138" t="s">
        <v>0</v>
      </c>
      <c r="D1" s="138"/>
      <c r="E1" s="138"/>
      <c r="F1" s="138"/>
    </row>
    <row r="2" spans="1:14" ht="29.1" customHeight="1">
      <c r="A2" s="138"/>
      <c r="B2" s="138"/>
      <c r="C2" s="138"/>
      <c r="D2" s="138"/>
      <c r="E2" s="138"/>
      <c r="F2" s="138"/>
    </row>
    <row r="3" spans="1:14" ht="26.1" customHeight="1">
      <c r="A3" s="138"/>
      <c r="B3" s="138"/>
      <c r="C3" s="138" t="s">
        <v>1</v>
      </c>
      <c r="D3" s="138"/>
      <c r="E3" s="138"/>
      <c r="F3" s="138"/>
    </row>
    <row r="4" spans="1:14" ht="18.75" customHeight="1">
      <c r="A4" s="5"/>
      <c r="B4" s="5"/>
      <c r="C4" s="5"/>
      <c r="D4" s="5"/>
      <c r="E4" s="5"/>
      <c r="F4" s="5"/>
      <c r="N4" s="7" t="s">
        <v>2</v>
      </c>
    </row>
    <row r="5" spans="1:14">
      <c r="A5" t="s">
        <v>3</v>
      </c>
      <c r="C5" t="s">
        <v>4</v>
      </c>
      <c r="E5" t="s">
        <v>5</v>
      </c>
      <c r="G5" t="s">
        <v>6</v>
      </c>
      <c r="J5" t="s">
        <v>7</v>
      </c>
      <c r="L5" t="s">
        <v>8</v>
      </c>
      <c r="N5" s="6" t="s">
        <v>9</v>
      </c>
    </row>
    <row r="6" spans="1:14">
      <c r="A6" t="s">
        <v>10</v>
      </c>
      <c r="C6" t="s">
        <v>11</v>
      </c>
      <c r="E6" t="s">
        <v>12</v>
      </c>
      <c r="G6" t="s">
        <v>13</v>
      </c>
      <c r="J6" t="s">
        <v>14</v>
      </c>
      <c r="L6" t="s">
        <v>15</v>
      </c>
      <c r="N6" s="6" t="s">
        <v>16</v>
      </c>
    </row>
    <row r="7" spans="1:14">
      <c r="A7" t="s">
        <v>17</v>
      </c>
      <c r="C7" t="s">
        <v>18</v>
      </c>
      <c r="E7" t="s">
        <v>19</v>
      </c>
      <c r="G7" t="s">
        <v>20</v>
      </c>
      <c r="J7" t="s">
        <v>21</v>
      </c>
      <c r="N7" s="6"/>
    </row>
    <row r="8" spans="1:14">
      <c r="A8" t="s">
        <v>22</v>
      </c>
      <c r="N8" s="6"/>
    </row>
    <row r="9" spans="1:14" ht="21.75" customHeight="1">
      <c r="A9" s="3" t="s">
        <v>23</v>
      </c>
      <c r="C9" s="3" t="s">
        <v>24</v>
      </c>
      <c r="N9" s="6"/>
    </row>
    <row r="10" spans="1:14">
      <c r="A10" s="2" t="s">
        <v>3</v>
      </c>
      <c r="C10" s="4" t="s">
        <v>25</v>
      </c>
      <c r="N10" s="6"/>
    </row>
    <row r="11" spans="1:14">
      <c r="A11" s="2" t="s">
        <v>26</v>
      </c>
      <c r="C11" s="4" t="s">
        <v>27</v>
      </c>
      <c r="N11" s="6"/>
    </row>
    <row r="12" spans="1:14">
      <c r="A12" s="2" t="s">
        <v>28</v>
      </c>
      <c r="C12" s="4" t="s">
        <v>29</v>
      </c>
      <c r="N12" s="6"/>
    </row>
    <row r="13" spans="1:14">
      <c r="A13" s="2" t="s">
        <v>30</v>
      </c>
      <c r="C13" s="4" t="s">
        <v>31</v>
      </c>
      <c r="N13" s="6"/>
    </row>
    <row r="14" spans="1:14">
      <c r="A14" s="2" t="s">
        <v>22</v>
      </c>
      <c r="C14" s="4" t="s">
        <v>32</v>
      </c>
      <c r="N14" s="6"/>
    </row>
    <row r="15" spans="1:14">
      <c r="A15" s="2"/>
      <c r="N15" s="6"/>
    </row>
    <row r="16" spans="1:14">
      <c r="N16" s="6"/>
    </row>
    <row r="17" spans="7:14">
      <c r="G17" t="s">
        <v>33</v>
      </c>
      <c r="N17" s="6"/>
    </row>
    <row r="18" spans="7:14">
      <c r="G18" t="s">
        <v>34</v>
      </c>
      <c r="N18" s="6"/>
    </row>
    <row r="19" spans="7:14">
      <c r="G19" t="s">
        <v>35</v>
      </c>
      <c r="N19" s="6"/>
    </row>
    <row r="20" spans="7:14">
      <c r="G20" t="s">
        <v>36</v>
      </c>
      <c r="N20" s="6"/>
    </row>
    <row r="21" spans="7:14">
      <c r="G21" t="s">
        <v>37</v>
      </c>
    </row>
  </sheetData>
  <mergeCells count="3">
    <mergeCell ref="A1:B3"/>
    <mergeCell ref="C1:F2"/>
    <mergeCell ref="C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87"/>
  <sheetViews>
    <sheetView tabSelected="1" topLeftCell="E1" zoomScale="85" zoomScaleNormal="85" zoomScaleSheetLayoutView="85" zoomScalePageLayoutView="80" workbookViewId="0">
      <selection activeCell="K8" sqref="K8"/>
    </sheetView>
  </sheetViews>
  <sheetFormatPr defaultColWidth="9.140625" defaultRowHeight="12.75"/>
  <cols>
    <col min="1" max="1" width="11.42578125" style="37" customWidth="1"/>
    <col min="2" max="2" width="23.42578125" style="37" customWidth="1"/>
    <col min="3" max="3" width="16.42578125" style="37" customWidth="1"/>
    <col min="4" max="4" width="20.28515625" style="37" customWidth="1"/>
    <col min="5" max="5" width="21.5703125" style="16" customWidth="1"/>
    <col min="6" max="6" width="42.140625" style="38" customWidth="1"/>
    <col min="7" max="7" width="13.85546875" style="16" customWidth="1"/>
    <col min="8" max="8" width="11.7109375" style="16" customWidth="1"/>
    <col min="9" max="9" width="12.28515625" style="16" customWidth="1"/>
    <col min="10" max="10" width="17.5703125" style="39" customWidth="1"/>
    <col min="11" max="11" width="17.42578125" style="39" customWidth="1"/>
    <col min="12" max="12" width="15.7109375" style="39" customWidth="1"/>
    <col min="13" max="13" width="12.7109375" style="1" customWidth="1"/>
    <col min="14" max="14" width="15.7109375" style="1" customWidth="1"/>
    <col min="15" max="15" width="23.140625" style="1" customWidth="1"/>
    <col min="16" max="16" width="17.42578125" style="1" customWidth="1"/>
    <col min="17" max="17" width="15.42578125" style="1" customWidth="1"/>
    <col min="18" max="18" width="22.28515625" style="40" customWidth="1"/>
    <col min="19" max="20" width="22.28515625" style="1" customWidth="1"/>
    <col min="21" max="22" width="20.7109375" style="16" customWidth="1"/>
    <col min="23" max="23" width="12" style="16" customWidth="1"/>
    <col min="24" max="24" width="18" style="1" customWidth="1"/>
    <col min="25" max="25" width="16.28515625" style="1" customWidth="1"/>
    <col min="26" max="26" width="18.7109375" style="1" customWidth="1"/>
    <col min="27" max="27" width="12" style="1" customWidth="1"/>
    <col min="28" max="28" width="13.28515625" style="1" customWidth="1"/>
    <col min="29" max="29" width="10.5703125" style="1" customWidth="1"/>
    <col min="30" max="30" width="13.28515625" style="1" customWidth="1"/>
    <col min="31" max="31" width="7.85546875" style="1" customWidth="1"/>
    <col min="32" max="32" width="13.28515625" style="1" customWidth="1"/>
    <col min="33" max="33" width="7.85546875" style="37" customWidth="1"/>
    <col min="34" max="34" width="13.28515625" style="37" customWidth="1"/>
    <col min="35" max="35" width="7.85546875" style="37" customWidth="1"/>
    <col min="36" max="36" width="18.7109375" style="1" customWidth="1"/>
    <col min="37" max="37" width="16.42578125" style="1" customWidth="1"/>
    <col min="38" max="38" width="23.5703125" style="1" customWidth="1"/>
    <col min="39" max="39" width="16.42578125" style="16" customWidth="1"/>
    <col min="40" max="41" width="16.42578125" style="1" customWidth="1"/>
    <col min="42" max="42" width="16.7109375" style="1" bestFit="1" customWidth="1"/>
    <col min="43" max="43" width="15.42578125" style="41" bestFit="1" customWidth="1"/>
    <col min="44" max="44" width="13" style="37" bestFit="1" customWidth="1"/>
    <col min="45" max="45" width="19.85546875" style="80" customWidth="1"/>
    <col min="46" max="46" width="18.28515625" style="81" customWidth="1"/>
    <col min="47" max="49" width="20" style="37" customWidth="1"/>
    <col min="50" max="50" width="17.7109375" style="37" customWidth="1"/>
    <col min="51" max="16384" width="9.140625" style="1"/>
  </cols>
  <sheetData>
    <row r="1" spans="1:50" customFormat="1" ht="24.75" customHeight="1">
      <c r="A1" s="146"/>
      <c r="B1" s="146"/>
      <c r="C1" s="146"/>
      <c r="D1" s="146"/>
      <c r="E1" s="148" t="s">
        <v>38</v>
      </c>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row>
    <row r="2" spans="1:50" customFormat="1" ht="18" customHeight="1">
      <c r="A2" s="146"/>
      <c r="B2" s="146"/>
      <c r="C2" s="146"/>
      <c r="D2" s="146"/>
      <c r="E2" s="150"/>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row>
    <row r="3" spans="1:50" customFormat="1" ht="33" customHeight="1">
      <c r="A3" s="146"/>
      <c r="B3" s="146"/>
      <c r="C3" s="146"/>
      <c r="D3" s="146"/>
      <c r="E3" s="152" t="s">
        <v>39</v>
      </c>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row>
    <row r="4" spans="1:50" customFormat="1" ht="12" customHeight="1">
      <c r="A4" s="146"/>
      <c r="B4" s="146"/>
      <c r="C4" s="146"/>
      <c r="D4" s="146"/>
      <c r="E4" s="154"/>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row>
    <row r="5" spans="1:50" ht="22.5" customHeight="1">
      <c r="A5" s="147" t="s">
        <v>40</v>
      </c>
      <c r="B5" s="147" t="s">
        <v>41</v>
      </c>
      <c r="C5" s="147" t="s">
        <v>42</v>
      </c>
      <c r="D5" s="147" t="s">
        <v>43</v>
      </c>
      <c r="E5" s="140" t="s">
        <v>44</v>
      </c>
      <c r="F5" s="140" t="s">
        <v>45</v>
      </c>
      <c r="G5" s="140" t="s">
        <v>46</v>
      </c>
      <c r="H5" s="140" t="s">
        <v>47</v>
      </c>
      <c r="I5" s="140" t="s">
        <v>48</v>
      </c>
      <c r="J5" s="140" t="s">
        <v>49</v>
      </c>
      <c r="K5" s="156" t="s">
        <v>50</v>
      </c>
      <c r="L5" s="156"/>
      <c r="M5" s="156" t="s">
        <v>51</v>
      </c>
      <c r="N5" s="156"/>
      <c r="O5" s="140" t="s">
        <v>52</v>
      </c>
      <c r="P5" s="140" t="s">
        <v>53</v>
      </c>
      <c r="Q5" s="140" t="s">
        <v>54</v>
      </c>
      <c r="R5" s="139" t="s">
        <v>55</v>
      </c>
      <c r="S5" s="140" t="s">
        <v>56</v>
      </c>
      <c r="T5" s="140" t="s">
        <v>57</v>
      </c>
      <c r="U5" s="140" t="s">
        <v>58</v>
      </c>
      <c r="V5" s="140"/>
      <c r="W5" s="140"/>
      <c r="X5" s="141" t="s">
        <v>59</v>
      </c>
      <c r="Y5" s="141"/>
      <c r="Z5" s="141"/>
      <c r="AA5" s="141"/>
      <c r="AB5" s="158" t="s">
        <v>60</v>
      </c>
      <c r="AC5" s="159"/>
      <c r="AD5" s="159"/>
      <c r="AE5" s="159"/>
      <c r="AF5" s="159"/>
      <c r="AG5" s="160"/>
      <c r="AH5" s="142" t="s">
        <v>61</v>
      </c>
      <c r="AI5" s="143"/>
      <c r="AJ5" s="140" t="s">
        <v>62</v>
      </c>
      <c r="AK5" s="140" t="s">
        <v>63</v>
      </c>
      <c r="AL5" s="140" t="s">
        <v>64</v>
      </c>
      <c r="AM5" s="140" t="s">
        <v>65</v>
      </c>
      <c r="AN5" s="157" t="s">
        <v>66</v>
      </c>
      <c r="AO5" s="157" t="s">
        <v>67</v>
      </c>
      <c r="AP5" s="158" t="s">
        <v>68</v>
      </c>
      <c r="AQ5" s="159"/>
      <c r="AR5" s="159"/>
      <c r="AS5" s="160"/>
      <c r="AT5" s="140" t="s">
        <v>69</v>
      </c>
      <c r="AU5" s="140"/>
      <c r="AV5" s="156" t="s">
        <v>70</v>
      </c>
      <c r="AW5" s="156" t="s">
        <v>71</v>
      </c>
      <c r="AX5" s="156" t="s">
        <v>72</v>
      </c>
    </row>
    <row r="6" spans="1:50" ht="18" customHeight="1">
      <c r="A6" s="140"/>
      <c r="B6" s="140"/>
      <c r="C6" s="140"/>
      <c r="D6" s="140"/>
      <c r="E6" s="140"/>
      <c r="F6" s="140"/>
      <c r="G6" s="140"/>
      <c r="H6" s="140"/>
      <c r="I6" s="140"/>
      <c r="J6" s="140"/>
      <c r="K6" s="156"/>
      <c r="L6" s="156"/>
      <c r="M6" s="156"/>
      <c r="N6" s="156"/>
      <c r="O6" s="140"/>
      <c r="P6" s="140"/>
      <c r="Q6" s="140"/>
      <c r="R6" s="139"/>
      <c r="S6" s="140"/>
      <c r="T6" s="140"/>
      <c r="U6" s="140"/>
      <c r="V6" s="140"/>
      <c r="W6" s="140"/>
      <c r="X6" s="141" t="s">
        <v>73</v>
      </c>
      <c r="Y6" s="141" t="s">
        <v>74</v>
      </c>
      <c r="Z6" s="141" t="s">
        <v>75</v>
      </c>
      <c r="AA6" s="141" t="s">
        <v>76</v>
      </c>
      <c r="AB6" s="158" t="s">
        <v>77</v>
      </c>
      <c r="AC6" s="160"/>
      <c r="AD6" s="158" t="s">
        <v>78</v>
      </c>
      <c r="AE6" s="160"/>
      <c r="AF6" s="158" t="s">
        <v>79</v>
      </c>
      <c r="AG6" s="160"/>
      <c r="AH6" s="144"/>
      <c r="AI6" s="145"/>
      <c r="AJ6" s="140"/>
      <c r="AK6" s="140"/>
      <c r="AL6" s="140"/>
      <c r="AM6" s="140"/>
      <c r="AN6" s="161"/>
      <c r="AO6" s="161"/>
      <c r="AP6" s="157" t="s">
        <v>80</v>
      </c>
      <c r="AQ6" s="157" t="s">
        <v>81</v>
      </c>
      <c r="AR6" s="157" t="s">
        <v>82</v>
      </c>
      <c r="AS6" s="157" t="s">
        <v>83</v>
      </c>
      <c r="AT6" s="140"/>
      <c r="AU6" s="140"/>
      <c r="AV6" s="156"/>
      <c r="AW6" s="156"/>
      <c r="AX6" s="156"/>
    </row>
    <row r="7" spans="1:50" ht="31.5" customHeight="1">
      <c r="A7" s="140"/>
      <c r="B7" s="140"/>
      <c r="C7" s="140"/>
      <c r="D7" s="140"/>
      <c r="E7" s="140"/>
      <c r="F7" s="140"/>
      <c r="G7" s="140"/>
      <c r="H7" s="140"/>
      <c r="I7" s="140"/>
      <c r="J7" s="140"/>
      <c r="K7" s="42" t="s">
        <v>84</v>
      </c>
      <c r="L7" s="42" t="s">
        <v>85</v>
      </c>
      <c r="M7" s="42" t="s">
        <v>86</v>
      </c>
      <c r="N7" s="42" t="s">
        <v>87</v>
      </c>
      <c r="O7" s="140"/>
      <c r="P7" s="140"/>
      <c r="Q7" s="140"/>
      <c r="R7" s="139"/>
      <c r="S7" s="140"/>
      <c r="T7" s="140"/>
      <c r="U7" s="8" t="s">
        <v>88</v>
      </c>
      <c r="V7" s="8" t="s">
        <v>89</v>
      </c>
      <c r="W7" s="8" t="s">
        <v>90</v>
      </c>
      <c r="X7" s="141"/>
      <c r="Y7" s="141"/>
      <c r="Z7" s="141"/>
      <c r="AA7" s="141"/>
      <c r="AB7" s="8" t="s">
        <v>91</v>
      </c>
      <c r="AC7" s="8" t="s">
        <v>92</v>
      </c>
      <c r="AD7" s="8" t="s">
        <v>91</v>
      </c>
      <c r="AE7" s="8" t="s">
        <v>92</v>
      </c>
      <c r="AF7" s="8" t="s">
        <v>91</v>
      </c>
      <c r="AG7" s="8" t="s">
        <v>92</v>
      </c>
      <c r="AH7" s="8" t="s">
        <v>93</v>
      </c>
      <c r="AI7" s="8" t="s">
        <v>92</v>
      </c>
      <c r="AJ7" s="140"/>
      <c r="AK7" s="140"/>
      <c r="AL7" s="140"/>
      <c r="AM7" s="140"/>
      <c r="AN7" s="147"/>
      <c r="AO7" s="147"/>
      <c r="AP7" s="147"/>
      <c r="AQ7" s="147"/>
      <c r="AR7" s="147"/>
      <c r="AS7" s="147"/>
      <c r="AT7" s="9" t="s">
        <v>94</v>
      </c>
      <c r="AU7" s="8" t="s">
        <v>95</v>
      </c>
      <c r="AV7" s="156"/>
      <c r="AW7" s="156"/>
      <c r="AX7" s="156"/>
    </row>
    <row r="8" spans="1:50" ht="108" customHeight="1">
      <c r="A8" s="11">
        <v>1</v>
      </c>
      <c r="B8" s="11" t="s">
        <v>96</v>
      </c>
      <c r="C8" s="11" t="s">
        <v>97</v>
      </c>
      <c r="D8" s="11" t="s">
        <v>97</v>
      </c>
      <c r="E8" s="11" t="s">
        <v>98</v>
      </c>
      <c r="F8" s="11" t="s">
        <v>99</v>
      </c>
      <c r="G8" s="11" t="s">
        <v>97</v>
      </c>
      <c r="H8" s="11" t="s">
        <v>97</v>
      </c>
      <c r="I8" s="11" t="s">
        <v>28</v>
      </c>
      <c r="J8" s="10" t="s">
        <v>100</v>
      </c>
      <c r="K8" s="26">
        <v>0</v>
      </c>
      <c r="L8" s="11" t="s">
        <v>101</v>
      </c>
      <c r="M8" s="11" t="s">
        <v>102</v>
      </c>
      <c r="N8" s="11" t="s">
        <v>103</v>
      </c>
      <c r="O8" s="11" t="s">
        <v>97</v>
      </c>
      <c r="P8" s="11" t="s">
        <v>104</v>
      </c>
      <c r="Q8" s="11" t="s">
        <v>105</v>
      </c>
      <c r="R8" s="34">
        <v>41757</v>
      </c>
      <c r="S8" s="11" t="s">
        <v>106</v>
      </c>
      <c r="T8" s="11" t="s">
        <v>106</v>
      </c>
      <c r="U8" s="11" t="s">
        <v>107</v>
      </c>
      <c r="V8" s="11" t="s">
        <v>107</v>
      </c>
      <c r="W8" s="11" t="s">
        <v>108</v>
      </c>
      <c r="X8" s="11" t="s">
        <v>97</v>
      </c>
      <c r="Y8" s="11" t="s">
        <v>97</v>
      </c>
      <c r="Z8" s="11" t="s">
        <v>97</v>
      </c>
      <c r="AA8" s="11" t="s">
        <v>97</v>
      </c>
      <c r="AB8" s="45" t="str">
        <f t="shared" ref="AB8:AB9" si="0">IF(AC8=1,"Muy Baja",IF(AC8=2,"Baja",IF(AC8=3,"Media",IF(AC8=4,"Alta",IF(AC8=5,"Muy Alta", "N/A")))))</f>
        <v>Muy Baja</v>
      </c>
      <c r="AC8" s="13">
        <v>1</v>
      </c>
      <c r="AD8" s="45" t="str">
        <f t="shared" ref="AD8" si="1">IF(AE8=1,"Muy Baja",IF(AE8=2,"Baja",IF(AE8=3,"Media",IF(AE8=4,"Alta",IF(AE8=5,"Muy Alta", "N/A")))))</f>
        <v>Media</v>
      </c>
      <c r="AE8" s="13">
        <v>3</v>
      </c>
      <c r="AF8" s="45" t="str">
        <f t="shared" ref="AF8" si="2">IF(AG8=1,"Muy Baja",IF(AG8=2,"Baja",IF(AG8=3,"Media",IF(AG8=4,"Alta",IF(AG8=5,"Muy Alta", "N/A")))))</f>
        <v>Muy Baja</v>
      </c>
      <c r="AG8" s="13">
        <v>1</v>
      </c>
      <c r="AH8" s="17" t="str">
        <f t="shared" ref="AH8:AH9" si="3">IF(AND(AI8&gt;0,AI8&lt;4),"Muy Bajo",IF(AND(AI8&gt;=4,AI8&lt;7),"Bajo",IF(AND(AI8&gt;=7,AI8&lt;10),"Medio",IF(AND(AI8&gt;=10,AI8&lt;13),"Alto",IF(AND(AI8&gt;=13,AI8&lt;=15),"Muy Alto", "N/A")))))</f>
        <v>Bajo</v>
      </c>
      <c r="AI8" s="45">
        <f t="shared" ref="AI8:AI9" si="4">SUM(AC8,AE8,AG8)</f>
        <v>5</v>
      </c>
      <c r="AJ8" s="11" t="s">
        <v>15</v>
      </c>
      <c r="AK8" s="11" t="s">
        <v>15</v>
      </c>
      <c r="AL8" s="11" t="s">
        <v>97</v>
      </c>
      <c r="AM8" s="11" t="s">
        <v>97</v>
      </c>
      <c r="AN8" s="11" t="s">
        <v>97</v>
      </c>
      <c r="AO8" s="11" t="s">
        <v>15</v>
      </c>
      <c r="AP8" s="11" t="s">
        <v>8</v>
      </c>
      <c r="AQ8" s="11" t="s">
        <v>109</v>
      </c>
      <c r="AR8" s="11" t="s">
        <v>110</v>
      </c>
      <c r="AS8" s="11" t="s">
        <v>97</v>
      </c>
      <c r="AT8" s="34">
        <v>43720</v>
      </c>
      <c r="AU8" s="11" t="s">
        <v>97</v>
      </c>
      <c r="AV8" s="11" t="s">
        <v>15</v>
      </c>
      <c r="AW8" s="11" t="s">
        <v>97</v>
      </c>
      <c r="AX8" s="11" t="s">
        <v>34</v>
      </c>
    </row>
    <row r="9" spans="1:50" ht="108" customHeight="1">
      <c r="A9" s="11">
        <v>2</v>
      </c>
      <c r="B9" s="83" t="s">
        <v>96</v>
      </c>
      <c r="C9" s="83" t="s">
        <v>111</v>
      </c>
      <c r="D9" s="83" t="s">
        <v>112</v>
      </c>
      <c r="E9" s="11" t="s">
        <v>113</v>
      </c>
      <c r="F9" s="83" t="s">
        <v>114</v>
      </c>
      <c r="G9" s="83" t="s">
        <v>115</v>
      </c>
      <c r="H9" s="83" t="s">
        <v>115</v>
      </c>
      <c r="I9" s="83" t="s">
        <v>3</v>
      </c>
      <c r="J9" s="26" t="s">
        <v>116</v>
      </c>
      <c r="K9" s="26" t="s">
        <v>116</v>
      </c>
      <c r="L9" s="26" t="s">
        <v>101</v>
      </c>
      <c r="M9" s="83" t="s">
        <v>102</v>
      </c>
      <c r="N9" s="83" t="s">
        <v>103</v>
      </c>
      <c r="O9" s="83" t="s">
        <v>37</v>
      </c>
      <c r="P9" s="11" t="s">
        <v>117</v>
      </c>
      <c r="Q9" s="83" t="s">
        <v>105</v>
      </c>
      <c r="R9" s="88">
        <v>44562</v>
      </c>
      <c r="S9" s="83" t="s">
        <v>110</v>
      </c>
      <c r="T9" s="83" t="s">
        <v>110</v>
      </c>
      <c r="U9" s="83" t="s">
        <v>118</v>
      </c>
      <c r="V9" s="83" t="s">
        <v>119</v>
      </c>
      <c r="W9" s="83" t="s">
        <v>120</v>
      </c>
      <c r="X9" s="83" t="s">
        <v>115</v>
      </c>
      <c r="Y9" s="83" t="s">
        <v>115</v>
      </c>
      <c r="Z9" s="83" t="s">
        <v>115</v>
      </c>
      <c r="AA9" s="83" t="s">
        <v>115</v>
      </c>
      <c r="AB9" s="84" t="str">
        <f t="shared" si="0"/>
        <v>Muy Baja</v>
      </c>
      <c r="AC9" s="85">
        <v>1</v>
      </c>
      <c r="AD9" s="84" t="s">
        <v>121</v>
      </c>
      <c r="AE9" s="85">
        <v>2</v>
      </c>
      <c r="AF9" s="84" t="s">
        <v>122</v>
      </c>
      <c r="AG9" s="85">
        <v>1</v>
      </c>
      <c r="AH9" s="86" t="str">
        <f t="shared" si="3"/>
        <v>Bajo</v>
      </c>
      <c r="AI9" s="87">
        <f t="shared" si="4"/>
        <v>4</v>
      </c>
      <c r="AJ9" s="11" t="s">
        <v>15</v>
      </c>
      <c r="AK9" s="11" t="s">
        <v>15</v>
      </c>
      <c r="AL9" s="11" t="s">
        <v>97</v>
      </c>
      <c r="AM9" s="11" t="s">
        <v>97</v>
      </c>
      <c r="AN9" s="11" t="s">
        <v>97</v>
      </c>
      <c r="AO9" s="11" t="s">
        <v>15</v>
      </c>
      <c r="AP9" s="11" t="s">
        <v>8</v>
      </c>
      <c r="AQ9" s="83" t="s">
        <v>123</v>
      </c>
      <c r="AR9" s="11" t="s">
        <v>110</v>
      </c>
      <c r="AS9" s="11" t="s">
        <v>97</v>
      </c>
      <c r="AT9" s="88">
        <v>45104</v>
      </c>
      <c r="AU9" s="83" t="s">
        <v>97</v>
      </c>
      <c r="AV9" s="11" t="s">
        <v>15</v>
      </c>
      <c r="AW9" s="83" t="s">
        <v>37</v>
      </c>
      <c r="AX9" s="11" t="s">
        <v>34</v>
      </c>
    </row>
    <row r="10" spans="1:50" ht="108" customHeight="1">
      <c r="A10" s="11">
        <v>3</v>
      </c>
      <c r="B10" s="83" t="s">
        <v>124</v>
      </c>
      <c r="C10" s="83" t="s">
        <v>125</v>
      </c>
      <c r="D10" s="83" t="s">
        <v>126</v>
      </c>
      <c r="E10" s="11" t="s">
        <v>127</v>
      </c>
      <c r="F10" s="83" t="s">
        <v>128</v>
      </c>
      <c r="G10" s="83" t="s">
        <v>115</v>
      </c>
      <c r="H10" s="83" t="s">
        <v>115</v>
      </c>
      <c r="I10" s="83" t="s">
        <v>3</v>
      </c>
      <c r="J10" s="26" t="s">
        <v>116</v>
      </c>
      <c r="K10" s="26" t="s">
        <v>116</v>
      </c>
      <c r="L10" s="26" t="s">
        <v>101</v>
      </c>
      <c r="M10" s="83" t="s">
        <v>129</v>
      </c>
      <c r="N10" s="83" t="s">
        <v>103</v>
      </c>
      <c r="O10" s="83" t="s">
        <v>37</v>
      </c>
      <c r="P10" s="11" t="s">
        <v>117</v>
      </c>
      <c r="Q10" s="83" t="s">
        <v>105</v>
      </c>
      <c r="R10" s="88">
        <v>44287</v>
      </c>
      <c r="S10" s="83" t="s">
        <v>130</v>
      </c>
      <c r="T10" s="83" t="s">
        <v>130</v>
      </c>
      <c r="U10" s="83" t="s">
        <v>131</v>
      </c>
      <c r="V10" s="83" t="s">
        <v>119</v>
      </c>
      <c r="W10" s="83" t="s">
        <v>120</v>
      </c>
      <c r="X10" s="83" t="s">
        <v>115</v>
      </c>
      <c r="Y10" s="83" t="s">
        <v>115</v>
      </c>
      <c r="Z10" s="83" t="s">
        <v>115</v>
      </c>
      <c r="AA10" s="83" t="s">
        <v>115</v>
      </c>
      <c r="AB10" s="84" t="str">
        <f t="shared" ref="AB10:AB18" si="5">IF(AC10=1,"Muy Baja",IF(AC10=2,"Baja",IF(AC10=3,"Media",IF(AC10=4,"Alta",IF(AC10=5,"Muy Alta", "N/A")))))</f>
        <v>Muy Baja</v>
      </c>
      <c r="AC10" s="85">
        <v>1</v>
      </c>
      <c r="AD10" s="84" t="s">
        <v>121</v>
      </c>
      <c r="AE10" s="85">
        <v>2</v>
      </c>
      <c r="AF10" s="84" t="s">
        <v>122</v>
      </c>
      <c r="AG10" s="85">
        <v>1</v>
      </c>
      <c r="AH10" s="86" t="str">
        <f t="shared" ref="AH10:AH18" si="6">IF(AND(AI10&gt;0,AI10&lt;4),"Muy Bajo",IF(AND(AI10&gt;=4,AI10&lt;7),"Bajo",IF(AND(AI10&gt;=7,AI10&lt;10),"Medio",IF(AND(AI10&gt;=10,AI10&lt;13),"Alto",IF(AND(AI10&gt;=13,AI10&lt;=15),"Muy Alto", "N/A")))))</f>
        <v>Bajo</v>
      </c>
      <c r="AI10" s="87">
        <f t="shared" ref="AI10:AI18" si="7">SUM(AC10,AE10,AG10)</f>
        <v>4</v>
      </c>
      <c r="AJ10" s="11" t="s">
        <v>15</v>
      </c>
      <c r="AK10" s="11" t="s">
        <v>15</v>
      </c>
      <c r="AL10" s="11" t="s">
        <v>97</v>
      </c>
      <c r="AM10" s="11" t="s">
        <v>97</v>
      </c>
      <c r="AN10" s="11" t="s">
        <v>97</v>
      </c>
      <c r="AO10" s="11" t="s">
        <v>15</v>
      </c>
      <c r="AP10" s="11" t="s">
        <v>8</v>
      </c>
      <c r="AQ10" s="83" t="s">
        <v>123</v>
      </c>
      <c r="AR10" s="11" t="s">
        <v>110</v>
      </c>
      <c r="AS10" s="11" t="s">
        <v>97</v>
      </c>
      <c r="AT10" s="88">
        <v>45104</v>
      </c>
      <c r="AU10" s="83" t="s">
        <v>97</v>
      </c>
      <c r="AV10" s="83" t="s">
        <v>8</v>
      </c>
      <c r="AW10" s="89" t="s">
        <v>132</v>
      </c>
      <c r="AX10" s="11" t="s">
        <v>34</v>
      </c>
    </row>
    <row r="11" spans="1:50" ht="94.5" customHeight="1">
      <c r="A11" s="11">
        <v>4</v>
      </c>
      <c r="B11" s="11" t="s">
        <v>96</v>
      </c>
      <c r="C11" s="11" t="s">
        <v>97</v>
      </c>
      <c r="D11" s="11" t="s">
        <v>97</v>
      </c>
      <c r="E11" s="11" t="s">
        <v>133</v>
      </c>
      <c r="F11" s="11" t="s">
        <v>134</v>
      </c>
      <c r="G11" s="11" t="s">
        <v>97</v>
      </c>
      <c r="H11" s="11" t="s">
        <v>97</v>
      </c>
      <c r="I11" s="83" t="s">
        <v>3</v>
      </c>
      <c r="J11" s="10" t="s">
        <v>116</v>
      </c>
      <c r="K11" s="26" t="s">
        <v>135</v>
      </c>
      <c r="L11" s="11" t="s">
        <v>136</v>
      </c>
      <c r="M11" s="11" t="s">
        <v>137</v>
      </c>
      <c r="N11" s="11" t="s">
        <v>138</v>
      </c>
      <c r="O11" s="11" t="s">
        <v>97</v>
      </c>
      <c r="P11" s="11" t="s">
        <v>117</v>
      </c>
      <c r="Q11" s="11" t="s">
        <v>105</v>
      </c>
      <c r="R11" s="34">
        <v>43728</v>
      </c>
      <c r="S11" s="11" t="s">
        <v>139</v>
      </c>
      <c r="T11" s="11" t="s">
        <v>97</v>
      </c>
      <c r="U11" s="11" t="s">
        <v>140</v>
      </c>
      <c r="V11" s="11" t="s">
        <v>141</v>
      </c>
      <c r="W11" s="11" t="s">
        <v>97</v>
      </c>
      <c r="X11" s="11" t="s">
        <v>97</v>
      </c>
      <c r="Y11" s="11" t="s">
        <v>97</v>
      </c>
      <c r="Z11" s="11" t="s">
        <v>97</v>
      </c>
      <c r="AA11" s="11" t="s">
        <v>97</v>
      </c>
      <c r="AB11" s="45" t="str">
        <f t="shared" si="5"/>
        <v>Muy Baja</v>
      </c>
      <c r="AC11" s="13">
        <v>1</v>
      </c>
      <c r="AD11" s="45" t="str">
        <f t="shared" ref="AD11:AD18" si="8">IF(AE11=1,"Muy Baja",IF(AE11=2,"Baja",IF(AE11=3,"Media",IF(AE11=4,"Alta",IF(AE11=5,"Muy Alta", "N/A")))))</f>
        <v>Alta</v>
      </c>
      <c r="AE11" s="13">
        <v>4</v>
      </c>
      <c r="AF11" s="45" t="str">
        <f t="shared" ref="AF11:AF18" si="9">IF(AG11=1,"Muy Baja",IF(AG11=2,"Baja",IF(AG11=3,"Media",IF(AG11=4,"Alta",IF(AG11=5,"Muy Alta", "N/A")))))</f>
        <v>Baja</v>
      </c>
      <c r="AG11" s="13">
        <v>2</v>
      </c>
      <c r="AH11" s="17" t="str">
        <f t="shared" si="6"/>
        <v>Medio</v>
      </c>
      <c r="AI11" s="45">
        <f t="shared" si="7"/>
        <v>7</v>
      </c>
      <c r="AJ11" s="11" t="s">
        <v>15</v>
      </c>
      <c r="AK11" s="11" t="s">
        <v>15</v>
      </c>
      <c r="AL11" s="11" t="s">
        <v>97</v>
      </c>
      <c r="AM11" s="11" t="s">
        <v>97</v>
      </c>
      <c r="AN11" s="11" t="s">
        <v>97</v>
      </c>
      <c r="AO11" s="11" t="s">
        <v>15</v>
      </c>
      <c r="AP11" s="11" t="s">
        <v>8</v>
      </c>
      <c r="AQ11" s="11" t="s">
        <v>109</v>
      </c>
      <c r="AR11" s="11" t="s">
        <v>110</v>
      </c>
      <c r="AS11" s="11" t="s">
        <v>97</v>
      </c>
      <c r="AT11" s="34">
        <v>43728</v>
      </c>
      <c r="AU11" s="11" t="s">
        <v>97</v>
      </c>
      <c r="AV11" s="11" t="s">
        <v>15</v>
      </c>
      <c r="AW11" s="11" t="s">
        <v>97</v>
      </c>
      <c r="AX11" s="11" t="s">
        <v>34</v>
      </c>
    </row>
    <row r="12" spans="1:50" ht="256.5">
      <c r="A12" s="11">
        <v>5</v>
      </c>
      <c r="B12" s="11" t="s">
        <v>96</v>
      </c>
      <c r="C12" s="11" t="s">
        <v>142</v>
      </c>
      <c r="D12" s="11" t="s">
        <v>97</v>
      </c>
      <c r="E12" s="11" t="s">
        <v>143</v>
      </c>
      <c r="F12" s="11" t="s">
        <v>144</v>
      </c>
      <c r="G12" s="11">
        <v>24</v>
      </c>
      <c r="H12" s="11" t="s">
        <v>97</v>
      </c>
      <c r="I12" s="83" t="s">
        <v>3</v>
      </c>
      <c r="J12" s="10" t="s">
        <v>116</v>
      </c>
      <c r="K12" s="26" t="s">
        <v>135</v>
      </c>
      <c r="L12" s="11" t="s">
        <v>136</v>
      </c>
      <c r="M12" s="11" t="s">
        <v>145</v>
      </c>
      <c r="N12" s="11" t="s">
        <v>138</v>
      </c>
      <c r="O12" s="11" t="s">
        <v>146</v>
      </c>
      <c r="P12" s="11" t="s">
        <v>147</v>
      </c>
      <c r="Q12" s="11" t="s">
        <v>105</v>
      </c>
      <c r="R12" s="34">
        <v>41757</v>
      </c>
      <c r="S12" s="11" t="s">
        <v>148</v>
      </c>
      <c r="T12" s="11" t="s">
        <v>149</v>
      </c>
      <c r="U12" s="11" t="s">
        <v>150</v>
      </c>
      <c r="V12" s="11" t="s">
        <v>151</v>
      </c>
      <c r="W12" s="11" t="s">
        <v>97</v>
      </c>
      <c r="X12" s="11" t="s">
        <v>97</v>
      </c>
      <c r="Y12" s="11" t="s">
        <v>97</v>
      </c>
      <c r="Z12" s="11" t="s">
        <v>97</v>
      </c>
      <c r="AA12" s="11" t="s">
        <v>152</v>
      </c>
      <c r="AB12" s="45" t="str">
        <f t="shared" si="5"/>
        <v>Muy Baja</v>
      </c>
      <c r="AC12" s="13">
        <v>1</v>
      </c>
      <c r="AD12" s="45" t="str">
        <f t="shared" si="8"/>
        <v>Alta</v>
      </c>
      <c r="AE12" s="13">
        <v>4</v>
      </c>
      <c r="AF12" s="45" t="str">
        <f t="shared" si="9"/>
        <v>Baja</v>
      </c>
      <c r="AG12" s="13">
        <v>2</v>
      </c>
      <c r="AH12" s="17" t="str">
        <f t="shared" si="6"/>
        <v>Medio</v>
      </c>
      <c r="AI12" s="45">
        <f t="shared" si="7"/>
        <v>7</v>
      </c>
      <c r="AJ12" s="11" t="s">
        <v>15</v>
      </c>
      <c r="AK12" s="11" t="s">
        <v>15</v>
      </c>
      <c r="AL12" s="11" t="s">
        <v>97</v>
      </c>
      <c r="AM12" s="11" t="s">
        <v>97</v>
      </c>
      <c r="AN12" s="11" t="s">
        <v>97</v>
      </c>
      <c r="AO12" s="11" t="s">
        <v>15</v>
      </c>
      <c r="AP12" s="11" t="s">
        <v>8</v>
      </c>
      <c r="AQ12" s="11" t="s">
        <v>109</v>
      </c>
      <c r="AR12" s="11" t="s">
        <v>110</v>
      </c>
      <c r="AS12" s="11" t="s">
        <v>97</v>
      </c>
      <c r="AT12" s="34">
        <v>41757</v>
      </c>
      <c r="AU12" s="11" t="s">
        <v>97</v>
      </c>
      <c r="AV12" s="11" t="s">
        <v>8</v>
      </c>
      <c r="AW12" s="11" t="s">
        <v>153</v>
      </c>
      <c r="AX12" s="11" t="s">
        <v>34</v>
      </c>
    </row>
    <row r="13" spans="1:50" ht="256.5">
      <c r="A13" s="11">
        <v>6</v>
      </c>
      <c r="B13" s="11" t="s">
        <v>96</v>
      </c>
      <c r="C13" s="11" t="s">
        <v>97</v>
      </c>
      <c r="D13" s="11" t="s">
        <v>97</v>
      </c>
      <c r="E13" s="11" t="s">
        <v>154</v>
      </c>
      <c r="F13" s="11" t="s">
        <v>155</v>
      </c>
      <c r="G13" s="11">
        <v>36</v>
      </c>
      <c r="H13" s="11">
        <v>2</v>
      </c>
      <c r="I13" s="83" t="s">
        <v>3</v>
      </c>
      <c r="J13" s="10" t="s">
        <v>116</v>
      </c>
      <c r="K13" s="26" t="s">
        <v>135</v>
      </c>
      <c r="L13" s="11" t="s">
        <v>136</v>
      </c>
      <c r="M13" s="11" t="s">
        <v>156</v>
      </c>
      <c r="N13" s="11" t="s">
        <v>157</v>
      </c>
      <c r="O13" s="11" t="s">
        <v>158</v>
      </c>
      <c r="P13" s="11" t="s">
        <v>159</v>
      </c>
      <c r="Q13" s="11" t="s">
        <v>105</v>
      </c>
      <c r="R13" s="34">
        <v>41758</v>
      </c>
      <c r="S13" s="11" t="s">
        <v>160</v>
      </c>
      <c r="T13" s="11" t="s">
        <v>161</v>
      </c>
      <c r="U13" s="11" t="s">
        <v>162</v>
      </c>
      <c r="V13" s="11" t="s">
        <v>141</v>
      </c>
      <c r="W13" s="11" t="s">
        <v>97</v>
      </c>
      <c r="X13" s="11" t="s">
        <v>163</v>
      </c>
      <c r="Y13" s="11" t="s">
        <v>97</v>
      </c>
      <c r="Z13" s="11" t="s">
        <v>97</v>
      </c>
      <c r="AA13" s="11" t="s">
        <v>97</v>
      </c>
      <c r="AB13" s="45" t="str">
        <f t="shared" si="5"/>
        <v>Muy Baja</v>
      </c>
      <c r="AC13" s="13">
        <v>1</v>
      </c>
      <c r="AD13" s="45" t="str">
        <f t="shared" si="8"/>
        <v>Media</v>
      </c>
      <c r="AE13" s="13">
        <v>3</v>
      </c>
      <c r="AF13" s="45" t="str">
        <f t="shared" si="9"/>
        <v>Baja</v>
      </c>
      <c r="AG13" s="13">
        <v>2</v>
      </c>
      <c r="AH13" s="17" t="str">
        <f t="shared" si="6"/>
        <v>Bajo</v>
      </c>
      <c r="AI13" s="45">
        <f t="shared" si="7"/>
        <v>6</v>
      </c>
      <c r="AJ13" s="11" t="s">
        <v>15</v>
      </c>
      <c r="AK13" s="11" t="s">
        <v>15</v>
      </c>
      <c r="AL13" s="11" t="s">
        <v>97</v>
      </c>
      <c r="AM13" s="11" t="s">
        <v>97</v>
      </c>
      <c r="AN13" s="11" t="s">
        <v>97</v>
      </c>
      <c r="AO13" s="11" t="s">
        <v>97</v>
      </c>
      <c r="AP13" s="11" t="s">
        <v>15</v>
      </c>
      <c r="AQ13" s="11" t="s">
        <v>97</v>
      </c>
      <c r="AR13" s="11" t="s">
        <v>97</v>
      </c>
      <c r="AS13" s="11" t="s">
        <v>97</v>
      </c>
      <c r="AT13" s="34">
        <v>41758</v>
      </c>
      <c r="AU13" s="11" t="s">
        <v>97</v>
      </c>
      <c r="AV13" s="11" t="s">
        <v>15</v>
      </c>
      <c r="AW13" s="11" t="s">
        <v>97</v>
      </c>
      <c r="AX13" s="11" t="s">
        <v>34</v>
      </c>
    </row>
    <row r="14" spans="1:50" ht="121.5">
      <c r="A14" s="11">
        <v>7</v>
      </c>
      <c r="B14" s="11" t="s">
        <v>96</v>
      </c>
      <c r="C14" s="11" t="s">
        <v>164</v>
      </c>
      <c r="D14" s="11" t="s">
        <v>97</v>
      </c>
      <c r="E14" s="11" t="s">
        <v>165</v>
      </c>
      <c r="F14" s="11" t="s">
        <v>166</v>
      </c>
      <c r="G14" s="11" t="s">
        <v>97</v>
      </c>
      <c r="H14" s="11" t="s">
        <v>97</v>
      </c>
      <c r="I14" s="83" t="s">
        <v>3</v>
      </c>
      <c r="J14" s="10" t="s">
        <v>116</v>
      </c>
      <c r="K14" s="26" t="s">
        <v>135</v>
      </c>
      <c r="L14" s="11" t="s">
        <v>136</v>
      </c>
      <c r="M14" s="11" t="s">
        <v>137</v>
      </c>
      <c r="N14" s="11" t="s">
        <v>138</v>
      </c>
      <c r="O14" s="11" t="s">
        <v>97</v>
      </c>
      <c r="P14" s="11" t="s">
        <v>117</v>
      </c>
      <c r="Q14" s="11" t="s">
        <v>105</v>
      </c>
      <c r="R14" s="34">
        <v>43728</v>
      </c>
      <c r="S14" s="11" t="s">
        <v>167</v>
      </c>
      <c r="T14" s="11" t="s">
        <v>97</v>
      </c>
      <c r="U14" s="11" t="s">
        <v>140</v>
      </c>
      <c r="V14" s="11" t="s">
        <v>141</v>
      </c>
      <c r="W14" s="11" t="s">
        <v>97</v>
      </c>
      <c r="X14" s="11" t="s">
        <v>97</v>
      </c>
      <c r="Y14" s="11" t="s">
        <v>97</v>
      </c>
      <c r="Z14" s="11" t="s">
        <v>97</v>
      </c>
      <c r="AA14" s="11" t="s">
        <v>97</v>
      </c>
      <c r="AB14" s="45" t="str">
        <f t="shared" si="5"/>
        <v>Muy Baja</v>
      </c>
      <c r="AC14" s="13">
        <v>1</v>
      </c>
      <c r="AD14" s="45" t="str">
        <f t="shared" si="8"/>
        <v>Media</v>
      </c>
      <c r="AE14" s="13">
        <v>3</v>
      </c>
      <c r="AF14" s="45" t="str">
        <f t="shared" si="9"/>
        <v>Muy Baja</v>
      </c>
      <c r="AG14" s="13">
        <v>1</v>
      </c>
      <c r="AH14" s="17" t="str">
        <f t="shared" si="6"/>
        <v>Bajo</v>
      </c>
      <c r="AI14" s="45">
        <f t="shared" si="7"/>
        <v>5</v>
      </c>
      <c r="AJ14" s="11" t="s">
        <v>15</v>
      </c>
      <c r="AK14" s="11" t="s">
        <v>15</v>
      </c>
      <c r="AL14" s="11" t="s">
        <v>97</v>
      </c>
      <c r="AM14" s="11" t="s">
        <v>97</v>
      </c>
      <c r="AN14" s="11" t="s">
        <v>97</v>
      </c>
      <c r="AO14" s="11" t="s">
        <v>15</v>
      </c>
      <c r="AP14" s="11" t="s">
        <v>8</v>
      </c>
      <c r="AQ14" s="11" t="s">
        <v>109</v>
      </c>
      <c r="AR14" s="11" t="s">
        <v>110</v>
      </c>
      <c r="AS14" s="11" t="s">
        <v>97</v>
      </c>
      <c r="AT14" s="34">
        <v>43728</v>
      </c>
      <c r="AU14" s="11" t="s">
        <v>97</v>
      </c>
      <c r="AV14" s="11" t="s">
        <v>15</v>
      </c>
      <c r="AW14" s="11" t="s">
        <v>97</v>
      </c>
      <c r="AX14" s="11" t="s">
        <v>34</v>
      </c>
    </row>
    <row r="15" spans="1:50" ht="94.5">
      <c r="A15" s="11">
        <v>8</v>
      </c>
      <c r="B15" s="11" t="s">
        <v>96</v>
      </c>
      <c r="C15" s="11" t="s">
        <v>168</v>
      </c>
      <c r="D15" s="11" t="s">
        <v>169</v>
      </c>
      <c r="E15" s="11" t="s">
        <v>170</v>
      </c>
      <c r="F15" s="11" t="s">
        <v>171</v>
      </c>
      <c r="G15" s="11" t="s">
        <v>97</v>
      </c>
      <c r="H15" s="11" t="s">
        <v>97</v>
      </c>
      <c r="I15" s="83" t="s">
        <v>3</v>
      </c>
      <c r="J15" s="10" t="s">
        <v>116</v>
      </c>
      <c r="K15" s="26" t="s">
        <v>135</v>
      </c>
      <c r="L15" s="11" t="s">
        <v>136</v>
      </c>
      <c r="M15" s="11" t="s">
        <v>137</v>
      </c>
      <c r="N15" s="11" t="s">
        <v>138</v>
      </c>
      <c r="O15" s="11" t="s">
        <v>97</v>
      </c>
      <c r="P15" s="11" t="s">
        <v>172</v>
      </c>
      <c r="Q15" s="11" t="s">
        <v>105</v>
      </c>
      <c r="R15" s="34">
        <v>43728</v>
      </c>
      <c r="S15" s="11" t="s">
        <v>173</v>
      </c>
      <c r="T15" s="11" t="s">
        <v>174</v>
      </c>
      <c r="U15" s="11" t="s">
        <v>140</v>
      </c>
      <c r="V15" s="11" t="s">
        <v>141</v>
      </c>
      <c r="W15" s="11" t="s">
        <v>97</v>
      </c>
      <c r="X15" s="11" t="s">
        <v>97</v>
      </c>
      <c r="Y15" s="11" t="s">
        <v>97</v>
      </c>
      <c r="Z15" s="11" t="s">
        <v>97</v>
      </c>
      <c r="AA15" s="11" t="s">
        <v>97</v>
      </c>
      <c r="AB15" s="45" t="str">
        <f t="shared" si="5"/>
        <v>Muy Baja</v>
      </c>
      <c r="AC15" s="13">
        <v>1</v>
      </c>
      <c r="AD15" s="45" t="str">
        <f t="shared" si="8"/>
        <v>Media</v>
      </c>
      <c r="AE15" s="13">
        <v>3</v>
      </c>
      <c r="AF15" s="45" t="str">
        <f t="shared" si="9"/>
        <v>Media</v>
      </c>
      <c r="AG15" s="13">
        <v>3</v>
      </c>
      <c r="AH15" s="17" t="str">
        <f t="shared" si="6"/>
        <v>Medio</v>
      </c>
      <c r="AI15" s="45">
        <f t="shared" si="7"/>
        <v>7</v>
      </c>
      <c r="AJ15" s="11" t="s">
        <v>15</v>
      </c>
      <c r="AK15" s="11" t="s">
        <v>15</v>
      </c>
      <c r="AL15" s="11" t="s">
        <v>97</v>
      </c>
      <c r="AM15" s="11" t="s">
        <v>97</v>
      </c>
      <c r="AN15" s="11" t="s">
        <v>97</v>
      </c>
      <c r="AO15" s="11" t="s">
        <v>15</v>
      </c>
      <c r="AP15" s="11" t="s">
        <v>8</v>
      </c>
      <c r="AQ15" s="11" t="s">
        <v>109</v>
      </c>
      <c r="AR15" s="11" t="s">
        <v>110</v>
      </c>
      <c r="AS15" s="11" t="s">
        <v>97</v>
      </c>
      <c r="AT15" s="34">
        <v>43728</v>
      </c>
      <c r="AU15" s="11" t="s">
        <v>97</v>
      </c>
      <c r="AV15" s="11" t="s">
        <v>15</v>
      </c>
      <c r="AW15" s="11" t="s">
        <v>97</v>
      </c>
      <c r="AX15" s="11" t="s">
        <v>34</v>
      </c>
    </row>
    <row r="16" spans="1:50" ht="108">
      <c r="A16" s="11">
        <v>9</v>
      </c>
      <c r="B16" s="11" t="s">
        <v>96</v>
      </c>
      <c r="C16" s="11" t="s">
        <v>175</v>
      </c>
      <c r="D16" s="11" t="s">
        <v>176</v>
      </c>
      <c r="E16" s="11" t="s">
        <v>177</v>
      </c>
      <c r="F16" s="11" t="s">
        <v>178</v>
      </c>
      <c r="G16" s="11" t="s">
        <v>97</v>
      </c>
      <c r="H16" s="11" t="s">
        <v>97</v>
      </c>
      <c r="I16" s="83" t="s">
        <v>3</v>
      </c>
      <c r="J16" s="10" t="s">
        <v>116</v>
      </c>
      <c r="K16" s="26" t="s">
        <v>135</v>
      </c>
      <c r="L16" s="11" t="s">
        <v>136</v>
      </c>
      <c r="M16" s="11" t="s">
        <v>137</v>
      </c>
      <c r="N16" s="11" t="s">
        <v>138</v>
      </c>
      <c r="O16" s="11" t="s">
        <v>97</v>
      </c>
      <c r="P16" s="11" t="s">
        <v>179</v>
      </c>
      <c r="Q16" s="11" t="s">
        <v>105</v>
      </c>
      <c r="R16" s="34">
        <v>43728</v>
      </c>
      <c r="S16" s="11" t="s">
        <v>180</v>
      </c>
      <c r="T16" s="11" t="s">
        <v>181</v>
      </c>
      <c r="U16" s="11" t="s">
        <v>140</v>
      </c>
      <c r="V16" s="11" t="s">
        <v>141</v>
      </c>
      <c r="W16" s="11" t="s">
        <v>97</v>
      </c>
      <c r="X16" s="11" t="s">
        <v>97</v>
      </c>
      <c r="Y16" s="11" t="s">
        <v>97</v>
      </c>
      <c r="Z16" s="11" t="s">
        <v>97</v>
      </c>
      <c r="AA16" s="11" t="s">
        <v>97</v>
      </c>
      <c r="AB16" s="45" t="str">
        <f t="shared" si="5"/>
        <v>Muy Baja</v>
      </c>
      <c r="AC16" s="13">
        <v>1</v>
      </c>
      <c r="AD16" s="45" t="str">
        <f t="shared" si="8"/>
        <v>Media</v>
      </c>
      <c r="AE16" s="13">
        <v>3</v>
      </c>
      <c r="AF16" s="45" t="str">
        <f t="shared" si="9"/>
        <v>Media</v>
      </c>
      <c r="AG16" s="13">
        <v>3</v>
      </c>
      <c r="AH16" s="17" t="str">
        <f t="shared" si="6"/>
        <v>Medio</v>
      </c>
      <c r="AI16" s="45">
        <f t="shared" si="7"/>
        <v>7</v>
      </c>
      <c r="AJ16" s="11" t="s">
        <v>15</v>
      </c>
      <c r="AK16" s="11" t="s">
        <v>15</v>
      </c>
      <c r="AL16" s="11" t="s">
        <v>97</v>
      </c>
      <c r="AM16" s="11" t="s">
        <v>97</v>
      </c>
      <c r="AN16" s="11" t="s">
        <v>97</v>
      </c>
      <c r="AO16" s="11" t="s">
        <v>15</v>
      </c>
      <c r="AP16" s="11" t="s">
        <v>8</v>
      </c>
      <c r="AQ16" s="11" t="s">
        <v>109</v>
      </c>
      <c r="AR16" s="11" t="s">
        <v>110</v>
      </c>
      <c r="AS16" s="11" t="s">
        <v>97</v>
      </c>
      <c r="AT16" s="34">
        <v>43728</v>
      </c>
      <c r="AU16" s="11" t="s">
        <v>97</v>
      </c>
      <c r="AV16" s="11" t="s">
        <v>15</v>
      </c>
      <c r="AW16" s="11" t="s">
        <v>97</v>
      </c>
      <c r="AX16" s="11" t="s">
        <v>34</v>
      </c>
    </row>
    <row r="17" spans="1:50" ht="94.5">
      <c r="A17" s="11">
        <v>10</v>
      </c>
      <c r="B17" s="11" t="s">
        <v>96</v>
      </c>
      <c r="C17" s="11" t="s">
        <v>97</v>
      </c>
      <c r="D17" s="11" t="s">
        <v>97</v>
      </c>
      <c r="E17" s="11" t="s">
        <v>182</v>
      </c>
      <c r="F17" s="11" t="s">
        <v>183</v>
      </c>
      <c r="G17" s="11" t="s">
        <v>97</v>
      </c>
      <c r="H17" s="11" t="s">
        <v>97</v>
      </c>
      <c r="I17" s="83" t="s">
        <v>3</v>
      </c>
      <c r="J17" s="10" t="s">
        <v>116</v>
      </c>
      <c r="K17" s="26" t="s">
        <v>135</v>
      </c>
      <c r="L17" s="11" t="s">
        <v>136</v>
      </c>
      <c r="M17" s="11" t="s">
        <v>137</v>
      </c>
      <c r="N17" s="11" t="s">
        <v>138</v>
      </c>
      <c r="O17" s="11" t="s">
        <v>97</v>
      </c>
      <c r="P17" s="11" t="s">
        <v>184</v>
      </c>
      <c r="Q17" s="11" t="s">
        <v>105</v>
      </c>
      <c r="R17" s="34">
        <v>43728</v>
      </c>
      <c r="S17" s="11" t="s">
        <v>167</v>
      </c>
      <c r="T17" s="11" t="s">
        <v>185</v>
      </c>
      <c r="U17" s="11" t="s">
        <v>140</v>
      </c>
      <c r="V17" s="11" t="s">
        <v>141</v>
      </c>
      <c r="W17" s="11" t="s">
        <v>97</v>
      </c>
      <c r="X17" s="11" t="s">
        <v>97</v>
      </c>
      <c r="Y17" s="11" t="s">
        <v>97</v>
      </c>
      <c r="Z17" s="11" t="s">
        <v>97</v>
      </c>
      <c r="AA17" s="11" t="s">
        <v>97</v>
      </c>
      <c r="AB17" s="45" t="str">
        <f t="shared" si="5"/>
        <v>Muy Baja</v>
      </c>
      <c r="AC17" s="13">
        <v>1</v>
      </c>
      <c r="AD17" s="45" t="str">
        <f t="shared" si="8"/>
        <v>Baja</v>
      </c>
      <c r="AE17" s="13">
        <v>2</v>
      </c>
      <c r="AF17" s="45" t="str">
        <f t="shared" si="9"/>
        <v>Muy Baja</v>
      </c>
      <c r="AG17" s="13">
        <v>1</v>
      </c>
      <c r="AH17" s="17" t="str">
        <f t="shared" si="6"/>
        <v>Bajo</v>
      </c>
      <c r="AI17" s="87">
        <f t="shared" si="7"/>
        <v>4</v>
      </c>
      <c r="AJ17" s="11" t="s">
        <v>15</v>
      </c>
      <c r="AK17" s="11" t="s">
        <v>15</v>
      </c>
      <c r="AL17" s="11" t="s">
        <v>97</v>
      </c>
      <c r="AM17" s="11" t="s">
        <v>97</v>
      </c>
      <c r="AN17" s="11" t="s">
        <v>97</v>
      </c>
      <c r="AO17" s="11" t="s">
        <v>15</v>
      </c>
      <c r="AP17" s="11" t="s">
        <v>8</v>
      </c>
      <c r="AQ17" s="11" t="s">
        <v>109</v>
      </c>
      <c r="AR17" s="11" t="s">
        <v>110</v>
      </c>
      <c r="AS17" s="11" t="s">
        <v>97</v>
      </c>
      <c r="AT17" s="34">
        <v>43728</v>
      </c>
      <c r="AU17" s="11" t="s">
        <v>97</v>
      </c>
      <c r="AV17" s="11" t="s">
        <v>15</v>
      </c>
      <c r="AW17" s="11" t="s">
        <v>97</v>
      </c>
      <c r="AX17" s="11" t="s">
        <v>34</v>
      </c>
    </row>
    <row r="18" spans="1:50" ht="409.5">
      <c r="A18" s="11">
        <v>11</v>
      </c>
      <c r="B18" s="11" t="s">
        <v>96</v>
      </c>
      <c r="C18" s="11" t="s">
        <v>186</v>
      </c>
      <c r="D18" s="11" t="s">
        <v>97</v>
      </c>
      <c r="E18" s="11" t="s">
        <v>187</v>
      </c>
      <c r="F18" s="11" t="s">
        <v>188</v>
      </c>
      <c r="G18" s="11">
        <v>36</v>
      </c>
      <c r="H18" s="11">
        <v>9</v>
      </c>
      <c r="I18" s="83" t="s">
        <v>3</v>
      </c>
      <c r="J18" s="10" t="s">
        <v>116</v>
      </c>
      <c r="K18" s="26" t="s">
        <v>135</v>
      </c>
      <c r="L18" s="11" t="s">
        <v>136</v>
      </c>
      <c r="M18" s="11" t="s">
        <v>189</v>
      </c>
      <c r="N18" s="11" t="s">
        <v>157</v>
      </c>
      <c r="O18" s="11" t="s">
        <v>190</v>
      </c>
      <c r="P18" s="11" t="s">
        <v>191</v>
      </c>
      <c r="Q18" s="11" t="s">
        <v>105</v>
      </c>
      <c r="R18" s="34">
        <v>41762</v>
      </c>
      <c r="S18" s="11" t="s">
        <v>192</v>
      </c>
      <c r="T18" s="11" t="s">
        <v>193</v>
      </c>
      <c r="U18" s="11" t="s">
        <v>194</v>
      </c>
      <c r="V18" s="11" t="s">
        <v>141</v>
      </c>
      <c r="W18" s="11" t="s">
        <v>195</v>
      </c>
      <c r="X18" s="11" t="s">
        <v>97</v>
      </c>
      <c r="Y18" s="11" t="s">
        <v>163</v>
      </c>
      <c r="Z18" s="11" t="s">
        <v>97</v>
      </c>
      <c r="AA18" s="11" t="s">
        <v>97</v>
      </c>
      <c r="AB18" s="45" t="str">
        <f t="shared" si="5"/>
        <v>Muy Baja</v>
      </c>
      <c r="AC18" s="13">
        <v>1</v>
      </c>
      <c r="AD18" s="45" t="str">
        <f t="shared" si="8"/>
        <v>Baja</v>
      </c>
      <c r="AE18" s="13">
        <v>2</v>
      </c>
      <c r="AF18" s="45" t="str">
        <f t="shared" si="9"/>
        <v>Muy Baja</v>
      </c>
      <c r="AG18" s="13">
        <v>1</v>
      </c>
      <c r="AH18" s="17" t="str">
        <f t="shared" si="6"/>
        <v>Bajo</v>
      </c>
      <c r="AI18" s="45">
        <f t="shared" si="7"/>
        <v>4</v>
      </c>
      <c r="AJ18" s="11" t="s">
        <v>15</v>
      </c>
      <c r="AK18" s="11" t="s">
        <v>15</v>
      </c>
      <c r="AL18" s="11" t="s">
        <v>97</v>
      </c>
      <c r="AM18" s="11" t="s">
        <v>97</v>
      </c>
      <c r="AN18" s="11" t="s">
        <v>97</v>
      </c>
      <c r="AO18" s="11" t="s">
        <v>97</v>
      </c>
      <c r="AP18" s="11" t="s">
        <v>15</v>
      </c>
      <c r="AQ18" s="11" t="s">
        <v>97</v>
      </c>
      <c r="AR18" s="11" t="s">
        <v>97</v>
      </c>
      <c r="AS18" s="11" t="s">
        <v>97</v>
      </c>
      <c r="AT18" s="34">
        <v>41762</v>
      </c>
      <c r="AU18" s="11" t="s">
        <v>97</v>
      </c>
      <c r="AV18" s="11" t="s">
        <v>15</v>
      </c>
      <c r="AW18" s="11" t="s">
        <v>97</v>
      </c>
      <c r="AX18" s="11" t="s">
        <v>34</v>
      </c>
    </row>
    <row r="19" spans="1:50" ht="40.5">
      <c r="A19" s="11">
        <v>12</v>
      </c>
      <c r="B19" s="11" t="s">
        <v>196</v>
      </c>
      <c r="C19" s="13" t="s">
        <v>197</v>
      </c>
      <c r="D19" s="11" t="s">
        <v>198</v>
      </c>
      <c r="E19" s="11" t="s">
        <v>199</v>
      </c>
      <c r="F19" s="43" t="s">
        <v>200</v>
      </c>
      <c r="G19" s="11" t="s">
        <v>97</v>
      </c>
      <c r="H19" s="11" t="s">
        <v>97</v>
      </c>
      <c r="I19" s="20" t="s">
        <v>3</v>
      </c>
      <c r="J19" s="10" t="s">
        <v>201</v>
      </c>
      <c r="K19" s="21" t="s">
        <v>202</v>
      </c>
      <c r="L19" s="15" t="s">
        <v>202</v>
      </c>
      <c r="M19" s="13" t="s">
        <v>203</v>
      </c>
      <c r="N19" s="13" t="s">
        <v>204</v>
      </c>
      <c r="O19" s="11" t="s">
        <v>97</v>
      </c>
      <c r="P19" s="11" t="s">
        <v>205</v>
      </c>
      <c r="Q19" s="13" t="s">
        <v>105</v>
      </c>
      <c r="R19" s="22">
        <v>43411</v>
      </c>
      <c r="S19" s="22" t="s">
        <v>206</v>
      </c>
      <c r="T19" s="22" t="s">
        <v>206</v>
      </c>
      <c r="U19" s="15" t="s">
        <v>207</v>
      </c>
      <c r="V19" s="15" t="s">
        <v>97</v>
      </c>
      <c r="W19" s="15" t="s">
        <v>97</v>
      </c>
      <c r="X19" s="13" t="s">
        <v>97</v>
      </c>
      <c r="Y19" s="13" t="s">
        <v>97</v>
      </c>
      <c r="Z19" s="13" t="s">
        <v>97</v>
      </c>
      <c r="AA19" s="13" t="s">
        <v>97</v>
      </c>
      <c r="AB19" s="44" t="str">
        <f t="shared" ref="AB19:AB29" si="10">IF(AC19=1,"Muy Baja",IF(AC19=2,"Baja",IF(AC19=3,"Media",IF(AC19=4,"Alta",IF(AC19=5,"Muy Alta", "N/A")))))</f>
        <v>Muy Baja</v>
      </c>
      <c r="AC19" s="13">
        <v>1</v>
      </c>
      <c r="AD19" s="44" t="str">
        <f t="shared" ref="AD19:AD29" si="11">IF(AE19=1,"Muy Baja",IF(AE19=2,"Baja",IF(AE19=3,"Media",IF(AE19=4,"Alta",IF(AE19=5,"Muy Alta", "N/A")))))</f>
        <v>Muy Alta</v>
      </c>
      <c r="AE19" s="13">
        <v>5</v>
      </c>
      <c r="AF19" s="44" t="str">
        <f t="shared" ref="AF19:AF29" si="12">IF(AG19=1,"Muy Baja",IF(AG19=2,"Baja",IF(AG19=3,"Media",IF(AG19=4,"Alta",IF(AG19=5,"Muy Alta", "N/A")))))</f>
        <v>Muy Alta</v>
      </c>
      <c r="AG19" s="13">
        <v>5</v>
      </c>
      <c r="AH19" s="14" t="str">
        <f t="shared" ref="AH19:AH25" si="13">IF(AND(AI19&gt;0,AI19&lt;4),"Muy Bajo",IF(AND(AI19&gt;=4,AI19&lt;7),"Bajo",IF(AND(AI19&gt;=7,AI19&lt;10),"Medio",IF(AND(AI19&gt;=10,AI19&lt;13),"Alto",IF(AND(AI19&gt;=13,AI19&lt;=15),"Muy Alto", "N/A")))))</f>
        <v>Alto</v>
      </c>
      <c r="AI19" s="44">
        <f>SUM(AC19,AE19,AG19)</f>
        <v>11</v>
      </c>
      <c r="AJ19" s="13" t="s">
        <v>15</v>
      </c>
      <c r="AK19" s="13" t="s">
        <v>15</v>
      </c>
      <c r="AL19" s="13" t="s">
        <v>25</v>
      </c>
      <c r="AM19" s="15" t="s">
        <v>9</v>
      </c>
      <c r="AN19" s="11" t="s">
        <v>97</v>
      </c>
      <c r="AO19" s="13" t="s">
        <v>15</v>
      </c>
      <c r="AP19" s="13" t="s">
        <v>15</v>
      </c>
      <c r="AQ19" s="13" t="s">
        <v>97</v>
      </c>
      <c r="AR19" s="13" t="s">
        <v>97</v>
      </c>
      <c r="AS19" s="15" t="s">
        <v>97</v>
      </c>
      <c r="AT19" s="22">
        <v>43411</v>
      </c>
      <c r="AU19" s="13" t="s">
        <v>97</v>
      </c>
      <c r="AV19" s="13" t="s">
        <v>8</v>
      </c>
      <c r="AW19" s="15" t="s">
        <v>207</v>
      </c>
      <c r="AX19" s="13" t="s">
        <v>34</v>
      </c>
    </row>
    <row r="20" spans="1:50" ht="134.25" customHeight="1">
      <c r="A20" s="11">
        <v>13</v>
      </c>
      <c r="B20" s="11" t="s">
        <v>196</v>
      </c>
      <c r="C20" s="13" t="s">
        <v>208</v>
      </c>
      <c r="D20" s="11" t="s">
        <v>209</v>
      </c>
      <c r="E20" s="11" t="s">
        <v>210</v>
      </c>
      <c r="F20" s="11" t="s">
        <v>211</v>
      </c>
      <c r="G20" s="11" t="s">
        <v>97</v>
      </c>
      <c r="H20" s="11" t="s">
        <v>97</v>
      </c>
      <c r="I20" s="83" t="s">
        <v>3</v>
      </c>
      <c r="J20" s="10" t="s">
        <v>201</v>
      </c>
      <c r="K20" s="21" t="s">
        <v>202</v>
      </c>
      <c r="L20" s="15" t="s">
        <v>202</v>
      </c>
      <c r="M20" s="13" t="s">
        <v>212</v>
      </c>
      <c r="N20" s="13" t="s">
        <v>204</v>
      </c>
      <c r="O20" s="11" t="s">
        <v>97</v>
      </c>
      <c r="P20" s="11" t="s">
        <v>213</v>
      </c>
      <c r="Q20" s="13" t="s">
        <v>105</v>
      </c>
      <c r="R20" s="22">
        <v>43714</v>
      </c>
      <c r="S20" s="22" t="s">
        <v>214</v>
      </c>
      <c r="T20" s="22" t="s">
        <v>214</v>
      </c>
      <c r="U20" s="15" t="s">
        <v>215</v>
      </c>
      <c r="V20" s="15" t="s">
        <v>97</v>
      </c>
      <c r="W20" s="15" t="s">
        <v>97</v>
      </c>
      <c r="X20" s="13" t="s">
        <v>97</v>
      </c>
      <c r="Y20" s="13" t="s">
        <v>97</v>
      </c>
      <c r="Z20" s="13" t="s">
        <v>97</v>
      </c>
      <c r="AA20" s="13" t="s">
        <v>97</v>
      </c>
      <c r="AB20" s="90" t="str">
        <f t="shared" ref="AB20:AF24" si="14">IF(AC20=1,"Muy Baja",IF(AC20=2,"Baja",IF(AC20=3,"Media",IF(AC20=4,"Alta",IF(AC20=5,"Muy Alta", "No Aplica")))))</f>
        <v>Muy Alta</v>
      </c>
      <c r="AC20" s="13">
        <v>5</v>
      </c>
      <c r="AD20" s="90" t="str">
        <f t="shared" si="14"/>
        <v>Muy Alta</v>
      </c>
      <c r="AE20" s="13">
        <v>5</v>
      </c>
      <c r="AF20" s="90" t="str">
        <f t="shared" si="14"/>
        <v>Muy Baja</v>
      </c>
      <c r="AG20" s="13">
        <v>1</v>
      </c>
      <c r="AH20" s="91" t="str">
        <f t="shared" ref="AH20:AH22" si="15">IF(AND(AI20&gt;0,AI20&lt;4),"Muy Bajo",IF(AND(AI20&gt;=4,AI20&lt;7),"Bajo",IF(AND(AI20&gt;=7,AI20&lt;10),"Medio",IF(AND(AI20&gt;=10,AI20&lt;13),"Alto",IF(AND(AI20&gt;=13,AI20&lt;=15),"Muy Alto", "No Aplica")))))</f>
        <v>Alto</v>
      </c>
      <c r="AI20" s="90">
        <f t="shared" ref="AI20:AI22" si="16">SUM(AC20,AE20,AG20)</f>
        <v>11</v>
      </c>
      <c r="AJ20" s="13" t="s">
        <v>8</v>
      </c>
      <c r="AK20" s="13" t="s">
        <v>8</v>
      </c>
      <c r="AL20" s="13" t="s">
        <v>32</v>
      </c>
      <c r="AM20" s="15" t="s">
        <v>9</v>
      </c>
      <c r="AN20" s="11" t="s">
        <v>97</v>
      </c>
      <c r="AO20" s="13" t="s">
        <v>15</v>
      </c>
      <c r="AP20" s="13" t="s">
        <v>8</v>
      </c>
      <c r="AQ20" s="13" t="s">
        <v>109</v>
      </c>
      <c r="AR20" s="13" t="s">
        <v>216</v>
      </c>
      <c r="AS20" s="15" t="s">
        <v>97</v>
      </c>
      <c r="AT20" s="22">
        <v>43714</v>
      </c>
      <c r="AU20" s="13" t="s">
        <v>97</v>
      </c>
      <c r="AV20" s="11" t="s">
        <v>15</v>
      </c>
      <c r="AW20" s="11" t="s">
        <v>97</v>
      </c>
      <c r="AX20" s="11" t="s">
        <v>34</v>
      </c>
    </row>
    <row r="21" spans="1:50" ht="108" customHeight="1">
      <c r="A21" s="11">
        <v>14</v>
      </c>
      <c r="B21" s="11" t="s">
        <v>196</v>
      </c>
      <c r="C21" s="15" t="s">
        <v>217</v>
      </c>
      <c r="D21" s="11" t="s">
        <v>97</v>
      </c>
      <c r="E21" s="11" t="s">
        <v>218</v>
      </c>
      <c r="F21" s="43" t="s">
        <v>219</v>
      </c>
      <c r="G21" s="11" t="s">
        <v>97</v>
      </c>
      <c r="H21" s="11" t="s">
        <v>97</v>
      </c>
      <c r="I21" s="83" t="s">
        <v>3</v>
      </c>
      <c r="J21" s="10" t="s">
        <v>201</v>
      </c>
      <c r="K21" s="21" t="s">
        <v>202</v>
      </c>
      <c r="L21" s="15" t="s">
        <v>202</v>
      </c>
      <c r="M21" s="13" t="s">
        <v>212</v>
      </c>
      <c r="N21" s="13" t="s">
        <v>204</v>
      </c>
      <c r="O21" s="11" t="s">
        <v>97</v>
      </c>
      <c r="P21" s="11" t="s">
        <v>220</v>
      </c>
      <c r="Q21" s="13" t="s">
        <v>105</v>
      </c>
      <c r="R21" s="22">
        <v>43411</v>
      </c>
      <c r="S21" s="22" t="s">
        <v>193</v>
      </c>
      <c r="T21" s="22" t="s">
        <v>193</v>
      </c>
      <c r="U21" s="15" t="s">
        <v>207</v>
      </c>
      <c r="V21" s="15" t="s">
        <v>97</v>
      </c>
      <c r="W21" s="15" t="s">
        <v>97</v>
      </c>
      <c r="X21" s="13" t="s">
        <v>97</v>
      </c>
      <c r="Y21" s="13" t="s">
        <v>97</v>
      </c>
      <c r="Z21" s="13" t="s">
        <v>97</v>
      </c>
      <c r="AA21" s="13" t="s">
        <v>97</v>
      </c>
      <c r="AB21" s="90" t="str">
        <f t="shared" si="14"/>
        <v>Muy Baja</v>
      </c>
      <c r="AC21" s="13">
        <v>1</v>
      </c>
      <c r="AD21" s="90" t="str">
        <f t="shared" si="14"/>
        <v>Muy Baja</v>
      </c>
      <c r="AE21" s="13">
        <v>1</v>
      </c>
      <c r="AF21" s="90" t="str">
        <f t="shared" si="14"/>
        <v>Media</v>
      </c>
      <c r="AG21" s="13">
        <v>3</v>
      </c>
      <c r="AH21" s="91" t="str">
        <f t="shared" si="15"/>
        <v>Bajo</v>
      </c>
      <c r="AI21" s="90">
        <f t="shared" si="16"/>
        <v>5</v>
      </c>
      <c r="AJ21" s="13" t="s">
        <v>15</v>
      </c>
      <c r="AK21" s="13" t="s">
        <v>15</v>
      </c>
      <c r="AL21" s="13" t="s">
        <v>25</v>
      </c>
      <c r="AM21" s="15" t="s">
        <v>9</v>
      </c>
      <c r="AN21" s="11" t="s">
        <v>97</v>
      </c>
      <c r="AO21" s="13" t="s">
        <v>15</v>
      </c>
      <c r="AP21" s="13" t="s">
        <v>8</v>
      </c>
      <c r="AQ21" s="13" t="s">
        <v>109</v>
      </c>
      <c r="AR21" s="13" t="s">
        <v>110</v>
      </c>
      <c r="AS21" s="15" t="s">
        <v>97</v>
      </c>
      <c r="AT21" s="22">
        <v>43411</v>
      </c>
      <c r="AU21" s="13" t="s">
        <v>97</v>
      </c>
      <c r="AV21" s="11" t="s">
        <v>15</v>
      </c>
      <c r="AW21" s="15" t="s">
        <v>207</v>
      </c>
      <c r="AX21" s="11" t="s">
        <v>34</v>
      </c>
    </row>
    <row r="22" spans="1:50" ht="99" customHeight="1">
      <c r="A22" s="11">
        <v>15</v>
      </c>
      <c r="B22" s="11" t="s">
        <v>196</v>
      </c>
      <c r="C22" s="11" t="s">
        <v>97</v>
      </c>
      <c r="D22" s="11" t="s">
        <v>97</v>
      </c>
      <c r="E22" s="11" t="s">
        <v>221</v>
      </c>
      <c r="F22" s="43" t="s">
        <v>222</v>
      </c>
      <c r="G22" s="11" t="s">
        <v>97</v>
      </c>
      <c r="H22" s="11" t="s">
        <v>97</v>
      </c>
      <c r="I22" s="83" t="s">
        <v>3</v>
      </c>
      <c r="J22" s="10" t="s">
        <v>201</v>
      </c>
      <c r="K22" s="21" t="s">
        <v>202</v>
      </c>
      <c r="L22" s="15" t="s">
        <v>202</v>
      </c>
      <c r="M22" s="13" t="s">
        <v>212</v>
      </c>
      <c r="N22" s="13" t="s">
        <v>204</v>
      </c>
      <c r="O22" s="11" t="s">
        <v>97</v>
      </c>
      <c r="P22" s="11" t="s">
        <v>223</v>
      </c>
      <c r="Q22" s="13" t="s">
        <v>105</v>
      </c>
      <c r="R22" s="22">
        <v>43411</v>
      </c>
      <c r="S22" s="22" t="s">
        <v>214</v>
      </c>
      <c r="T22" s="22" t="s">
        <v>214</v>
      </c>
      <c r="U22" s="15" t="s">
        <v>215</v>
      </c>
      <c r="V22" s="15" t="s">
        <v>97</v>
      </c>
      <c r="W22" s="15" t="s">
        <v>97</v>
      </c>
      <c r="X22" s="13" t="s">
        <v>97</v>
      </c>
      <c r="Y22" s="13" t="s">
        <v>97</v>
      </c>
      <c r="Z22" s="13" t="s">
        <v>97</v>
      </c>
      <c r="AA22" s="13" t="s">
        <v>97</v>
      </c>
      <c r="AB22" s="90" t="str">
        <f t="shared" si="14"/>
        <v>Alta</v>
      </c>
      <c r="AC22" s="13">
        <v>4</v>
      </c>
      <c r="AD22" s="90" t="str">
        <f t="shared" si="14"/>
        <v>Alta</v>
      </c>
      <c r="AE22" s="13">
        <v>4</v>
      </c>
      <c r="AF22" s="90" t="str">
        <f t="shared" si="14"/>
        <v>Media</v>
      </c>
      <c r="AG22" s="13">
        <v>3</v>
      </c>
      <c r="AH22" s="91" t="str">
        <f t="shared" si="15"/>
        <v>Alto</v>
      </c>
      <c r="AI22" s="90">
        <f t="shared" si="16"/>
        <v>11</v>
      </c>
      <c r="AJ22" s="13" t="s">
        <v>15</v>
      </c>
      <c r="AK22" s="13" t="s">
        <v>8</v>
      </c>
      <c r="AL22" s="13" t="s">
        <v>27</v>
      </c>
      <c r="AM22" s="15" t="s">
        <v>9</v>
      </c>
      <c r="AN22" s="11" t="s">
        <v>97</v>
      </c>
      <c r="AO22" s="13" t="s">
        <v>15</v>
      </c>
      <c r="AP22" s="13" t="s">
        <v>8</v>
      </c>
      <c r="AQ22" s="13" t="s">
        <v>109</v>
      </c>
      <c r="AR22" s="13" t="s">
        <v>110</v>
      </c>
      <c r="AS22" s="15" t="s">
        <v>97</v>
      </c>
      <c r="AT22" s="22">
        <v>43411</v>
      </c>
      <c r="AU22" s="13" t="s">
        <v>97</v>
      </c>
      <c r="AV22" s="11" t="s">
        <v>15</v>
      </c>
      <c r="AW22" s="11" t="s">
        <v>97</v>
      </c>
      <c r="AX22" s="11" t="s">
        <v>34</v>
      </c>
    </row>
    <row r="23" spans="1:50" ht="121.5" customHeight="1">
      <c r="A23" s="11">
        <v>16</v>
      </c>
      <c r="B23" s="11" t="s">
        <v>196</v>
      </c>
      <c r="C23" s="11" t="s">
        <v>97</v>
      </c>
      <c r="D23" s="11" t="s">
        <v>97</v>
      </c>
      <c r="E23" s="11" t="s">
        <v>224</v>
      </c>
      <c r="F23" s="43" t="s">
        <v>225</v>
      </c>
      <c r="G23" s="11" t="s">
        <v>97</v>
      </c>
      <c r="H23" s="11" t="s">
        <v>97</v>
      </c>
      <c r="I23" s="20" t="s">
        <v>28</v>
      </c>
      <c r="J23" s="10" t="s">
        <v>201</v>
      </c>
      <c r="K23" s="21" t="s">
        <v>202</v>
      </c>
      <c r="L23" s="15" t="s">
        <v>202</v>
      </c>
      <c r="M23" s="13" t="s">
        <v>212</v>
      </c>
      <c r="N23" s="13" t="s">
        <v>226</v>
      </c>
      <c r="O23" s="11" t="s">
        <v>97</v>
      </c>
      <c r="P23" s="11" t="s">
        <v>223</v>
      </c>
      <c r="Q23" s="13" t="s">
        <v>105</v>
      </c>
      <c r="R23" s="22">
        <v>43411</v>
      </c>
      <c r="S23" s="22" t="s">
        <v>214</v>
      </c>
      <c r="T23" s="22" t="s">
        <v>214</v>
      </c>
      <c r="U23" s="15" t="s">
        <v>227</v>
      </c>
      <c r="V23" s="15" t="s">
        <v>228</v>
      </c>
      <c r="W23" s="15" t="s">
        <v>227</v>
      </c>
      <c r="X23" s="13" t="s">
        <v>229</v>
      </c>
      <c r="Y23" s="13" t="s">
        <v>230</v>
      </c>
      <c r="Z23" s="15" t="s">
        <v>227</v>
      </c>
      <c r="AA23" s="13" t="s">
        <v>97</v>
      </c>
      <c r="AB23" s="45" t="str">
        <f t="shared" si="10"/>
        <v>Muy Baja</v>
      </c>
      <c r="AC23" s="13">
        <v>1</v>
      </c>
      <c r="AD23" s="90" t="str">
        <f t="shared" si="14"/>
        <v>Muy Alta</v>
      </c>
      <c r="AE23" s="13">
        <v>5</v>
      </c>
      <c r="AF23" s="90" t="str">
        <f t="shared" si="14"/>
        <v>Muy Alta</v>
      </c>
      <c r="AG23" s="13">
        <v>5</v>
      </c>
      <c r="AH23" s="17" t="str">
        <f>IF(AND(AI23&gt;0,AI23&lt;4),"Muy Bajo",IF(AND(AI23&gt;=4,AI23&lt;7),"Bajo",IF(AND(AI23&gt;=7,AI23&lt;10),"Medio",IF(AND(AI23&gt;=10,AI23&lt;13),"Alto",IF(AND(AI23&gt;=13,AI23&lt;=15),"Muy Alto", "N/A")))))</f>
        <v>Alto</v>
      </c>
      <c r="AI23" s="45">
        <f>SUM(AC23,AE23,AG23)</f>
        <v>11</v>
      </c>
      <c r="AJ23" s="13" t="s">
        <v>15</v>
      </c>
      <c r="AK23" s="13" t="s">
        <v>15</v>
      </c>
      <c r="AL23" s="13" t="s">
        <v>25</v>
      </c>
      <c r="AM23" s="15" t="s">
        <v>9</v>
      </c>
      <c r="AN23" s="11" t="s">
        <v>97</v>
      </c>
      <c r="AO23" s="13" t="s">
        <v>15</v>
      </c>
      <c r="AP23" s="13" t="s">
        <v>8</v>
      </c>
      <c r="AQ23" s="13" t="s">
        <v>109</v>
      </c>
      <c r="AR23" s="13" t="s">
        <v>110</v>
      </c>
      <c r="AS23" s="15" t="s">
        <v>97</v>
      </c>
      <c r="AT23" s="22">
        <v>44014</v>
      </c>
      <c r="AU23" s="13" t="s">
        <v>97</v>
      </c>
      <c r="AV23" s="11" t="s">
        <v>8</v>
      </c>
      <c r="AW23" s="15" t="s">
        <v>231</v>
      </c>
      <c r="AX23" s="13" t="s">
        <v>34</v>
      </c>
    </row>
    <row r="24" spans="1:50" ht="40.5" customHeight="1">
      <c r="A24" s="11">
        <v>17</v>
      </c>
      <c r="B24" s="11" t="s">
        <v>196</v>
      </c>
      <c r="C24" s="11" t="s">
        <v>97</v>
      </c>
      <c r="D24" s="11" t="s">
        <v>97</v>
      </c>
      <c r="E24" s="11" t="s">
        <v>232</v>
      </c>
      <c r="F24" s="43" t="s">
        <v>233</v>
      </c>
      <c r="G24" s="11" t="s">
        <v>97</v>
      </c>
      <c r="H24" s="11" t="s">
        <v>97</v>
      </c>
      <c r="I24" s="20" t="s">
        <v>28</v>
      </c>
      <c r="J24" s="10" t="s">
        <v>201</v>
      </c>
      <c r="K24" s="46" t="s">
        <v>202</v>
      </c>
      <c r="L24" s="47" t="s">
        <v>202</v>
      </c>
      <c r="M24" s="13" t="s">
        <v>212</v>
      </c>
      <c r="N24" s="13" t="s">
        <v>226</v>
      </c>
      <c r="O24" s="11" t="s">
        <v>97</v>
      </c>
      <c r="P24" s="11" t="s">
        <v>223</v>
      </c>
      <c r="Q24" s="13" t="s">
        <v>105</v>
      </c>
      <c r="R24" s="22">
        <v>43411</v>
      </c>
      <c r="S24" s="22" t="s">
        <v>214</v>
      </c>
      <c r="T24" s="22" t="s">
        <v>214</v>
      </c>
      <c r="U24" s="13" t="s">
        <v>234</v>
      </c>
      <c r="V24" s="15" t="s">
        <v>228</v>
      </c>
      <c r="W24" s="15" t="s">
        <v>234</v>
      </c>
      <c r="X24" s="13" t="s">
        <v>229</v>
      </c>
      <c r="Y24" s="13" t="s">
        <v>230</v>
      </c>
      <c r="Z24" s="15" t="s">
        <v>234</v>
      </c>
      <c r="AA24" s="13" t="s">
        <v>97</v>
      </c>
      <c r="AB24" s="45" t="str">
        <f t="shared" si="10"/>
        <v>Muy Baja</v>
      </c>
      <c r="AC24" s="13">
        <v>1</v>
      </c>
      <c r="AD24" s="90" t="str">
        <f t="shared" si="14"/>
        <v>Media</v>
      </c>
      <c r="AE24" s="13">
        <v>3</v>
      </c>
      <c r="AF24" s="90" t="str">
        <f t="shared" si="14"/>
        <v>Media</v>
      </c>
      <c r="AG24" s="13">
        <v>3</v>
      </c>
      <c r="AH24" s="17" t="str">
        <f>IF(AND(AI24&gt;0,AI24&lt;4),"Muy Bajo",IF(AND(AI24&gt;=4,AI24&lt;7),"Bajo",IF(AND(AI24&gt;=7,AI24&lt;10),"Medio",IF(AND(AI24&gt;=10,AI24&lt;13),"Alto",IF(AND(AI24&gt;=13,AI24&lt;=15),"Muy Alto", "N/A")))))</f>
        <v>Medio</v>
      </c>
      <c r="AI24" s="45">
        <f>SUM(AC24,AE24,AG24)</f>
        <v>7</v>
      </c>
      <c r="AJ24" s="13" t="s">
        <v>97</v>
      </c>
      <c r="AK24" s="13" t="s">
        <v>97</v>
      </c>
      <c r="AL24" s="13" t="s">
        <v>25</v>
      </c>
      <c r="AM24" s="11" t="s">
        <v>97</v>
      </c>
      <c r="AN24" s="11" t="s">
        <v>97</v>
      </c>
      <c r="AO24" s="11" t="s">
        <v>97</v>
      </c>
      <c r="AP24" s="12" t="s">
        <v>8</v>
      </c>
      <c r="AQ24" s="18" t="s">
        <v>109</v>
      </c>
      <c r="AR24" s="13" t="s">
        <v>110</v>
      </c>
      <c r="AS24" s="15" t="s">
        <v>97</v>
      </c>
      <c r="AT24" s="28">
        <v>44495</v>
      </c>
      <c r="AU24" s="13" t="s">
        <v>97</v>
      </c>
      <c r="AV24" s="13" t="s">
        <v>8</v>
      </c>
      <c r="AW24" s="11" t="s">
        <v>232</v>
      </c>
      <c r="AX24" s="13" t="s">
        <v>34</v>
      </c>
    </row>
    <row r="25" spans="1:50" ht="256.5">
      <c r="A25" s="11">
        <v>18</v>
      </c>
      <c r="B25" s="11" t="s">
        <v>235</v>
      </c>
      <c r="C25" s="11" t="s">
        <v>236</v>
      </c>
      <c r="D25" s="11" t="s">
        <v>97</v>
      </c>
      <c r="E25" s="11" t="s">
        <v>237</v>
      </c>
      <c r="F25" s="11" t="s">
        <v>238</v>
      </c>
      <c r="G25" s="11">
        <v>2</v>
      </c>
      <c r="H25" s="11">
        <v>6</v>
      </c>
      <c r="I25" s="83" t="s">
        <v>3</v>
      </c>
      <c r="J25" s="10" t="s">
        <v>239</v>
      </c>
      <c r="K25" s="26" t="s">
        <v>240</v>
      </c>
      <c r="L25" s="11" t="s">
        <v>241</v>
      </c>
      <c r="M25" s="11" t="s">
        <v>242</v>
      </c>
      <c r="N25" s="11" t="s">
        <v>243</v>
      </c>
      <c r="O25" s="11" t="s">
        <v>97</v>
      </c>
      <c r="P25" s="11" t="s">
        <v>244</v>
      </c>
      <c r="Q25" s="11" t="s">
        <v>105</v>
      </c>
      <c r="R25" s="34">
        <v>42780</v>
      </c>
      <c r="S25" s="11" t="s">
        <v>245</v>
      </c>
      <c r="T25" s="11" t="s">
        <v>245</v>
      </c>
      <c r="U25" s="11" t="s">
        <v>246</v>
      </c>
      <c r="V25" s="11" t="s">
        <v>247</v>
      </c>
      <c r="W25" s="11" t="s">
        <v>248</v>
      </c>
      <c r="X25" s="11" t="s">
        <v>8</v>
      </c>
      <c r="Y25" s="11" t="s">
        <v>97</v>
      </c>
      <c r="Z25" s="11" t="s">
        <v>97</v>
      </c>
      <c r="AA25" s="11" t="s">
        <v>97</v>
      </c>
      <c r="AB25" s="19" t="str">
        <f t="shared" si="10"/>
        <v>Baja</v>
      </c>
      <c r="AC25" s="11">
        <v>2</v>
      </c>
      <c r="AD25" s="19" t="str">
        <f t="shared" si="11"/>
        <v>Alta</v>
      </c>
      <c r="AE25" s="11">
        <v>4</v>
      </c>
      <c r="AF25" s="19" t="str">
        <f t="shared" si="12"/>
        <v>Media</v>
      </c>
      <c r="AG25" s="11">
        <v>3</v>
      </c>
      <c r="AH25" s="19" t="str">
        <f t="shared" si="13"/>
        <v>Medio</v>
      </c>
      <c r="AI25" s="19">
        <f>SUM(AC25,AE25,AG25)</f>
        <v>9</v>
      </c>
      <c r="AJ25" s="13" t="s">
        <v>97</v>
      </c>
      <c r="AK25" s="11" t="s">
        <v>8</v>
      </c>
      <c r="AL25" s="13" t="s">
        <v>25</v>
      </c>
      <c r="AM25" s="11" t="s">
        <v>9</v>
      </c>
      <c r="AN25" s="11" t="s">
        <v>97</v>
      </c>
      <c r="AO25" s="11" t="s">
        <v>97</v>
      </c>
      <c r="AP25" s="11" t="s">
        <v>97</v>
      </c>
      <c r="AQ25" s="11" t="s">
        <v>97</v>
      </c>
      <c r="AR25" s="11" t="s">
        <v>97</v>
      </c>
      <c r="AS25" s="11" t="s">
        <v>97</v>
      </c>
      <c r="AT25" s="34">
        <v>42780</v>
      </c>
      <c r="AU25" s="11" t="s">
        <v>97</v>
      </c>
      <c r="AV25" s="11" t="s">
        <v>229</v>
      </c>
      <c r="AW25" s="11" t="s">
        <v>249</v>
      </c>
      <c r="AX25" s="11" t="s">
        <v>35</v>
      </c>
    </row>
    <row r="26" spans="1:50" ht="175.5">
      <c r="A26" s="11">
        <v>19</v>
      </c>
      <c r="B26" s="11" t="s">
        <v>235</v>
      </c>
      <c r="C26" s="11" t="s">
        <v>97</v>
      </c>
      <c r="D26" s="11" t="s">
        <v>97</v>
      </c>
      <c r="E26" s="11" t="s">
        <v>250</v>
      </c>
      <c r="F26" s="11" t="s">
        <v>251</v>
      </c>
      <c r="G26" s="11">
        <v>1</v>
      </c>
      <c r="H26" s="11">
        <v>12</v>
      </c>
      <c r="I26" s="83" t="s">
        <v>3</v>
      </c>
      <c r="J26" s="10" t="s">
        <v>239</v>
      </c>
      <c r="K26" s="26" t="s">
        <v>240</v>
      </c>
      <c r="L26" s="11" t="s">
        <v>241</v>
      </c>
      <c r="M26" s="11" t="s">
        <v>252</v>
      </c>
      <c r="N26" s="11" t="s">
        <v>243</v>
      </c>
      <c r="O26" s="11" t="s">
        <v>97</v>
      </c>
      <c r="P26" s="11" t="s">
        <v>253</v>
      </c>
      <c r="Q26" s="11" t="s">
        <v>105</v>
      </c>
      <c r="R26" s="34">
        <v>42781</v>
      </c>
      <c r="S26" s="11" t="s">
        <v>254</v>
      </c>
      <c r="T26" s="11" t="s">
        <v>254</v>
      </c>
      <c r="U26" s="11" t="s">
        <v>255</v>
      </c>
      <c r="V26" s="11" t="s">
        <v>247</v>
      </c>
      <c r="W26" s="11" t="s">
        <v>97</v>
      </c>
      <c r="X26" s="11" t="s">
        <v>8</v>
      </c>
      <c r="Y26" s="11" t="s">
        <v>97</v>
      </c>
      <c r="Z26" s="11" t="s">
        <v>97</v>
      </c>
      <c r="AA26" s="11" t="s">
        <v>97</v>
      </c>
      <c r="AB26" s="127" t="str">
        <f t="shared" si="10"/>
        <v>Baja</v>
      </c>
      <c r="AC26" s="123">
        <v>2</v>
      </c>
      <c r="AD26" s="127" t="str">
        <f t="shared" si="11"/>
        <v>Alta</v>
      </c>
      <c r="AE26" s="123">
        <v>4</v>
      </c>
      <c r="AF26" s="127" t="str">
        <f t="shared" si="12"/>
        <v>Media</v>
      </c>
      <c r="AG26" s="123">
        <v>3</v>
      </c>
      <c r="AH26" s="127" t="str">
        <f>IF(AND(AI26&gt;0,AI26&lt;4),"Muy Bajo",IF(AND(AI26&gt;=4,AI26&lt;7),"Bajo",IF(AND(AI26&gt;=7,AI26&lt;10),"Medio",IF(AND(AI26&gt;=10,AI26&lt;13),"Alto",IF(AND(AI26&gt;=13,AI26&lt;=15),"Muy Alto", "N/A")))))</f>
        <v>Medio</v>
      </c>
      <c r="AI26" s="127">
        <f t="shared" ref="AI26:AI29" si="17">SUM(AC26,AE26,AG26)</f>
        <v>9</v>
      </c>
      <c r="AJ26" s="13" t="s">
        <v>97</v>
      </c>
      <c r="AK26" s="11" t="s">
        <v>15</v>
      </c>
      <c r="AL26" s="11" t="s">
        <v>97</v>
      </c>
      <c r="AM26" s="11" t="s">
        <v>97</v>
      </c>
      <c r="AN26" s="11" t="s">
        <v>97</v>
      </c>
      <c r="AO26" s="11" t="s">
        <v>97</v>
      </c>
      <c r="AP26" s="11" t="s">
        <v>97</v>
      </c>
      <c r="AQ26" s="11" t="s">
        <v>97</v>
      </c>
      <c r="AR26" s="11" t="s">
        <v>97</v>
      </c>
      <c r="AS26" s="123" t="s">
        <v>256</v>
      </c>
      <c r="AT26" s="124">
        <v>42781</v>
      </c>
      <c r="AU26" s="123" t="s">
        <v>97</v>
      </c>
      <c r="AV26" s="123" t="s">
        <v>257</v>
      </c>
      <c r="AW26" s="123" t="s">
        <v>256</v>
      </c>
      <c r="AX26" s="123" t="s">
        <v>35</v>
      </c>
    </row>
    <row r="27" spans="1:50" ht="324">
      <c r="A27" s="11">
        <v>20</v>
      </c>
      <c r="B27" s="11" t="s">
        <v>235</v>
      </c>
      <c r="C27" s="11" t="s">
        <v>258</v>
      </c>
      <c r="D27" s="11" t="s">
        <v>97</v>
      </c>
      <c r="E27" s="11" t="s">
        <v>259</v>
      </c>
      <c r="F27" s="11" t="s">
        <v>260</v>
      </c>
      <c r="G27" s="11">
        <v>36</v>
      </c>
      <c r="H27" s="11">
        <v>115</v>
      </c>
      <c r="I27" s="83" t="s">
        <v>3</v>
      </c>
      <c r="J27" s="10" t="s">
        <v>239</v>
      </c>
      <c r="K27" s="26" t="s">
        <v>240</v>
      </c>
      <c r="L27" s="11" t="s">
        <v>241</v>
      </c>
      <c r="M27" s="11" t="s">
        <v>261</v>
      </c>
      <c r="N27" s="11" t="s">
        <v>243</v>
      </c>
      <c r="O27" s="11" t="s">
        <v>97</v>
      </c>
      <c r="P27" s="11" t="s">
        <v>262</v>
      </c>
      <c r="Q27" s="11" t="s">
        <v>105</v>
      </c>
      <c r="R27" s="34">
        <v>42782</v>
      </c>
      <c r="S27" s="11" t="s">
        <v>216</v>
      </c>
      <c r="T27" s="11" t="s">
        <v>216</v>
      </c>
      <c r="U27" s="11" t="s">
        <v>246</v>
      </c>
      <c r="V27" s="11" t="s">
        <v>247</v>
      </c>
      <c r="W27" s="11" t="s">
        <v>97</v>
      </c>
      <c r="X27" s="11" t="s">
        <v>8</v>
      </c>
      <c r="Y27" s="11" t="s">
        <v>97</v>
      </c>
      <c r="Z27" s="11" t="s">
        <v>97</v>
      </c>
      <c r="AA27" s="11" t="s">
        <v>97</v>
      </c>
      <c r="AB27" s="127" t="str">
        <f t="shared" si="10"/>
        <v>Baja</v>
      </c>
      <c r="AC27" s="123">
        <v>2</v>
      </c>
      <c r="AD27" s="127" t="str">
        <f t="shared" si="11"/>
        <v>Alta</v>
      </c>
      <c r="AE27" s="123">
        <v>4</v>
      </c>
      <c r="AF27" s="127" t="str">
        <f t="shared" si="12"/>
        <v>Media</v>
      </c>
      <c r="AG27" s="123">
        <v>3</v>
      </c>
      <c r="AH27" s="127" t="str">
        <f t="shared" ref="AH27:AH29" si="18">IF(AND(AI27&gt;0,AI27&lt;4),"Muy Bajo",IF(AND(AI27&gt;=4,AI27&lt;7),"Bajo",IF(AND(AI27&gt;=7,AI27&lt;10),"Medio",IF(AND(AI27&gt;=10,AI27&lt;13),"Alto",IF(AND(AI27&gt;=13,AI27&lt;=15),"Muy Alto", "N/A")))))</f>
        <v>Medio</v>
      </c>
      <c r="AI27" s="127">
        <f t="shared" si="17"/>
        <v>9</v>
      </c>
      <c r="AJ27" s="13" t="s">
        <v>97</v>
      </c>
      <c r="AK27" s="11" t="s">
        <v>8</v>
      </c>
      <c r="AL27" s="13" t="s">
        <v>25</v>
      </c>
      <c r="AM27" s="11" t="s">
        <v>9</v>
      </c>
      <c r="AN27" s="11" t="s">
        <v>97</v>
      </c>
      <c r="AO27" s="11" t="s">
        <v>97</v>
      </c>
      <c r="AP27" s="11" t="s">
        <v>97</v>
      </c>
      <c r="AQ27" s="11" t="s">
        <v>97</v>
      </c>
      <c r="AR27" s="11" t="s">
        <v>97</v>
      </c>
      <c r="AS27" s="11" t="s">
        <v>97</v>
      </c>
      <c r="AT27" s="34">
        <v>42782</v>
      </c>
      <c r="AU27" s="11" t="s">
        <v>97</v>
      </c>
      <c r="AV27" s="11" t="s">
        <v>257</v>
      </c>
      <c r="AW27" s="11" t="s">
        <v>249</v>
      </c>
      <c r="AX27" s="11" t="s">
        <v>35</v>
      </c>
    </row>
    <row r="28" spans="1:50" ht="270">
      <c r="A28" s="11">
        <v>21</v>
      </c>
      <c r="B28" s="11" t="s">
        <v>235</v>
      </c>
      <c r="C28" s="11" t="s">
        <v>258</v>
      </c>
      <c r="D28" s="11" t="s">
        <v>97</v>
      </c>
      <c r="E28" s="11" t="s">
        <v>263</v>
      </c>
      <c r="F28" s="11" t="s">
        <v>264</v>
      </c>
      <c r="G28" s="11">
        <v>46</v>
      </c>
      <c r="H28" s="11" t="s">
        <v>97</v>
      </c>
      <c r="I28" s="83" t="s">
        <v>3</v>
      </c>
      <c r="J28" s="10" t="s">
        <v>239</v>
      </c>
      <c r="K28" s="26" t="s">
        <v>240</v>
      </c>
      <c r="L28" s="11" t="s">
        <v>241</v>
      </c>
      <c r="M28" s="11" t="s">
        <v>261</v>
      </c>
      <c r="N28" s="11" t="s">
        <v>243</v>
      </c>
      <c r="O28" s="11" t="s">
        <v>97</v>
      </c>
      <c r="P28" s="11" t="s">
        <v>265</v>
      </c>
      <c r="Q28" s="11" t="s">
        <v>105</v>
      </c>
      <c r="R28" s="34">
        <v>42783</v>
      </c>
      <c r="S28" s="11" t="s">
        <v>266</v>
      </c>
      <c r="T28" s="11" t="s">
        <v>267</v>
      </c>
      <c r="U28" s="11" t="s">
        <v>246</v>
      </c>
      <c r="V28" s="11" t="s">
        <v>247</v>
      </c>
      <c r="W28" s="11" t="s">
        <v>97</v>
      </c>
      <c r="X28" s="11" t="s">
        <v>97</v>
      </c>
      <c r="Y28" s="11" t="s">
        <v>97</v>
      </c>
      <c r="Z28" s="11" t="s">
        <v>97</v>
      </c>
      <c r="AA28" s="11" t="s">
        <v>97</v>
      </c>
      <c r="AB28" s="127" t="str">
        <f t="shared" si="10"/>
        <v>Baja</v>
      </c>
      <c r="AC28" s="123">
        <v>2</v>
      </c>
      <c r="AD28" s="127" t="str">
        <f t="shared" si="11"/>
        <v>Alta</v>
      </c>
      <c r="AE28" s="123">
        <v>4</v>
      </c>
      <c r="AF28" s="127" t="str">
        <f t="shared" si="12"/>
        <v>Media</v>
      </c>
      <c r="AG28" s="123">
        <v>3</v>
      </c>
      <c r="AH28" s="127" t="str">
        <f t="shared" si="18"/>
        <v>Medio</v>
      </c>
      <c r="AI28" s="127">
        <f t="shared" si="17"/>
        <v>9</v>
      </c>
      <c r="AJ28" s="13" t="s">
        <v>97</v>
      </c>
      <c r="AK28" s="11" t="s">
        <v>8</v>
      </c>
      <c r="AL28" s="13" t="s">
        <v>25</v>
      </c>
      <c r="AM28" s="11" t="s">
        <v>9</v>
      </c>
      <c r="AN28" s="11" t="s">
        <v>97</v>
      </c>
      <c r="AO28" s="11" t="s">
        <v>97</v>
      </c>
      <c r="AP28" s="11" t="s">
        <v>15</v>
      </c>
      <c r="AQ28" s="11" t="s">
        <v>97</v>
      </c>
      <c r="AR28" s="11" t="s">
        <v>97</v>
      </c>
      <c r="AS28" s="11" t="s">
        <v>97</v>
      </c>
      <c r="AT28" s="34">
        <v>42783</v>
      </c>
      <c r="AU28" s="11" t="s">
        <v>97</v>
      </c>
      <c r="AV28" s="11" t="s">
        <v>257</v>
      </c>
      <c r="AW28" s="11" t="s">
        <v>249</v>
      </c>
      <c r="AX28" s="11" t="s">
        <v>34</v>
      </c>
    </row>
    <row r="29" spans="1:50" ht="93.75" customHeight="1">
      <c r="A29" s="11">
        <v>22</v>
      </c>
      <c r="B29" s="11" t="s">
        <v>235</v>
      </c>
      <c r="C29" s="123" t="s">
        <v>268</v>
      </c>
      <c r="D29" s="123" t="s">
        <v>269</v>
      </c>
      <c r="E29" s="123" t="s">
        <v>270</v>
      </c>
      <c r="F29" s="128" t="s">
        <v>271</v>
      </c>
      <c r="G29" s="123">
        <v>20</v>
      </c>
      <c r="H29" s="123" t="s">
        <v>97</v>
      </c>
      <c r="I29" s="83" t="s">
        <v>3</v>
      </c>
      <c r="J29" s="10" t="s">
        <v>272</v>
      </c>
      <c r="K29" s="26" t="s">
        <v>273</v>
      </c>
      <c r="L29" s="11" t="s">
        <v>274</v>
      </c>
      <c r="M29" s="11" t="s">
        <v>273</v>
      </c>
      <c r="N29" s="11" t="s">
        <v>275</v>
      </c>
      <c r="O29" s="11" t="s">
        <v>97</v>
      </c>
      <c r="P29" s="13" t="s">
        <v>97</v>
      </c>
      <c r="Q29" s="11" t="s">
        <v>105</v>
      </c>
      <c r="R29" s="34">
        <v>42779</v>
      </c>
      <c r="S29" s="11" t="s">
        <v>266</v>
      </c>
      <c r="T29" s="11" t="s">
        <v>266</v>
      </c>
      <c r="U29" s="11" t="s">
        <v>246</v>
      </c>
      <c r="V29" s="11" t="s">
        <v>247</v>
      </c>
      <c r="W29" s="11" t="s">
        <v>97</v>
      </c>
      <c r="X29" s="11" t="s">
        <v>97</v>
      </c>
      <c r="Y29" s="11" t="s">
        <v>97</v>
      </c>
      <c r="Z29" s="11" t="s">
        <v>8</v>
      </c>
      <c r="AA29" s="11" t="s">
        <v>97</v>
      </c>
      <c r="AB29" s="127" t="str">
        <f t="shared" si="10"/>
        <v>Alta</v>
      </c>
      <c r="AC29" s="123">
        <v>4</v>
      </c>
      <c r="AD29" s="127" t="str">
        <f t="shared" si="11"/>
        <v>Alta</v>
      </c>
      <c r="AE29" s="123">
        <v>4</v>
      </c>
      <c r="AF29" s="127" t="str">
        <f t="shared" si="12"/>
        <v>Media</v>
      </c>
      <c r="AG29" s="123">
        <v>3</v>
      </c>
      <c r="AH29" s="127" t="str">
        <f t="shared" si="18"/>
        <v>Alto</v>
      </c>
      <c r="AI29" s="127">
        <f t="shared" si="17"/>
        <v>11</v>
      </c>
      <c r="AJ29" s="13" t="s">
        <v>97</v>
      </c>
      <c r="AK29" s="11" t="s">
        <v>8</v>
      </c>
      <c r="AL29" s="11" t="s">
        <v>29</v>
      </c>
      <c r="AM29" s="11" t="s">
        <v>9</v>
      </c>
      <c r="AN29" s="11" t="s">
        <v>97</v>
      </c>
      <c r="AO29" s="11" t="s">
        <v>97</v>
      </c>
      <c r="AP29" s="11" t="s">
        <v>97</v>
      </c>
      <c r="AQ29" s="11" t="s">
        <v>97</v>
      </c>
      <c r="AR29" s="11" t="s">
        <v>97</v>
      </c>
      <c r="AS29" s="11" t="s">
        <v>97</v>
      </c>
      <c r="AT29" s="34">
        <v>42779</v>
      </c>
      <c r="AU29" s="11" t="s">
        <v>97</v>
      </c>
      <c r="AV29" s="11" t="s">
        <v>15</v>
      </c>
      <c r="AW29" s="11" t="s">
        <v>97</v>
      </c>
      <c r="AX29" s="11" t="s">
        <v>34</v>
      </c>
    </row>
    <row r="30" spans="1:50" ht="216">
      <c r="A30" s="11">
        <v>23</v>
      </c>
      <c r="B30" s="11" t="s">
        <v>235</v>
      </c>
      <c r="C30" s="11" t="s">
        <v>97</v>
      </c>
      <c r="D30" s="11" t="s">
        <v>97</v>
      </c>
      <c r="E30" s="11" t="s">
        <v>276</v>
      </c>
      <c r="F30" s="11" t="s">
        <v>277</v>
      </c>
      <c r="G30" s="11" t="s">
        <v>97</v>
      </c>
      <c r="H30" s="11" t="s">
        <v>97</v>
      </c>
      <c r="I30" s="83" t="s">
        <v>3</v>
      </c>
      <c r="J30" s="10" t="s">
        <v>278</v>
      </c>
      <c r="K30" s="26" t="s">
        <v>279</v>
      </c>
      <c r="L30" s="11" t="s">
        <v>280</v>
      </c>
      <c r="M30" s="11" t="s">
        <v>281</v>
      </c>
      <c r="N30" s="11" t="s">
        <v>282</v>
      </c>
      <c r="O30" s="11" t="s">
        <v>97</v>
      </c>
      <c r="P30" s="11" t="s">
        <v>283</v>
      </c>
      <c r="Q30" s="11" t="s">
        <v>105</v>
      </c>
      <c r="R30" s="34">
        <v>43685</v>
      </c>
      <c r="S30" s="11" t="s">
        <v>266</v>
      </c>
      <c r="T30" s="11" t="s">
        <v>267</v>
      </c>
      <c r="U30" s="11" t="s">
        <v>284</v>
      </c>
      <c r="V30" s="11" t="s">
        <v>285</v>
      </c>
      <c r="W30" s="11" t="s">
        <v>286</v>
      </c>
      <c r="X30" s="11" t="s">
        <v>97</v>
      </c>
      <c r="Y30" s="11" t="s">
        <v>97</v>
      </c>
      <c r="Z30" s="11" t="s">
        <v>97</v>
      </c>
      <c r="AA30" s="11" t="s">
        <v>97</v>
      </c>
      <c r="AB30" s="127" t="str">
        <f t="shared" ref="AB30:AB31" si="19">IF(AC30=1,"Muy Baja",IF(AC30=2,"Baja",IF(AC30=3,"Media",IF(AC30=4,"Alta",IF(AC30=5,"Muy Alta", "N/A")))))</f>
        <v>Alta</v>
      </c>
      <c r="AC30" s="123">
        <v>4</v>
      </c>
      <c r="AD30" s="127" t="str">
        <f t="shared" ref="AD30:AD31" si="20">IF(AE30=1,"Muy Baja",IF(AE30=2,"Baja",IF(AE30=3,"Media",IF(AE30=4,"Alta",IF(AE30=5,"Muy Alta", "N/A")))))</f>
        <v>Alta</v>
      </c>
      <c r="AE30" s="123">
        <v>4</v>
      </c>
      <c r="AF30" s="127" t="str">
        <f t="shared" ref="AF30:AF31" si="21">IF(AG30=1,"Muy Baja",IF(AG30=2,"Baja",IF(AG30=3,"Media",IF(AG30=4,"Alta",IF(AG30=5,"Muy Alta", "N/A")))))</f>
        <v>Alta</v>
      </c>
      <c r="AG30" s="123">
        <v>4</v>
      </c>
      <c r="AH30" s="127" t="str">
        <f t="shared" ref="AH30:AH31" si="22">IF(AND(AI30&gt;0,AI30&lt;4),"Muy Bajo",IF(AND(AI30&gt;=4,AI30&lt;7),"Bajo",IF(AND(AI30&gt;=7,AI30&lt;10),"Medio",IF(AND(AI30&gt;=10,AI30&lt;13),"Alto",IF(AND(AI30&gt;=13,AI30&lt;=15),"Muy Alto", "N/A")))))</f>
        <v>Alto</v>
      </c>
      <c r="AI30" s="127">
        <f t="shared" ref="AI30:AI31" si="23">SUM(AC30,AE30,AG30)</f>
        <v>12</v>
      </c>
      <c r="AJ30" s="13" t="s">
        <v>97</v>
      </c>
      <c r="AK30" s="11" t="s">
        <v>8</v>
      </c>
      <c r="AL30" s="11" t="s">
        <v>287</v>
      </c>
      <c r="AM30" s="11" t="s">
        <v>9</v>
      </c>
      <c r="AN30" s="11" t="s">
        <v>97</v>
      </c>
      <c r="AO30" s="11" t="s">
        <v>15</v>
      </c>
      <c r="AP30" s="11" t="s">
        <v>97</v>
      </c>
      <c r="AQ30" s="11" t="s">
        <v>97</v>
      </c>
      <c r="AR30" s="11" t="s">
        <v>97</v>
      </c>
      <c r="AS30" s="11" t="s">
        <v>288</v>
      </c>
      <c r="AT30" s="34">
        <v>43685</v>
      </c>
      <c r="AU30" s="11" t="s">
        <v>97</v>
      </c>
      <c r="AV30" s="11" t="s">
        <v>15</v>
      </c>
      <c r="AW30" s="11" t="s">
        <v>97</v>
      </c>
      <c r="AX30" s="11" t="s">
        <v>34</v>
      </c>
    </row>
    <row r="31" spans="1:50" ht="189">
      <c r="A31" s="11">
        <v>24</v>
      </c>
      <c r="B31" s="11" t="s">
        <v>235</v>
      </c>
      <c r="C31" s="11" t="s">
        <v>97</v>
      </c>
      <c r="D31" s="11" t="s">
        <v>97</v>
      </c>
      <c r="E31" s="123" t="s">
        <v>289</v>
      </c>
      <c r="F31" s="11" t="s">
        <v>290</v>
      </c>
      <c r="G31" s="11" t="s">
        <v>97</v>
      </c>
      <c r="H31" s="11" t="s">
        <v>97</v>
      </c>
      <c r="I31" s="83" t="s">
        <v>3</v>
      </c>
      <c r="J31" s="10" t="s">
        <v>278</v>
      </c>
      <c r="K31" s="26" t="s">
        <v>279</v>
      </c>
      <c r="L31" s="11" t="s">
        <v>280</v>
      </c>
      <c r="M31" s="11" t="s">
        <v>281</v>
      </c>
      <c r="N31" s="11" t="s">
        <v>275</v>
      </c>
      <c r="O31" s="11" t="s">
        <v>97</v>
      </c>
      <c r="P31" s="11" t="s">
        <v>291</v>
      </c>
      <c r="Q31" s="11" t="s">
        <v>105</v>
      </c>
      <c r="R31" s="34">
        <v>43685</v>
      </c>
      <c r="S31" s="11" t="s">
        <v>266</v>
      </c>
      <c r="T31" s="11" t="s">
        <v>266</v>
      </c>
      <c r="U31" s="11" t="s">
        <v>284</v>
      </c>
      <c r="V31" s="11" t="s">
        <v>285</v>
      </c>
      <c r="W31" s="11" t="s">
        <v>286</v>
      </c>
      <c r="X31" s="11" t="s">
        <v>97</v>
      </c>
      <c r="Y31" s="11" t="s">
        <v>97</v>
      </c>
      <c r="Z31" s="11" t="s">
        <v>97</v>
      </c>
      <c r="AA31" s="11" t="s">
        <v>97</v>
      </c>
      <c r="AB31" s="127" t="str">
        <f t="shared" si="19"/>
        <v>Alta</v>
      </c>
      <c r="AC31" s="123">
        <v>4</v>
      </c>
      <c r="AD31" s="127" t="str">
        <f t="shared" si="20"/>
        <v>Alta</v>
      </c>
      <c r="AE31" s="123">
        <v>4</v>
      </c>
      <c r="AF31" s="127" t="str">
        <f t="shared" si="21"/>
        <v>Alta</v>
      </c>
      <c r="AG31" s="123">
        <v>4</v>
      </c>
      <c r="AH31" s="127" t="str">
        <f t="shared" si="22"/>
        <v>Alto</v>
      </c>
      <c r="AI31" s="127">
        <f t="shared" si="23"/>
        <v>12</v>
      </c>
      <c r="AJ31" s="13" t="s">
        <v>97</v>
      </c>
      <c r="AK31" s="11" t="s">
        <v>8</v>
      </c>
      <c r="AL31" s="11" t="s">
        <v>287</v>
      </c>
      <c r="AM31" s="11" t="s">
        <v>9</v>
      </c>
      <c r="AN31" s="11" t="s">
        <v>97</v>
      </c>
      <c r="AO31" s="11" t="s">
        <v>97</v>
      </c>
      <c r="AP31" s="11" t="s">
        <v>8</v>
      </c>
      <c r="AQ31" s="11" t="s">
        <v>109</v>
      </c>
      <c r="AR31" s="11" t="s">
        <v>292</v>
      </c>
      <c r="AS31" s="11" t="s">
        <v>293</v>
      </c>
      <c r="AT31" s="34">
        <v>43685</v>
      </c>
      <c r="AU31" s="11" t="s">
        <v>97</v>
      </c>
      <c r="AV31" s="11" t="s">
        <v>15</v>
      </c>
      <c r="AW31" s="11" t="s">
        <v>97</v>
      </c>
      <c r="AX31" s="11" t="s">
        <v>34</v>
      </c>
    </row>
    <row r="32" spans="1:50" ht="134.25" customHeight="1">
      <c r="A32" s="11">
        <v>25</v>
      </c>
      <c r="B32" s="11" t="s">
        <v>235</v>
      </c>
      <c r="C32" s="11" t="s">
        <v>97</v>
      </c>
      <c r="D32" s="11" t="s">
        <v>97</v>
      </c>
      <c r="E32" s="11" t="s">
        <v>294</v>
      </c>
      <c r="F32" s="11" t="s">
        <v>295</v>
      </c>
      <c r="G32" s="11" t="s">
        <v>97</v>
      </c>
      <c r="H32" s="11" t="s">
        <v>97</v>
      </c>
      <c r="I32" s="11" t="s">
        <v>28</v>
      </c>
      <c r="J32" s="10" t="s">
        <v>239</v>
      </c>
      <c r="K32" s="26" t="s">
        <v>272</v>
      </c>
      <c r="L32" s="11" t="s">
        <v>296</v>
      </c>
      <c r="M32" s="11" t="s">
        <v>297</v>
      </c>
      <c r="N32" s="11" t="s">
        <v>297</v>
      </c>
      <c r="O32" s="11" t="s">
        <v>97</v>
      </c>
      <c r="P32" s="13" t="s">
        <v>97</v>
      </c>
      <c r="Q32" s="11" t="s">
        <v>105</v>
      </c>
      <c r="R32" s="34">
        <v>42874</v>
      </c>
      <c r="S32" s="13" t="s">
        <v>97</v>
      </c>
      <c r="T32" s="11" t="s">
        <v>97</v>
      </c>
      <c r="U32" s="11" t="s">
        <v>107</v>
      </c>
      <c r="V32" s="11" t="s">
        <v>107</v>
      </c>
      <c r="W32" s="11" t="s">
        <v>288</v>
      </c>
      <c r="X32" s="11" t="s">
        <v>97</v>
      </c>
      <c r="Y32" s="11" t="s">
        <v>97</v>
      </c>
      <c r="Z32" s="11" t="s">
        <v>97</v>
      </c>
      <c r="AA32" s="11" t="s">
        <v>97</v>
      </c>
      <c r="AB32" s="127" t="str">
        <f t="shared" ref="AB32:AB34" si="24">IF(AC32=1,"Muy Baja",IF(AC32=2,"Baja",IF(AC32=3,"Media",IF(AC32=4,"Alta",IF(AC32=5,"Muy Alta", "N/A")))))</f>
        <v>Alta</v>
      </c>
      <c r="AC32" s="123">
        <v>4</v>
      </c>
      <c r="AD32" s="127" t="str">
        <f t="shared" ref="AD32:AD34" si="25">IF(AE32=1,"Muy Baja",IF(AE32=2,"Baja",IF(AE32=3,"Media",IF(AE32=4,"Alta",IF(AE32=5,"Muy Alta", "N/A")))))</f>
        <v>Alta</v>
      </c>
      <c r="AE32" s="123">
        <v>4</v>
      </c>
      <c r="AF32" s="127" t="str">
        <f t="shared" ref="AF32:AF34" si="26">IF(AG32=1,"Muy Baja",IF(AG32=2,"Baja",IF(AG32=3,"Media",IF(AG32=4,"Alta",IF(AG32=5,"Muy Alta", "N/A")))))</f>
        <v>Muy Alta</v>
      </c>
      <c r="AG32" s="123">
        <v>5</v>
      </c>
      <c r="AH32" s="127" t="str">
        <f t="shared" ref="AH32:AH34" si="27">IF(AND(AI32&gt;0,AI32&lt;4),"Muy Bajo",IF(AND(AI32&gt;=4,AI32&lt;7),"Bajo",IF(AND(AI32&gt;=7,AI32&lt;10),"Medio",IF(AND(AI32&gt;=10,AI32&lt;13),"Alto",IF(AND(AI32&gt;=13,AI32&lt;=15),"Muy Alto", "N/A")))))</f>
        <v>Muy Alto</v>
      </c>
      <c r="AI32" s="127">
        <f t="shared" ref="AI32:AI34" si="28">SUM(AC32,AE32,AG32)</f>
        <v>13</v>
      </c>
      <c r="AJ32" s="13" t="s">
        <v>97</v>
      </c>
      <c r="AK32" s="11" t="s">
        <v>8</v>
      </c>
      <c r="AL32" s="11" t="s">
        <v>29</v>
      </c>
      <c r="AM32" s="11" t="s">
        <v>9</v>
      </c>
      <c r="AN32" s="11" t="s">
        <v>97</v>
      </c>
      <c r="AO32" s="11" t="s">
        <v>97</v>
      </c>
      <c r="AP32" s="11" t="s">
        <v>97</v>
      </c>
      <c r="AQ32" s="11" t="s">
        <v>97</v>
      </c>
      <c r="AR32" s="11" t="s">
        <v>97</v>
      </c>
      <c r="AS32" s="11" t="s">
        <v>97</v>
      </c>
      <c r="AT32" s="34">
        <v>42874</v>
      </c>
      <c r="AU32" s="11" t="s">
        <v>97</v>
      </c>
      <c r="AV32" s="13" t="s">
        <v>97</v>
      </c>
      <c r="AW32" s="11" t="s">
        <v>97</v>
      </c>
      <c r="AX32" s="11" t="s">
        <v>34</v>
      </c>
    </row>
    <row r="33" spans="1:50" ht="135.75" customHeight="1">
      <c r="A33" s="11">
        <v>26</v>
      </c>
      <c r="B33" s="11" t="s">
        <v>235</v>
      </c>
      <c r="C33" s="11" t="s">
        <v>97</v>
      </c>
      <c r="D33" s="11" t="s">
        <v>97</v>
      </c>
      <c r="E33" s="11" t="s">
        <v>298</v>
      </c>
      <c r="F33" s="49" t="s">
        <v>299</v>
      </c>
      <c r="G33" s="11" t="s">
        <v>97</v>
      </c>
      <c r="H33" s="11" t="s">
        <v>97</v>
      </c>
      <c r="I33" s="11" t="s">
        <v>28</v>
      </c>
      <c r="J33" s="10" t="s">
        <v>239</v>
      </c>
      <c r="K33" s="26" t="s">
        <v>272</v>
      </c>
      <c r="L33" s="11" t="s">
        <v>300</v>
      </c>
      <c r="M33" s="11" t="s">
        <v>300</v>
      </c>
      <c r="N33" s="11" t="s">
        <v>300</v>
      </c>
      <c r="O33" s="11" t="s">
        <v>97</v>
      </c>
      <c r="P33" s="13" t="s">
        <v>97</v>
      </c>
      <c r="Q33" s="11" t="s">
        <v>105</v>
      </c>
      <c r="R33" s="34">
        <v>44495</v>
      </c>
      <c r="S33" s="13" t="s">
        <v>266</v>
      </c>
      <c r="T33" s="11" t="s">
        <v>97</v>
      </c>
      <c r="U33" s="11" t="s">
        <v>285</v>
      </c>
      <c r="V33" s="11" t="s">
        <v>285</v>
      </c>
      <c r="W33" s="11" t="s">
        <v>288</v>
      </c>
      <c r="X33" s="11" t="s">
        <v>97</v>
      </c>
      <c r="Y33" s="11" t="s">
        <v>97</v>
      </c>
      <c r="Z33" s="11" t="s">
        <v>97</v>
      </c>
      <c r="AA33" s="11" t="s">
        <v>97</v>
      </c>
      <c r="AB33" s="127" t="str">
        <f t="shared" si="24"/>
        <v>Alta</v>
      </c>
      <c r="AC33" s="123">
        <v>4</v>
      </c>
      <c r="AD33" s="127" t="str">
        <f t="shared" si="25"/>
        <v>Alta</v>
      </c>
      <c r="AE33" s="123">
        <v>4</v>
      </c>
      <c r="AF33" s="127" t="str">
        <f t="shared" si="26"/>
        <v>Alta</v>
      </c>
      <c r="AG33" s="123">
        <v>4</v>
      </c>
      <c r="AH33" s="127" t="str">
        <f t="shared" si="27"/>
        <v>Alto</v>
      </c>
      <c r="AI33" s="127">
        <f t="shared" si="28"/>
        <v>12</v>
      </c>
      <c r="AJ33" s="13" t="s">
        <v>97</v>
      </c>
      <c r="AK33" s="11" t="s">
        <v>8</v>
      </c>
      <c r="AL33" s="11" t="s">
        <v>27</v>
      </c>
      <c r="AM33" s="11" t="s">
        <v>9</v>
      </c>
      <c r="AN33" s="11" t="s">
        <v>97</v>
      </c>
      <c r="AO33" s="11" t="s">
        <v>97</v>
      </c>
      <c r="AP33" s="11" t="s">
        <v>97</v>
      </c>
      <c r="AQ33" s="11" t="s">
        <v>97</v>
      </c>
      <c r="AR33" s="11" t="s">
        <v>97</v>
      </c>
      <c r="AS33" s="11" t="s">
        <v>97</v>
      </c>
      <c r="AT33" s="34">
        <v>43649</v>
      </c>
      <c r="AU33" s="11" t="s">
        <v>97</v>
      </c>
      <c r="AV33" s="13" t="s">
        <v>97</v>
      </c>
      <c r="AW33" s="11" t="s">
        <v>97</v>
      </c>
      <c r="AX33" s="11" t="s">
        <v>34</v>
      </c>
    </row>
    <row r="34" spans="1:50" ht="94.5">
      <c r="A34" s="11">
        <v>27</v>
      </c>
      <c r="B34" s="11" t="s">
        <v>235</v>
      </c>
      <c r="C34" s="11" t="s">
        <v>97</v>
      </c>
      <c r="D34" s="11" t="s">
        <v>97</v>
      </c>
      <c r="E34" s="11" t="s">
        <v>301</v>
      </c>
      <c r="F34" s="11" t="s">
        <v>302</v>
      </c>
      <c r="G34" s="11" t="s">
        <v>97</v>
      </c>
      <c r="H34" s="11" t="s">
        <v>97</v>
      </c>
      <c r="I34" s="11" t="s">
        <v>28</v>
      </c>
      <c r="J34" s="10" t="s">
        <v>239</v>
      </c>
      <c r="K34" s="26" t="s">
        <v>272</v>
      </c>
      <c r="L34" s="11" t="s">
        <v>274</v>
      </c>
      <c r="M34" s="11" t="s">
        <v>303</v>
      </c>
      <c r="N34" s="11" t="s">
        <v>303</v>
      </c>
      <c r="O34" s="11" t="s">
        <v>97</v>
      </c>
      <c r="P34" s="13" t="s">
        <v>97</v>
      </c>
      <c r="Q34" s="11" t="s">
        <v>105</v>
      </c>
      <c r="R34" s="34">
        <v>42874</v>
      </c>
      <c r="S34" s="13" t="s">
        <v>97</v>
      </c>
      <c r="T34" s="11" t="s">
        <v>97</v>
      </c>
      <c r="U34" s="11" t="s">
        <v>107</v>
      </c>
      <c r="V34" s="11" t="s">
        <v>107</v>
      </c>
      <c r="W34" s="11" t="s">
        <v>288</v>
      </c>
      <c r="X34" s="11" t="s">
        <v>97</v>
      </c>
      <c r="Y34" s="11" t="s">
        <v>97</v>
      </c>
      <c r="Z34" s="11" t="s">
        <v>97</v>
      </c>
      <c r="AA34" s="11" t="s">
        <v>97</v>
      </c>
      <c r="AB34" s="127" t="str">
        <f t="shared" si="24"/>
        <v>Muy Alta</v>
      </c>
      <c r="AC34" s="123">
        <v>5</v>
      </c>
      <c r="AD34" s="127" t="str">
        <f t="shared" si="25"/>
        <v>Alta</v>
      </c>
      <c r="AE34" s="123">
        <v>4</v>
      </c>
      <c r="AF34" s="127" t="str">
        <f t="shared" si="26"/>
        <v>Alta</v>
      </c>
      <c r="AG34" s="123">
        <v>4</v>
      </c>
      <c r="AH34" s="127" t="str">
        <f t="shared" si="27"/>
        <v>Muy Alto</v>
      </c>
      <c r="AI34" s="127">
        <f t="shared" si="28"/>
        <v>13</v>
      </c>
      <c r="AJ34" s="13" t="s">
        <v>97</v>
      </c>
      <c r="AK34" s="11" t="s">
        <v>8</v>
      </c>
      <c r="AL34" s="11" t="s">
        <v>27</v>
      </c>
      <c r="AM34" s="11" t="s">
        <v>9</v>
      </c>
      <c r="AN34" s="11" t="s">
        <v>97</v>
      </c>
      <c r="AO34" s="11" t="s">
        <v>97</v>
      </c>
      <c r="AP34" s="11" t="s">
        <v>97</v>
      </c>
      <c r="AQ34" s="11" t="s">
        <v>97</v>
      </c>
      <c r="AR34" s="11" t="s">
        <v>97</v>
      </c>
      <c r="AS34" s="11" t="s">
        <v>97</v>
      </c>
      <c r="AT34" s="34">
        <v>42874</v>
      </c>
      <c r="AU34" s="11" t="s">
        <v>97</v>
      </c>
      <c r="AV34" s="13" t="s">
        <v>97</v>
      </c>
      <c r="AW34" s="11" t="s">
        <v>97</v>
      </c>
      <c r="AX34" s="11" t="s">
        <v>34</v>
      </c>
    </row>
    <row r="35" spans="1:50" ht="216">
      <c r="A35" s="11">
        <v>28</v>
      </c>
      <c r="B35" s="11" t="s">
        <v>235</v>
      </c>
      <c r="C35" s="11" t="s">
        <v>304</v>
      </c>
      <c r="D35" s="11" t="s">
        <v>305</v>
      </c>
      <c r="E35" s="11" t="s">
        <v>306</v>
      </c>
      <c r="F35" s="11" t="s">
        <v>307</v>
      </c>
      <c r="G35" s="11">
        <v>23</v>
      </c>
      <c r="H35" s="11">
        <v>4</v>
      </c>
      <c r="I35" s="83" t="s">
        <v>3</v>
      </c>
      <c r="J35" s="10" t="s">
        <v>272</v>
      </c>
      <c r="K35" s="26" t="s">
        <v>308</v>
      </c>
      <c r="L35" s="11" t="s">
        <v>274</v>
      </c>
      <c r="M35" s="11" t="s">
        <v>300</v>
      </c>
      <c r="N35" s="11" t="s">
        <v>275</v>
      </c>
      <c r="O35" s="11" t="s">
        <v>97</v>
      </c>
      <c r="P35" s="11" t="s">
        <v>309</v>
      </c>
      <c r="Q35" s="11" t="s">
        <v>105</v>
      </c>
      <c r="R35" s="34">
        <v>42778</v>
      </c>
      <c r="S35" s="11" t="s">
        <v>193</v>
      </c>
      <c r="T35" s="11" t="s">
        <v>193</v>
      </c>
      <c r="U35" s="11" t="s">
        <v>310</v>
      </c>
      <c r="V35" s="11" t="s">
        <v>247</v>
      </c>
      <c r="W35" s="11" t="s">
        <v>97</v>
      </c>
      <c r="X35" s="11" t="s">
        <v>97</v>
      </c>
      <c r="Y35" s="11" t="s">
        <v>97</v>
      </c>
      <c r="Z35" s="11" t="s">
        <v>97</v>
      </c>
      <c r="AA35" s="11" t="s">
        <v>97</v>
      </c>
      <c r="AB35" s="127" t="str">
        <f t="shared" ref="AB35:AB37" si="29">IF(AC35=1,"Muy Baja",IF(AC35=2,"Baja",IF(AC35=3,"Media",IF(AC35=4,"Alta",IF(AC35=5,"Muy Alta", "N/A")))))</f>
        <v>Alta</v>
      </c>
      <c r="AC35" s="123">
        <v>4</v>
      </c>
      <c r="AD35" s="127" t="str">
        <f t="shared" ref="AD35:AD37" si="30">IF(AE35=1,"Muy Baja",IF(AE35=2,"Baja",IF(AE35=3,"Media",IF(AE35=4,"Alta",IF(AE35=5,"Muy Alta", "N/A")))))</f>
        <v>Muy Alta</v>
      </c>
      <c r="AE35" s="123">
        <v>5</v>
      </c>
      <c r="AF35" s="127" t="str">
        <f t="shared" ref="AF35:AF37" si="31">IF(AG35=1,"Muy Baja",IF(AG35=2,"Baja",IF(AG35=3,"Media",IF(AG35=4,"Alta",IF(AG35=5,"Muy Alta", "N/A")))))</f>
        <v>Muy Alta</v>
      </c>
      <c r="AG35" s="123">
        <v>5</v>
      </c>
      <c r="AH35" s="127" t="str">
        <f t="shared" ref="AH35:AH37" si="32">IF(AND(AI35&gt;0,AI35&lt;4),"Muy Bajo",IF(AND(AI35&gt;=4,AI35&lt;7),"Bajo",IF(AND(AI35&gt;=7,AI35&lt;10),"Medio",IF(AND(AI35&gt;=10,AI35&lt;13),"Alto",IF(AND(AI35&gt;=13,AI35&lt;=15),"Muy Alto", "N/A")))))</f>
        <v>Muy Alto</v>
      </c>
      <c r="AI35" s="127">
        <f t="shared" ref="AI35:AI37" si="33">SUM(AC35,AE35,AG35)</f>
        <v>14</v>
      </c>
      <c r="AJ35" s="13" t="s">
        <v>97</v>
      </c>
      <c r="AK35" s="11" t="s">
        <v>8</v>
      </c>
      <c r="AL35" s="11" t="s">
        <v>27</v>
      </c>
      <c r="AM35" s="11" t="s">
        <v>9</v>
      </c>
      <c r="AN35" s="11" t="s">
        <v>97</v>
      </c>
      <c r="AO35" s="11" t="s">
        <v>97</v>
      </c>
      <c r="AP35" s="11" t="s">
        <v>97</v>
      </c>
      <c r="AQ35" s="11" t="s">
        <v>97</v>
      </c>
      <c r="AR35" s="11" t="s">
        <v>97</v>
      </c>
      <c r="AS35" s="11" t="s">
        <v>97</v>
      </c>
      <c r="AT35" s="34">
        <v>42778</v>
      </c>
      <c r="AU35" s="11" t="s">
        <v>97</v>
      </c>
      <c r="AV35" s="13" t="s">
        <v>97</v>
      </c>
      <c r="AW35" s="11" t="s">
        <v>97</v>
      </c>
      <c r="AX35" s="11" t="s">
        <v>34</v>
      </c>
    </row>
    <row r="36" spans="1:50" ht="202.5">
      <c r="A36" s="11">
        <v>29</v>
      </c>
      <c r="B36" s="11" t="s">
        <v>235</v>
      </c>
      <c r="C36" s="11" t="s">
        <v>304</v>
      </c>
      <c r="D36" s="11" t="s">
        <v>305</v>
      </c>
      <c r="E36" s="11" t="s">
        <v>311</v>
      </c>
      <c r="F36" s="11" t="s">
        <v>312</v>
      </c>
      <c r="G36" s="11">
        <v>23</v>
      </c>
      <c r="H36" s="11">
        <v>5</v>
      </c>
      <c r="I36" s="83" t="s">
        <v>3</v>
      </c>
      <c r="J36" s="10" t="s">
        <v>272</v>
      </c>
      <c r="K36" s="26" t="s">
        <v>273</v>
      </c>
      <c r="L36" s="11" t="s">
        <v>274</v>
      </c>
      <c r="M36" s="11" t="s">
        <v>300</v>
      </c>
      <c r="N36" s="11" t="s">
        <v>275</v>
      </c>
      <c r="O36" s="11" t="s">
        <v>97</v>
      </c>
      <c r="P36" s="11" t="s">
        <v>309</v>
      </c>
      <c r="Q36" s="11" t="s">
        <v>105</v>
      </c>
      <c r="R36" s="34">
        <v>42779</v>
      </c>
      <c r="S36" s="11" t="s">
        <v>245</v>
      </c>
      <c r="T36" s="11" t="s">
        <v>245</v>
      </c>
      <c r="U36" s="11" t="s">
        <v>310</v>
      </c>
      <c r="V36" s="11" t="s">
        <v>247</v>
      </c>
      <c r="W36" s="11" t="s">
        <v>97</v>
      </c>
      <c r="X36" s="11" t="s">
        <v>97</v>
      </c>
      <c r="Y36" s="11" t="s">
        <v>97</v>
      </c>
      <c r="Z36" s="11" t="s">
        <v>97</v>
      </c>
      <c r="AA36" s="11" t="s">
        <v>97</v>
      </c>
      <c r="AB36" s="127" t="str">
        <f t="shared" si="29"/>
        <v>Baja</v>
      </c>
      <c r="AC36" s="123">
        <v>2</v>
      </c>
      <c r="AD36" s="127" t="str">
        <f t="shared" si="30"/>
        <v>Media</v>
      </c>
      <c r="AE36" s="123">
        <v>3</v>
      </c>
      <c r="AF36" s="127" t="str">
        <f t="shared" si="31"/>
        <v>Media</v>
      </c>
      <c r="AG36" s="123">
        <v>3</v>
      </c>
      <c r="AH36" s="127" t="str">
        <f>IF(AND(AI36&gt;0,AI36&lt;4),"Muy Bajo",IF(AND(AI36&gt;=4,AI36&lt;7),"Bajo",IF(AND(AI36&gt;=7,AI36&lt;10),"Medio",IF(AND(AI36&gt;=10,AI36&lt;13),"Alto",IF(AND(AI36&gt;=13,AI36&lt;=15),"Muy Alto", "N/A")))))</f>
        <v>Medio</v>
      </c>
      <c r="AI36" s="127">
        <f>SUM(AC36,AE36,AG36)</f>
        <v>8</v>
      </c>
      <c r="AJ36" s="13" t="s">
        <v>97</v>
      </c>
      <c r="AK36" s="11" t="s">
        <v>8</v>
      </c>
      <c r="AL36" s="13" t="s">
        <v>25</v>
      </c>
      <c r="AM36" s="11" t="s">
        <v>9</v>
      </c>
      <c r="AN36" s="11" t="s">
        <v>97</v>
      </c>
      <c r="AO36" s="11" t="s">
        <v>97</v>
      </c>
      <c r="AP36" s="11" t="s">
        <v>97</v>
      </c>
      <c r="AQ36" s="11" t="s">
        <v>97</v>
      </c>
      <c r="AR36" s="11" t="s">
        <v>97</v>
      </c>
      <c r="AS36" s="11" t="s">
        <v>97</v>
      </c>
      <c r="AT36" s="34">
        <v>42779</v>
      </c>
      <c r="AU36" s="11" t="s">
        <v>97</v>
      </c>
      <c r="AV36" s="13" t="s">
        <v>97</v>
      </c>
      <c r="AW36" s="130" t="s">
        <v>313</v>
      </c>
      <c r="AX36" s="11" t="s">
        <v>34</v>
      </c>
    </row>
    <row r="37" spans="1:50" ht="89.25" customHeight="1">
      <c r="A37" s="11">
        <v>30</v>
      </c>
      <c r="B37" s="11" t="s">
        <v>235</v>
      </c>
      <c r="C37" s="123" t="s">
        <v>314</v>
      </c>
      <c r="D37" s="123" t="s">
        <v>315</v>
      </c>
      <c r="E37" s="11" t="s">
        <v>316</v>
      </c>
      <c r="F37" s="128" t="s">
        <v>317</v>
      </c>
      <c r="G37" s="123">
        <v>20</v>
      </c>
      <c r="H37" s="123" t="s">
        <v>97</v>
      </c>
      <c r="I37" s="83" t="s">
        <v>3</v>
      </c>
      <c r="J37" s="10" t="s">
        <v>272</v>
      </c>
      <c r="K37" s="26" t="s">
        <v>273</v>
      </c>
      <c r="L37" s="11" t="s">
        <v>274</v>
      </c>
      <c r="M37" s="11" t="s">
        <v>273</v>
      </c>
      <c r="N37" s="11" t="s">
        <v>275</v>
      </c>
      <c r="O37" s="11" t="s">
        <v>97</v>
      </c>
      <c r="P37" s="13" t="s">
        <v>97</v>
      </c>
      <c r="Q37" s="11" t="s">
        <v>105</v>
      </c>
      <c r="R37" s="34">
        <v>42779</v>
      </c>
      <c r="S37" s="13" t="s">
        <v>97</v>
      </c>
      <c r="T37" s="11" t="s">
        <v>97</v>
      </c>
      <c r="U37" s="11" t="s">
        <v>246</v>
      </c>
      <c r="V37" s="11" t="s">
        <v>247</v>
      </c>
      <c r="W37" s="11" t="s">
        <v>97</v>
      </c>
      <c r="X37" s="11" t="s">
        <v>97</v>
      </c>
      <c r="Y37" s="11" t="s">
        <v>97</v>
      </c>
      <c r="Z37" s="11" t="s">
        <v>97</v>
      </c>
      <c r="AA37" s="11" t="s">
        <v>97</v>
      </c>
      <c r="AB37" s="127" t="str">
        <f t="shared" si="29"/>
        <v>Alta</v>
      </c>
      <c r="AC37" s="123">
        <v>4</v>
      </c>
      <c r="AD37" s="127" t="str">
        <f t="shared" si="30"/>
        <v>Media</v>
      </c>
      <c r="AE37" s="123">
        <v>3</v>
      </c>
      <c r="AF37" s="127" t="str">
        <f t="shared" si="31"/>
        <v>Media</v>
      </c>
      <c r="AG37" s="123">
        <v>3</v>
      </c>
      <c r="AH37" s="127" t="str">
        <f t="shared" si="32"/>
        <v>Alto</v>
      </c>
      <c r="AI37" s="127">
        <f t="shared" si="33"/>
        <v>10</v>
      </c>
      <c r="AJ37" s="13" t="s">
        <v>97</v>
      </c>
      <c r="AK37" s="11" t="s">
        <v>8</v>
      </c>
      <c r="AL37" s="11" t="s">
        <v>27</v>
      </c>
      <c r="AM37" s="11" t="s">
        <v>9</v>
      </c>
      <c r="AN37" s="11" t="s">
        <v>97</v>
      </c>
      <c r="AO37" s="11" t="s">
        <v>97</v>
      </c>
      <c r="AP37" s="11" t="s">
        <v>97</v>
      </c>
      <c r="AQ37" s="11" t="s">
        <v>97</v>
      </c>
      <c r="AR37" s="11" t="s">
        <v>97</v>
      </c>
      <c r="AS37" s="11" t="s">
        <v>97</v>
      </c>
      <c r="AT37" s="34">
        <v>42779</v>
      </c>
      <c r="AU37" s="11" t="s">
        <v>97</v>
      </c>
      <c r="AV37" s="13" t="s">
        <v>97</v>
      </c>
      <c r="AW37" s="11" t="s">
        <v>97</v>
      </c>
      <c r="AX37" s="11" t="s">
        <v>34</v>
      </c>
    </row>
    <row r="38" spans="1:50" ht="310.5">
      <c r="A38" s="11">
        <v>31</v>
      </c>
      <c r="B38" s="11" t="s">
        <v>235</v>
      </c>
      <c r="C38" s="123" t="s">
        <v>318</v>
      </c>
      <c r="D38" s="123" t="s">
        <v>97</v>
      </c>
      <c r="E38" s="11" t="s">
        <v>319</v>
      </c>
      <c r="F38" s="11" t="s">
        <v>320</v>
      </c>
      <c r="G38" s="11">
        <v>38</v>
      </c>
      <c r="H38" s="11">
        <v>2</v>
      </c>
      <c r="I38" s="83" t="s">
        <v>3</v>
      </c>
      <c r="J38" s="10" t="s">
        <v>278</v>
      </c>
      <c r="K38" s="26" t="s">
        <v>279</v>
      </c>
      <c r="L38" s="11" t="s">
        <v>321</v>
      </c>
      <c r="M38" s="11" t="s">
        <v>322</v>
      </c>
      <c r="N38" s="11" t="s">
        <v>243</v>
      </c>
      <c r="O38" s="11" t="s">
        <v>97</v>
      </c>
      <c r="P38" s="11" t="s">
        <v>323</v>
      </c>
      <c r="Q38" s="11" t="s">
        <v>105</v>
      </c>
      <c r="R38" s="34">
        <v>43685</v>
      </c>
      <c r="S38" s="11" t="s">
        <v>266</v>
      </c>
      <c r="T38" s="11" t="s">
        <v>267</v>
      </c>
      <c r="U38" s="11" t="s">
        <v>324</v>
      </c>
      <c r="V38" s="11" t="s">
        <v>247</v>
      </c>
      <c r="W38" s="11" t="s">
        <v>286</v>
      </c>
      <c r="X38" s="11" t="s">
        <v>97</v>
      </c>
      <c r="Y38" s="11" t="s">
        <v>97</v>
      </c>
      <c r="Z38" s="11" t="s">
        <v>97</v>
      </c>
      <c r="AA38" s="11" t="s">
        <v>97</v>
      </c>
      <c r="AB38" s="127" t="str">
        <f t="shared" ref="AB38:AB41" si="34">IF(AC38=1,"Muy Baja",IF(AC38=2,"Baja",IF(AC38=3,"Media",IF(AC38=4,"Alta",IF(AC38=5,"Muy Alta", "N/A")))))</f>
        <v>Muy Alta</v>
      </c>
      <c r="AC38" s="123">
        <v>5</v>
      </c>
      <c r="AD38" s="127" t="str">
        <f t="shared" ref="AD38:AD41" si="35">IF(AE38=1,"Muy Baja",IF(AE38=2,"Baja",IF(AE38=3,"Media",IF(AE38=4,"Alta",IF(AE38=5,"Muy Alta", "N/A")))))</f>
        <v>Muy Alta</v>
      </c>
      <c r="AE38" s="123">
        <v>5</v>
      </c>
      <c r="AF38" s="127" t="str">
        <f t="shared" ref="AF38:AF41" si="36">IF(AG38=1,"Muy Baja",IF(AG38=2,"Baja",IF(AG38=3,"Media",IF(AG38=4,"Alta",IF(AG38=5,"Muy Alta", "N/A")))))</f>
        <v>Muy Alta</v>
      </c>
      <c r="AG38" s="123">
        <v>5</v>
      </c>
      <c r="AH38" s="127" t="str">
        <f t="shared" ref="AH38:AH41" si="37">IF(AND(AI38&gt;0,AI38&lt;4),"Muy Bajo",IF(AND(AI38&gt;=4,AI38&lt;7),"Bajo",IF(AND(AI38&gt;=7,AI38&lt;10),"Medio",IF(AND(AI38&gt;=10,AI38&lt;13),"Alto",IF(AND(AI38&gt;=13,AI38&lt;=15),"Muy Alto", "N/A")))))</f>
        <v>Muy Alto</v>
      </c>
      <c r="AI38" s="127">
        <f t="shared" ref="AI38:AI41" si="38">SUM(AC38,AE38,AG38)</f>
        <v>15</v>
      </c>
      <c r="AJ38" s="13" t="s">
        <v>97</v>
      </c>
      <c r="AK38" s="11" t="s">
        <v>8</v>
      </c>
      <c r="AL38" s="11" t="s">
        <v>29</v>
      </c>
      <c r="AM38" s="11" t="s">
        <v>9</v>
      </c>
      <c r="AN38" s="11" t="s">
        <v>97</v>
      </c>
      <c r="AO38" s="11" t="s">
        <v>97</v>
      </c>
      <c r="AP38" s="11" t="s">
        <v>15</v>
      </c>
      <c r="AQ38" s="11" t="s">
        <v>97</v>
      </c>
      <c r="AR38" s="11" t="s">
        <v>97</v>
      </c>
      <c r="AS38" s="11" t="s">
        <v>97</v>
      </c>
      <c r="AT38" s="34">
        <v>43685</v>
      </c>
      <c r="AU38" s="11" t="s">
        <v>97</v>
      </c>
      <c r="AV38" s="11" t="s">
        <v>15</v>
      </c>
      <c r="AW38" s="11" t="s">
        <v>97</v>
      </c>
      <c r="AX38" s="11" t="s">
        <v>34</v>
      </c>
    </row>
    <row r="39" spans="1:50" ht="297">
      <c r="A39" s="11">
        <v>32</v>
      </c>
      <c r="B39" s="11" t="s">
        <v>235</v>
      </c>
      <c r="C39" s="123" t="s">
        <v>325</v>
      </c>
      <c r="D39" s="123" t="s">
        <v>97</v>
      </c>
      <c r="E39" s="11" t="s">
        <v>326</v>
      </c>
      <c r="F39" s="11" t="s">
        <v>327</v>
      </c>
      <c r="G39" s="11">
        <v>36</v>
      </c>
      <c r="H39" s="11">
        <v>116</v>
      </c>
      <c r="I39" s="83" t="s">
        <v>3</v>
      </c>
      <c r="J39" s="10" t="s">
        <v>278</v>
      </c>
      <c r="K39" s="26" t="s">
        <v>279</v>
      </c>
      <c r="L39" s="11" t="s">
        <v>321</v>
      </c>
      <c r="M39" s="11" t="s">
        <v>322</v>
      </c>
      <c r="N39" s="11" t="s">
        <v>243</v>
      </c>
      <c r="O39" s="11" t="s">
        <v>97</v>
      </c>
      <c r="P39" s="11" t="s">
        <v>323</v>
      </c>
      <c r="Q39" s="11" t="s">
        <v>105</v>
      </c>
      <c r="R39" s="34">
        <v>43685</v>
      </c>
      <c r="S39" s="11" t="s">
        <v>266</v>
      </c>
      <c r="T39" s="11" t="s">
        <v>266</v>
      </c>
      <c r="U39" s="11" t="s">
        <v>324</v>
      </c>
      <c r="V39" s="11" t="s">
        <v>247</v>
      </c>
      <c r="W39" s="11" t="s">
        <v>286</v>
      </c>
      <c r="X39" s="11" t="s">
        <v>8</v>
      </c>
      <c r="Y39" s="11" t="s">
        <v>97</v>
      </c>
      <c r="Z39" s="11" t="s">
        <v>97</v>
      </c>
      <c r="AA39" s="11" t="s">
        <v>97</v>
      </c>
      <c r="AB39" s="127" t="str">
        <f t="shared" si="34"/>
        <v>Alta</v>
      </c>
      <c r="AC39" s="123">
        <v>4</v>
      </c>
      <c r="AD39" s="127" t="str">
        <f t="shared" si="35"/>
        <v>Alta</v>
      </c>
      <c r="AE39" s="123">
        <v>4</v>
      </c>
      <c r="AF39" s="127" t="str">
        <f t="shared" si="36"/>
        <v>Alta</v>
      </c>
      <c r="AG39" s="123">
        <v>4</v>
      </c>
      <c r="AH39" s="127" t="str">
        <f t="shared" si="37"/>
        <v>Alto</v>
      </c>
      <c r="AI39" s="127">
        <f t="shared" si="38"/>
        <v>12</v>
      </c>
      <c r="AJ39" s="13" t="s">
        <v>97</v>
      </c>
      <c r="AK39" s="11" t="s">
        <v>8</v>
      </c>
      <c r="AL39" s="11" t="s">
        <v>29</v>
      </c>
      <c r="AM39" s="11" t="s">
        <v>9</v>
      </c>
      <c r="AN39" s="11" t="s">
        <v>97</v>
      </c>
      <c r="AO39" s="11" t="s">
        <v>97</v>
      </c>
      <c r="AP39" s="11" t="s">
        <v>97</v>
      </c>
      <c r="AQ39" s="11" t="s">
        <v>97</v>
      </c>
      <c r="AR39" s="11" t="s">
        <v>97</v>
      </c>
      <c r="AS39" s="11" t="s">
        <v>97</v>
      </c>
      <c r="AT39" s="34">
        <v>43685</v>
      </c>
      <c r="AU39" s="11" t="s">
        <v>97</v>
      </c>
      <c r="AV39" s="11" t="s">
        <v>15</v>
      </c>
      <c r="AW39" s="11" t="s">
        <v>97</v>
      </c>
      <c r="AX39" s="11" t="s">
        <v>34</v>
      </c>
    </row>
    <row r="40" spans="1:50" ht="378">
      <c r="A40" s="11">
        <v>33</v>
      </c>
      <c r="B40" s="11" t="s">
        <v>235</v>
      </c>
      <c r="C40" s="123" t="s">
        <v>328</v>
      </c>
      <c r="D40" s="123" t="s">
        <v>329</v>
      </c>
      <c r="E40" s="123" t="s">
        <v>330</v>
      </c>
      <c r="F40" s="11" t="s">
        <v>331</v>
      </c>
      <c r="G40" s="11">
        <v>20</v>
      </c>
      <c r="H40" s="11" t="s">
        <v>97</v>
      </c>
      <c r="I40" s="83" t="s">
        <v>3</v>
      </c>
      <c r="J40" s="10" t="s">
        <v>272</v>
      </c>
      <c r="K40" s="26" t="s">
        <v>273</v>
      </c>
      <c r="L40" s="11" t="s">
        <v>274</v>
      </c>
      <c r="M40" s="11" t="s">
        <v>273</v>
      </c>
      <c r="N40" s="11" t="s">
        <v>275</v>
      </c>
      <c r="O40" s="11" t="s">
        <v>97</v>
      </c>
      <c r="P40" s="13" t="s">
        <v>97</v>
      </c>
      <c r="Q40" s="11" t="s">
        <v>105</v>
      </c>
      <c r="R40" s="34">
        <v>42779</v>
      </c>
      <c r="S40" s="11" t="s">
        <v>266</v>
      </c>
      <c r="T40" s="11" t="s">
        <v>266</v>
      </c>
      <c r="U40" s="11" t="s">
        <v>246</v>
      </c>
      <c r="V40" s="11" t="s">
        <v>247</v>
      </c>
      <c r="W40" s="11" t="s">
        <v>97</v>
      </c>
      <c r="X40" s="11" t="s">
        <v>97</v>
      </c>
      <c r="Y40" s="11" t="s">
        <v>97</v>
      </c>
      <c r="Z40" s="11" t="s">
        <v>8</v>
      </c>
      <c r="AA40" s="11" t="s">
        <v>97</v>
      </c>
      <c r="AB40" s="127" t="str">
        <f t="shared" si="34"/>
        <v>Baja</v>
      </c>
      <c r="AC40" s="123">
        <v>2</v>
      </c>
      <c r="AD40" s="127" t="str">
        <f t="shared" si="35"/>
        <v>Media</v>
      </c>
      <c r="AE40" s="123">
        <v>3</v>
      </c>
      <c r="AF40" s="127" t="str">
        <f t="shared" si="36"/>
        <v>Alta</v>
      </c>
      <c r="AG40" s="123">
        <v>4</v>
      </c>
      <c r="AH40" s="127" t="str">
        <f t="shared" si="37"/>
        <v>Medio</v>
      </c>
      <c r="AI40" s="127">
        <f t="shared" si="38"/>
        <v>9</v>
      </c>
      <c r="AJ40" s="13" t="s">
        <v>97</v>
      </c>
      <c r="AK40" s="11" t="s">
        <v>8</v>
      </c>
      <c r="AL40" s="13" t="s">
        <v>25</v>
      </c>
      <c r="AM40" s="11" t="s">
        <v>9</v>
      </c>
      <c r="AN40" s="11" t="s">
        <v>97</v>
      </c>
      <c r="AO40" s="11" t="s">
        <v>97</v>
      </c>
      <c r="AP40" s="11" t="s">
        <v>97</v>
      </c>
      <c r="AQ40" s="11" t="s">
        <v>97</v>
      </c>
      <c r="AR40" s="11" t="s">
        <v>97</v>
      </c>
      <c r="AS40" s="11" t="s">
        <v>97</v>
      </c>
      <c r="AT40" s="34">
        <v>42779</v>
      </c>
      <c r="AU40" s="11" t="s">
        <v>97</v>
      </c>
      <c r="AV40" s="11" t="s">
        <v>15</v>
      </c>
      <c r="AW40" s="11" t="s">
        <v>97</v>
      </c>
      <c r="AX40" s="11" t="s">
        <v>34</v>
      </c>
    </row>
    <row r="41" spans="1:50" ht="81">
      <c r="A41" s="11">
        <v>34</v>
      </c>
      <c r="B41" s="11" t="s">
        <v>235</v>
      </c>
      <c r="C41" s="123" t="s">
        <v>268</v>
      </c>
      <c r="D41" s="123" t="s">
        <v>332</v>
      </c>
      <c r="E41" s="123" t="s">
        <v>333</v>
      </c>
      <c r="F41" s="11" t="s">
        <v>334</v>
      </c>
      <c r="G41" s="11">
        <v>20</v>
      </c>
      <c r="H41" s="11" t="s">
        <v>97</v>
      </c>
      <c r="I41" s="83" t="s">
        <v>3</v>
      </c>
      <c r="J41" s="10" t="s">
        <v>272</v>
      </c>
      <c r="K41" s="26" t="s">
        <v>273</v>
      </c>
      <c r="L41" s="11" t="s">
        <v>274</v>
      </c>
      <c r="M41" s="11" t="s">
        <v>273</v>
      </c>
      <c r="N41" s="11" t="s">
        <v>275</v>
      </c>
      <c r="O41" s="11" t="s">
        <v>97</v>
      </c>
      <c r="P41" s="13" t="s">
        <v>97</v>
      </c>
      <c r="Q41" s="11" t="s">
        <v>105</v>
      </c>
      <c r="R41" s="34">
        <v>42779</v>
      </c>
      <c r="S41" s="13" t="s">
        <v>97</v>
      </c>
      <c r="T41" s="11" t="s">
        <v>97</v>
      </c>
      <c r="U41" s="11" t="s">
        <v>246</v>
      </c>
      <c r="V41" s="11" t="s">
        <v>247</v>
      </c>
      <c r="W41" s="11" t="s">
        <v>97</v>
      </c>
      <c r="X41" s="11" t="s">
        <v>97</v>
      </c>
      <c r="Y41" s="11" t="s">
        <v>97</v>
      </c>
      <c r="Z41" s="11" t="s">
        <v>97</v>
      </c>
      <c r="AA41" s="11" t="s">
        <v>97</v>
      </c>
      <c r="AB41" s="127" t="str">
        <f t="shared" si="34"/>
        <v>Baja</v>
      </c>
      <c r="AC41" s="123">
        <v>2</v>
      </c>
      <c r="AD41" s="127" t="str">
        <f t="shared" si="35"/>
        <v>Media</v>
      </c>
      <c r="AE41" s="123">
        <v>3</v>
      </c>
      <c r="AF41" s="127" t="str">
        <f t="shared" si="36"/>
        <v>Media</v>
      </c>
      <c r="AG41" s="123">
        <v>3</v>
      </c>
      <c r="AH41" s="127" t="str">
        <f t="shared" si="37"/>
        <v>Medio</v>
      </c>
      <c r="AI41" s="127">
        <f t="shared" si="38"/>
        <v>8</v>
      </c>
      <c r="AJ41" s="13" t="s">
        <v>97</v>
      </c>
      <c r="AK41" s="11" t="s">
        <v>8</v>
      </c>
      <c r="AL41" s="13" t="s">
        <v>25</v>
      </c>
      <c r="AM41" s="11" t="s">
        <v>9</v>
      </c>
      <c r="AN41" s="11" t="s">
        <v>97</v>
      </c>
      <c r="AO41" s="11" t="s">
        <v>97</v>
      </c>
      <c r="AP41" s="11" t="s">
        <v>97</v>
      </c>
      <c r="AQ41" s="11" t="s">
        <v>97</v>
      </c>
      <c r="AR41" s="11" t="s">
        <v>97</v>
      </c>
      <c r="AS41" s="11" t="s">
        <v>97</v>
      </c>
      <c r="AT41" s="34">
        <v>42779</v>
      </c>
      <c r="AU41" s="11" t="s">
        <v>97</v>
      </c>
      <c r="AV41" s="13" t="s">
        <v>97</v>
      </c>
      <c r="AW41" s="11" t="s">
        <v>97</v>
      </c>
      <c r="AX41" s="11" t="s">
        <v>34</v>
      </c>
    </row>
    <row r="42" spans="1:50" ht="189">
      <c r="A42" s="11">
        <v>35</v>
      </c>
      <c r="B42" s="11" t="s">
        <v>235</v>
      </c>
      <c r="C42" s="11" t="s">
        <v>97</v>
      </c>
      <c r="D42" s="11" t="s">
        <v>97</v>
      </c>
      <c r="E42" s="11" t="s">
        <v>335</v>
      </c>
      <c r="F42" s="11" t="s">
        <v>336</v>
      </c>
      <c r="G42" s="11" t="s">
        <v>97</v>
      </c>
      <c r="H42" s="11" t="s">
        <v>97</v>
      </c>
      <c r="I42" s="11" t="s">
        <v>28</v>
      </c>
      <c r="J42" s="10" t="s">
        <v>239</v>
      </c>
      <c r="K42" s="26" t="s">
        <v>278</v>
      </c>
      <c r="L42" s="11" t="s">
        <v>321</v>
      </c>
      <c r="M42" s="11" t="s">
        <v>337</v>
      </c>
      <c r="N42" s="11" t="s">
        <v>338</v>
      </c>
      <c r="O42" s="11" t="s">
        <v>97</v>
      </c>
      <c r="P42" s="13" t="s">
        <v>97</v>
      </c>
      <c r="Q42" s="11" t="s">
        <v>105</v>
      </c>
      <c r="R42" s="34">
        <v>43685</v>
      </c>
      <c r="S42" s="11" t="s">
        <v>266</v>
      </c>
      <c r="T42" s="11" t="s">
        <v>267</v>
      </c>
      <c r="U42" s="11" t="s">
        <v>107</v>
      </c>
      <c r="V42" s="11" t="s">
        <v>107</v>
      </c>
      <c r="W42" s="11" t="s">
        <v>288</v>
      </c>
      <c r="X42" s="11" t="s">
        <v>97</v>
      </c>
      <c r="Y42" s="11" t="s">
        <v>97</v>
      </c>
      <c r="Z42" s="11" t="s">
        <v>97</v>
      </c>
      <c r="AA42" s="11" t="s">
        <v>97</v>
      </c>
      <c r="AB42" s="127" t="str">
        <f t="shared" ref="AB42" si="39">IF(AC42=1,"Muy Baja",IF(AC42=2,"Baja",IF(AC42=3,"Media",IF(AC42=4,"Alta",IF(AC42=5,"Muy Alta", "N/A")))))</f>
        <v>Baja</v>
      </c>
      <c r="AC42" s="123">
        <v>2</v>
      </c>
      <c r="AD42" s="127" t="str">
        <f t="shared" ref="AD42" si="40">IF(AE42=1,"Muy Baja",IF(AE42=2,"Baja",IF(AE42=3,"Media",IF(AE42=4,"Alta",IF(AE42=5,"Muy Alta", "N/A")))))</f>
        <v>Muy Alta</v>
      </c>
      <c r="AE42" s="123">
        <v>5</v>
      </c>
      <c r="AF42" s="127" t="str">
        <f t="shared" ref="AF42" si="41">IF(AG42=1,"Muy Baja",IF(AG42=2,"Baja",IF(AG42=3,"Media",IF(AG42=4,"Alta",IF(AG42=5,"Muy Alta", "N/A")))))</f>
        <v>Muy Alta</v>
      </c>
      <c r="AG42" s="123">
        <v>5</v>
      </c>
      <c r="AH42" s="127" t="str">
        <f t="shared" ref="AH42" si="42">IF(AND(AI42&gt;0,AI42&lt;4),"Muy Bajo",IF(AND(AI42&gt;=4,AI42&lt;7),"Bajo",IF(AND(AI42&gt;=7,AI42&lt;10),"Medio",IF(AND(AI42&gt;=10,AI42&lt;13),"Alto",IF(AND(AI42&gt;=13,AI42&lt;=15),"Muy Alto", "N/A")))))</f>
        <v>Alto</v>
      </c>
      <c r="AI42" s="127">
        <f t="shared" ref="AI42" si="43">SUM(AC42,AE42,AG42)</f>
        <v>12</v>
      </c>
      <c r="AJ42" s="13" t="s">
        <v>97</v>
      </c>
      <c r="AK42" s="11" t="s">
        <v>8</v>
      </c>
      <c r="AL42" s="13" t="s">
        <v>25</v>
      </c>
      <c r="AM42" s="11" t="s">
        <v>9</v>
      </c>
      <c r="AN42" s="11" t="s">
        <v>97</v>
      </c>
      <c r="AO42" s="11" t="s">
        <v>97</v>
      </c>
      <c r="AP42" s="11" t="s">
        <v>97</v>
      </c>
      <c r="AQ42" s="11" t="s">
        <v>97</v>
      </c>
      <c r="AR42" s="11" t="s">
        <v>97</v>
      </c>
      <c r="AS42" s="11" t="s">
        <v>97</v>
      </c>
      <c r="AT42" s="34">
        <v>43685</v>
      </c>
      <c r="AU42" s="11" t="s">
        <v>286</v>
      </c>
      <c r="AV42" s="13" t="s">
        <v>97</v>
      </c>
      <c r="AW42" s="11" t="s">
        <v>97</v>
      </c>
      <c r="AX42" s="11" t="s">
        <v>34</v>
      </c>
    </row>
    <row r="43" spans="1:50" ht="121.5">
      <c r="A43" s="11">
        <v>36</v>
      </c>
      <c r="B43" s="11" t="s">
        <v>339</v>
      </c>
      <c r="C43" s="11" t="s">
        <v>97</v>
      </c>
      <c r="D43" s="15" t="s">
        <v>340</v>
      </c>
      <c r="E43" s="24" t="s">
        <v>341</v>
      </c>
      <c r="F43" s="24" t="s">
        <v>342</v>
      </c>
      <c r="G43" s="11" t="s">
        <v>97</v>
      </c>
      <c r="H43" s="11" t="s">
        <v>97</v>
      </c>
      <c r="I43" s="11" t="s">
        <v>28</v>
      </c>
      <c r="J43" s="10" t="s">
        <v>343</v>
      </c>
      <c r="K43" s="26" t="s">
        <v>344</v>
      </c>
      <c r="L43" s="11" t="s">
        <v>345</v>
      </c>
      <c r="M43" s="26" t="s">
        <v>344</v>
      </c>
      <c r="N43" s="11" t="s">
        <v>346</v>
      </c>
      <c r="O43" s="11" t="s">
        <v>97</v>
      </c>
      <c r="P43" s="11" t="s">
        <v>205</v>
      </c>
      <c r="Q43" s="11" t="s">
        <v>105</v>
      </c>
      <c r="R43" s="28" t="s">
        <v>97</v>
      </c>
      <c r="S43" s="11" t="s">
        <v>266</v>
      </c>
      <c r="T43" s="11" t="s">
        <v>97</v>
      </c>
      <c r="U43" s="15" t="s">
        <v>347</v>
      </c>
      <c r="V43" s="15" t="s">
        <v>97</v>
      </c>
      <c r="W43" s="15" t="s">
        <v>347</v>
      </c>
      <c r="X43" s="11" t="s">
        <v>97</v>
      </c>
      <c r="Y43" s="11" t="s">
        <v>97</v>
      </c>
      <c r="Z43" s="11" t="s">
        <v>97</v>
      </c>
      <c r="AA43" s="11" t="s">
        <v>97</v>
      </c>
      <c r="AB43" s="90" t="str">
        <f>IF(AC43=1,"Muy Baja",IF(AC43=2,"Baja",IF(AC43=3,"Media",IF(AC43=4,"Alta",IF(AC43=5,"Muy Alta", "No Aplica")))))</f>
        <v>Alta</v>
      </c>
      <c r="AC43" s="15">
        <v>4</v>
      </c>
      <c r="AD43" s="90" t="str">
        <f t="shared" ref="AD43" si="44">IF(AE43=1,"Muy Baja",IF(AE43=2,"Baja",IF(AE43=3,"Media",IF(AE43=4,"Alta",IF(AE43=5,"Muy Alta", "No Aplica")))))</f>
        <v>Muy Alta</v>
      </c>
      <c r="AE43" s="15">
        <v>5</v>
      </c>
      <c r="AF43" s="90" t="str">
        <f t="shared" ref="AF43" si="45">IF(AG43=1,"Muy Baja",IF(AG43=2,"Baja",IF(AG43=3,"Media",IF(AG43=4,"Alta",IF(AG43=5,"Muy Alta", "No Aplica")))))</f>
        <v>Alta</v>
      </c>
      <c r="AG43" s="15">
        <v>4</v>
      </c>
      <c r="AH43" s="92" t="str">
        <f t="shared" ref="AH43" si="46">IF(AND(AI43&gt;0,AI43&lt;4),"Muy Bajo",IF(AND(AI43&gt;=4,AI43&lt;7),"Bajo",IF(AND(AI43&gt;=7,AI43&lt;10),"Medio",IF(AND(AI43&gt;=10,AI43&lt;13),"Alto",IF(AND(AI43&gt;=13,AI43&lt;=15),"Muy Alto", "No Aplica")))))</f>
        <v>Muy Alto</v>
      </c>
      <c r="AI43" s="90">
        <f t="shared" ref="AI43" si="47">SUM(AC43,AE43,AG43)</f>
        <v>13</v>
      </c>
      <c r="AJ43" s="13" t="s">
        <v>15</v>
      </c>
      <c r="AK43" s="13" t="s">
        <v>8</v>
      </c>
      <c r="AL43" s="13" t="s">
        <v>31</v>
      </c>
      <c r="AM43" s="15" t="s">
        <v>9</v>
      </c>
      <c r="AN43" s="11" t="s">
        <v>8</v>
      </c>
      <c r="AO43" s="11" t="s">
        <v>15</v>
      </c>
      <c r="AP43" s="11" t="s">
        <v>8</v>
      </c>
      <c r="AQ43" s="11" t="s">
        <v>109</v>
      </c>
      <c r="AR43" s="11" t="s">
        <v>193</v>
      </c>
      <c r="AS43" s="15" t="s">
        <v>347</v>
      </c>
      <c r="AT43" s="34" t="s">
        <v>97</v>
      </c>
      <c r="AU43" s="11" t="s">
        <v>97</v>
      </c>
      <c r="AV43" s="11" t="s">
        <v>8</v>
      </c>
      <c r="AW43" s="11" t="s">
        <v>97</v>
      </c>
      <c r="AX43" s="11" t="s">
        <v>34</v>
      </c>
    </row>
    <row r="44" spans="1:50" ht="94.5">
      <c r="A44" s="11">
        <v>37</v>
      </c>
      <c r="B44" s="11" t="s">
        <v>339</v>
      </c>
      <c r="C44" s="11" t="s">
        <v>97</v>
      </c>
      <c r="D44" s="15" t="s">
        <v>97</v>
      </c>
      <c r="E44" s="24" t="s">
        <v>348</v>
      </c>
      <c r="F44" s="24" t="s">
        <v>349</v>
      </c>
      <c r="G44" s="11" t="s">
        <v>97</v>
      </c>
      <c r="H44" s="11" t="s">
        <v>97</v>
      </c>
      <c r="I44" s="83" t="s">
        <v>3</v>
      </c>
      <c r="J44" s="10" t="s">
        <v>343</v>
      </c>
      <c r="K44" s="26" t="s">
        <v>344</v>
      </c>
      <c r="L44" s="11" t="s">
        <v>345</v>
      </c>
      <c r="M44" s="11" t="s">
        <v>350</v>
      </c>
      <c r="N44" s="11" t="s">
        <v>346</v>
      </c>
      <c r="O44" s="11" t="s">
        <v>97</v>
      </c>
      <c r="P44" s="11" t="s">
        <v>351</v>
      </c>
      <c r="Q44" s="11" t="s">
        <v>105</v>
      </c>
      <c r="R44" s="34" t="s">
        <v>352</v>
      </c>
      <c r="S44" s="11" t="s">
        <v>266</v>
      </c>
      <c r="T44" s="11" t="s">
        <v>267</v>
      </c>
      <c r="U44" s="15" t="s">
        <v>353</v>
      </c>
      <c r="V44" s="15" t="s">
        <v>354</v>
      </c>
      <c r="W44" s="15" t="s">
        <v>97</v>
      </c>
      <c r="X44" s="11" t="s">
        <v>97</v>
      </c>
      <c r="Y44" s="11" t="s">
        <v>97</v>
      </c>
      <c r="Z44" s="11" t="s">
        <v>97</v>
      </c>
      <c r="AA44" s="11" t="s">
        <v>97</v>
      </c>
      <c r="AB44" s="90" t="str">
        <f>IF(AC44=1,"Muy Baja",IF(AC44=2,"Baja",IF(AC44=3,"Media",IF(AC44=4,"Alta",IF(AC44=5,"Muy Alta", "No Aplica")))))</f>
        <v>Alta</v>
      </c>
      <c r="AC44" s="15">
        <v>4</v>
      </c>
      <c r="AD44" s="90" t="str">
        <f t="shared" ref="AD44:AD45" si="48">IF(AE44=1,"Muy Baja",IF(AE44=2,"Baja",IF(AE44=3,"Media",IF(AE44=4,"Alta",IF(AE44=5,"Muy Alta", "No Aplica")))))</f>
        <v>Muy Alta</v>
      </c>
      <c r="AE44" s="15">
        <v>5</v>
      </c>
      <c r="AF44" s="90" t="str">
        <f t="shared" ref="AF44:AF45" si="49">IF(AG44=1,"Muy Baja",IF(AG44=2,"Baja",IF(AG44=3,"Media",IF(AG44=4,"Alta",IF(AG44=5,"Muy Alta", "No Aplica")))))</f>
        <v>Alta</v>
      </c>
      <c r="AG44" s="15">
        <v>4</v>
      </c>
      <c r="AH44" s="92" t="str">
        <f t="shared" ref="AH44:AH45" si="50">IF(AND(AI44&gt;0,AI44&lt;4),"Muy Bajo",IF(AND(AI44&gt;=4,AI44&lt;7),"Bajo",IF(AND(AI44&gt;=7,AI44&lt;10),"Medio",IF(AND(AI44&gt;=10,AI44&lt;13),"Alto",IF(AND(AI44&gt;=13,AI44&lt;=15),"Muy Alto", "No Aplica")))))</f>
        <v>Muy Alto</v>
      </c>
      <c r="AI44" s="90">
        <f t="shared" ref="AI44:AI45" si="51">SUM(AC44,AE44,AG44)</f>
        <v>13</v>
      </c>
      <c r="AJ44" s="13" t="s">
        <v>15</v>
      </c>
      <c r="AK44" s="13" t="s">
        <v>8</v>
      </c>
      <c r="AL44" s="13" t="s">
        <v>31</v>
      </c>
      <c r="AM44" s="15" t="s">
        <v>9</v>
      </c>
      <c r="AN44" s="11" t="s">
        <v>8</v>
      </c>
      <c r="AO44" s="11" t="s">
        <v>15</v>
      </c>
      <c r="AP44" s="11" t="s">
        <v>8</v>
      </c>
      <c r="AQ44" s="11" t="s">
        <v>109</v>
      </c>
      <c r="AR44" s="11" t="s">
        <v>193</v>
      </c>
      <c r="AS44" s="15" t="s">
        <v>347</v>
      </c>
      <c r="AT44" s="34" t="s">
        <v>97</v>
      </c>
      <c r="AU44" s="11" t="s">
        <v>97</v>
      </c>
      <c r="AV44" s="11" t="s">
        <v>8</v>
      </c>
      <c r="AW44" s="11" t="s">
        <v>97</v>
      </c>
      <c r="AX44" s="11" t="s">
        <v>34</v>
      </c>
    </row>
    <row r="45" spans="1:50" ht="94.5">
      <c r="A45" s="11">
        <v>38</v>
      </c>
      <c r="B45" s="11" t="s">
        <v>339</v>
      </c>
      <c r="C45" s="11" t="s">
        <v>97</v>
      </c>
      <c r="D45" s="15" t="s">
        <v>97</v>
      </c>
      <c r="E45" s="24" t="s">
        <v>355</v>
      </c>
      <c r="F45" s="24" t="s">
        <v>342</v>
      </c>
      <c r="G45" s="11" t="s">
        <v>97</v>
      </c>
      <c r="H45" s="11" t="s">
        <v>97</v>
      </c>
      <c r="I45" s="11" t="s">
        <v>28</v>
      </c>
      <c r="J45" s="10" t="s">
        <v>343</v>
      </c>
      <c r="K45" s="26" t="s">
        <v>344</v>
      </c>
      <c r="L45" s="11" t="s">
        <v>345</v>
      </c>
      <c r="M45" s="11" t="s">
        <v>356</v>
      </c>
      <c r="N45" s="11" t="s">
        <v>346</v>
      </c>
      <c r="O45" s="11" t="s">
        <v>97</v>
      </c>
      <c r="P45" s="11" t="s">
        <v>357</v>
      </c>
      <c r="Q45" s="11" t="s">
        <v>105</v>
      </c>
      <c r="R45" s="28" t="s">
        <v>97</v>
      </c>
      <c r="S45" s="11" t="s">
        <v>266</v>
      </c>
      <c r="T45" s="11" t="s">
        <v>267</v>
      </c>
      <c r="U45" s="15" t="s">
        <v>358</v>
      </c>
      <c r="V45" s="15" t="s">
        <v>97</v>
      </c>
      <c r="W45" s="15" t="s">
        <v>358</v>
      </c>
      <c r="X45" s="11" t="s">
        <v>97</v>
      </c>
      <c r="Y45" s="11" t="s">
        <v>97</v>
      </c>
      <c r="Z45" s="11" t="s">
        <v>97</v>
      </c>
      <c r="AA45" s="11" t="s">
        <v>97</v>
      </c>
      <c r="AB45" s="90" t="str">
        <f>IF(AC45=1,"Muy Baja",IF(AC45=2,"Baja",IF(AC45=3,"Media",IF(AC45=4,"Alta",IF(AC45=5,"Muy Alta", "No Aplica")))))</f>
        <v>Alta</v>
      </c>
      <c r="AC45" s="15">
        <v>4</v>
      </c>
      <c r="AD45" s="90" t="str">
        <f t="shared" si="48"/>
        <v>Muy Alta</v>
      </c>
      <c r="AE45" s="15">
        <v>5</v>
      </c>
      <c r="AF45" s="90" t="str">
        <f t="shared" si="49"/>
        <v>Alta</v>
      </c>
      <c r="AG45" s="15">
        <v>4</v>
      </c>
      <c r="AH45" s="92" t="str">
        <f t="shared" si="50"/>
        <v>Muy Alto</v>
      </c>
      <c r="AI45" s="90">
        <f t="shared" si="51"/>
        <v>13</v>
      </c>
      <c r="AJ45" s="15" t="s">
        <v>15</v>
      </c>
      <c r="AK45" s="15" t="s">
        <v>8</v>
      </c>
      <c r="AL45" s="15" t="s">
        <v>31</v>
      </c>
      <c r="AM45" s="15" t="s">
        <v>9</v>
      </c>
      <c r="AN45" s="11" t="s">
        <v>8</v>
      </c>
      <c r="AO45" s="11" t="s">
        <v>15</v>
      </c>
      <c r="AP45" s="11" t="s">
        <v>8</v>
      </c>
      <c r="AQ45" s="11" t="s">
        <v>109</v>
      </c>
      <c r="AR45" s="11" t="s">
        <v>193</v>
      </c>
      <c r="AS45" s="15" t="s">
        <v>358</v>
      </c>
      <c r="AT45" s="34" t="s">
        <v>97</v>
      </c>
      <c r="AU45" s="11" t="s">
        <v>97</v>
      </c>
      <c r="AV45" s="11" t="s">
        <v>8</v>
      </c>
      <c r="AW45" s="11" t="s">
        <v>97</v>
      </c>
      <c r="AX45" s="11" t="s">
        <v>34</v>
      </c>
    </row>
    <row r="46" spans="1:50" ht="134.25" customHeight="1">
      <c r="A46" s="11">
        <v>39</v>
      </c>
      <c r="B46" s="15" t="s">
        <v>359</v>
      </c>
      <c r="C46" s="11" t="s">
        <v>97</v>
      </c>
      <c r="D46" s="11" t="s">
        <v>97</v>
      </c>
      <c r="E46" s="15" t="s">
        <v>360</v>
      </c>
      <c r="F46" s="15" t="s">
        <v>361</v>
      </c>
      <c r="G46" s="13">
        <v>17</v>
      </c>
      <c r="H46" s="11" t="s">
        <v>97</v>
      </c>
      <c r="I46" s="83" t="s">
        <v>3</v>
      </c>
      <c r="J46" s="10" t="s">
        <v>362</v>
      </c>
      <c r="K46" s="21" t="s">
        <v>363</v>
      </c>
      <c r="L46" s="15" t="s">
        <v>364</v>
      </c>
      <c r="M46" s="15" t="s">
        <v>364</v>
      </c>
      <c r="N46" s="13" t="s">
        <v>243</v>
      </c>
      <c r="O46" s="11" t="s">
        <v>97</v>
      </c>
      <c r="P46" s="15" t="s">
        <v>365</v>
      </c>
      <c r="Q46" s="13" t="s">
        <v>105</v>
      </c>
      <c r="R46" s="28" t="s">
        <v>97</v>
      </c>
      <c r="S46" s="11" t="s">
        <v>266</v>
      </c>
      <c r="T46" s="22" t="s">
        <v>266</v>
      </c>
      <c r="U46" s="15" t="s">
        <v>366</v>
      </c>
      <c r="V46" s="15" t="s">
        <v>366</v>
      </c>
      <c r="W46" s="15" t="s">
        <v>367</v>
      </c>
      <c r="X46" s="13" t="s">
        <v>230</v>
      </c>
      <c r="Y46" s="13" t="s">
        <v>230</v>
      </c>
      <c r="Z46" s="13" t="s">
        <v>257</v>
      </c>
      <c r="AA46" s="13" t="s">
        <v>97</v>
      </c>
      <c r="AB46" s="90" t="str">
        <f t="shared" ref="AB46:AF49" si="52">IF(AC46=1,"Muy Baja",IF(AC46=2,"Baja",IF(AC46=3,"Media",IF(AC46=4,"Alta",IF(AC46=5,"Muy Alta", "No Aplica")))))</f>
        <v>Media</v>
      </c>
      <c r="AC46" s="13">
        <v>3</v>
      </c>
      <c r="AD46" s="90" t="str">
        <f t="shared" ref="AD46:AD48" si="53">IF(AE46=1,"Muy Baja",IF(AE46=2,"Baja",IF(AE46=3,"Media",IF(AE46=4,"Alta",IF(AE46=5,"Muy Alta", "No Aplica")))))</f>
        <v>Media</v>
      </c>
      <c r="AE46" s="13">
        <v>3</v>
      </c>
      <c r="AF46" s="90" t="s">
        <v>122</v>
      </c>
      <c r="AG46" s="13">
        <v>2</v>
      </c>
      <c r="AH46" s="91" t="str">
        <f t="shared" ref="AH46:AH49" si="54">IF(AND(AI46&gt;0,AI46&lt;4),"Muy Bajo",IF(AND(AI46&gt;=4,AI46&lt;7),"Bajo",IF(AND(AI46&gt;=7,AI46&lt;10),"Medio",IF(AND(AI46&gt;=10,AI46&lt;13),"Alto",IF(AND(AI46&gt;=13,AI46&lt;=15),"Muy Alto", "No Aplica")))))</f>
        <v>Medio</v>
      </c>
      <c r="AI46" s="90">
        <f t="shared" ref="AI46:AI49" si="55">SUM(AC46,AE46,AG46)</f>
        <v>8</v>
      </c>
      <c r="AJ46" s="13" t="s">
        <v>15</v>
      </c>
      <c r="AK46" s="13" t="s">
        <v>15</v>
      </c>
      <c r="AL46" s="13" t="s">
        <v>25</v>
      </c>
      <c r="AM46" s="23" t="s">
        <v>9</v>
      </c>
      <c r="AN46" s="11" t="s">
        <v>97</v>
      </c>
      <c r="AO46" s="11" t="s">
        <v>97</v>
      </c>
      <c r="AP46" s="13" t="s">
        <v>8</v>
      </c>
      <c r="AQ46" s="13" t="s">
        <v>109</v>
      </c>
      <c r="AR46" s="13" t="s">
        <v>368</v>
      </c>
      <c r="AS46" s="15" t="s">
        <v>369</v>
      </c>
      <c r="AT46" s="13" t="s">
        <v>115</v>
      </c>
      <c r="AU46" s="13" t="s">
        <v>115</v>
      </c>
      <c r="AV46" s="13" t="s">
        <v>97</v>
      </c>
      <c r="AW46" s="11" t="s">
        <v>97</v>
      </c>
      <c r="AX46" s="11" t="s">
        <v>34</v>
      </c>
    </row>
    <row r="47" spans="1:50" ht="89.25">
      <c r="A47" s="11">
        <v>40</v>
      </c>
      <c r="B47" s="15" t="s">
        <v>359</v>
      </c>
      <c r="C47" s="11" t="s">
        <v>97</v>
      </c>
      <c r="D47" s="11" t="s">
        <v>97</v>
      </c>
      <c r="E47" s="15" t="s">
        <v>370</v>
      </c>
      <c r="F47" s="24" t="s">
        <v>371</v>
      </c>
      <c r="G47" s="13">
        <v>5</v>
      </c>
      <c r="H47" s="11" t="s">
        <v>97</v>
      </c>
      <c r="I47" s="83" t="s">
        <v>3</v>
      </c>
      <c r="J47" s="10" t="s">
        <v>362</v>
      </c>
      <c r="K47" s="21" t="s">
        <v>363</v>
      </c>
      <c r="L47" s="15" t="s">
        <v>364</v>
      </c>
      <c r="M47" s="15" t="s">
        <v>364</v>
      </c>
      <c r="N47" s="13" t="s">
        <v>243</v>
      </c>
      <c r="O47" s="11" t="s">
        <v>97</v>
      </c>
      <c r="P47" s="15" t="s">
        <v>372</v>
      </c>
      <c r="Q47" s="13" t="s">
        <v>105</v>
      </c>
      <c r="R47" s="28" t="s">
        <v>97</v>
      </c>
      <c r="S47" s="11" t="s">
        <v>266</v>
      </c>
      <c r="T47" s="22" t="s">
        <v>266</v>
      </c>
      <c r="U47" s="15" t="s">
        <v>373</v>
      </c>
      <c r="V47" s="15" t="s">
        <v>373</v>
      </c>
      <c r="W47" s="15" t="s">
        <v>367</v>
      </c>
      <c r="X47" s="13" t="s">
        <v>230</v>
      </c>
      <c r="Y47" s="13" t="s">
        <v>230</v>
      </c>
      <c r="Z47" s="13" t="s">
        <v>257</v>
      </c>
      <c r="AA47" s="13" t="s">
        <v>97</v>
      </c>
      <c r="AB47" s="90" t="str">
        <f t="shared" si="52"/>
        <v>Media</v>
      </c>
      <c r="AC47" s="13">
        <v>3</v>
      </c>
      <c r="AD47" s="90" t="str">
        <f t="shared" si="53"/>
        <v>Media</v>
      </c>
      <c r="AE47" s="13">
        <v>3</v>
      </c>
      <c r="AF47" s="90" t="str">
        <f t="shared" ref="AF47:AF48" si="56">IF(AG47=1,"Muy Baja",IF(AG47=2,"Baja",IF(AG47=3,"Media",IF(AG47=4,"Alta",IF(AG47=5,"Muy Alta", "No Aplica")))))</f>
        <v>Baja</v>
      </c>
      <c r="AG47" s="13">
        <v>2</v>
      </c>
      <c r="AH47" s="91" t="str">
        <f t="shared" si="54"/>
        <v>Medio</v>
      </c>
      <c r="AI47" s="90">
        <f t="shared" si="55"/>
        <v>8</v>
      </c>
      <c r="AJ47" s="13" t="s">
        <v>15</v>
      </c>
      <c r="AK47" s="13" t="s">
        <v>15</v>
      </c>
      <c r="AL47" s="13" t="s">
        <v>25</v>
      </c>
      <c r="AM47" s="23" t="s">
        <v>9</v>
      </c>
      <c r="AN47" s="11" t="s">
        <v>97</v>
      </c>
      <c r="AO47" s="11" t="s">
        <v>97</v>
      </c>
      <c r="AP47" s="13" t="s">
        <v>8</v>
      </c>
      <c r="AQ47" s="13" t="s">
        <v>109</v>
      </c>
      <c r="AR47" s="13" t="s">
        <v>368</v>
      </c>
      <c r="AS47" s="15" t="s">
        <v>369</v>
      </c>
      <c r="AT47" s="13" t="s">
        <v>115</v>
      </c>
      <c r="AU47" s="13" t="s">
        <v>115</v>
      </c>
      <c r="AV47" s="13" t="s">
        <v>97</v>
      </c>
      <c r="AW47" s="11" t="s">
        <v>97</v>
      </c>
      <c r="AX47" s="13" t="s">
        <v>34</v>
      </c>
    </row>
    <row r="48" spans="1:50" ht="267.75">
      <c r="A48" s="11">
        <v>41</v>
      </c>
      <c r="B48" s="15" t="s">
        <v>359</v>
      </c>
      <c r="C48" s="11" t="s">
        <v>97</v>
      </c>
      <c r="D48" s="11" t="s">
        <v>97</v>
      </c>
      <c r="E48" s="15" t="s">
        <v>263</v>
      </c>
      <c r="F48" s="24" t="s">
        <v>374</v>
      </c>
      <c r="G48" s="13">
        <v>46</v>
      </c>
      <c r="H48" s="11" t="s">
        <v>97</v>
      </c>
      <c r="I48" s="83" t="s">
        <v>3</v>
      </c>
      <c r="J48" s="10" t="s">
        <v>362</v>
      </c>
      <c r="K48" s="21" t="s">
        <v>363</v>
      </c>
      <c r="L48" s="15" t="s">
        <v>364</v>
      </c>
      <c r="M48" s="15" t="s">
        <v>364</v>
      </c>
      <c r="N48" s="13" t="s">
        <v>243</v>
      </c>
      <c r="O48" s="11" t="s">
        <v>97</v>
      </c>
      <c r="P48" s="15" t="s">
        <v>372</v>
      </c>
      <c r="Q48" s="13" t="s">
        <v>105</v>
      </c>
      <c r="R48" s="28" t="s">
        <v>97</v>
      </c>
      <c r="S48" s="11" t="s">
        <v>266</v>
      </c>
      <c r="T48" s="22" t="s">
        <v>266</v>
      </c>
      <c r="U48" s="15" t="s">
        <v>373</v>
      </c>
      <c r="V48" s="15" t="s">
        <v>373</v>
      </c>
      <c r="W48" s="15" t="s">
        <v>367</v>
      </c>
      <c r="X48" s="13" t="s">
        <v>257</v>
      </c>
      <c r="Y48" s="13" t="s">
        <v>230</v>
      </c>
      <c r="Z48" s="13" t="s">
        <v>257</v>
      </c>
      <c r="AA48" s="13" t="s">
        <v>97</v>
      </c>
      <c r="AB48" s="90" t="str">
        <f t="shared" si="52"/>
        <v>Muy Baja</v>
      </c>
      <c r="AC48" s="13">
        <v>1</v>
      </c>
      <c r="AD48" s="90" t="str">
        <f t="shared" si="53"/>
        <v>Muy Alta</v>
      </c>
      <c r="AE48" s="13">
        <v>5</v>
      </c>
      <c r="AF48" s="90" t="str">
        <f t="shared" si="56"/>
        <v>Muy Alta</v>
      </c>
      <c r="AG48" s="13">
        <v>5</v>
      </c>
      <c r="AH48" s="91" t="str">
        <f t="shared" si="54"/>
        <v>Alto</v>
      </c>
      <c r="AI48" s="90">
        <f t="shared" si="55"/>
        <v>11</v>
      </c>
      <c r="AJ48" s="13" t="s">
        <v>15</v>
      </c>
      <c r="AK48" s="13" t="s">
        <v>8</v>
      </c>
      <c r="AL48" s="13" t="s">
        <v>25</v>
      </c>
      <c r="AM48" s="23" t="s">
        <v>9</v>
      </c>
      <c r="AN48" s="11" t="s">
        <v>97</v>
      </c>
      <c r="AO48" s="11" t="s">
        <v>97</v>
      </c>
      <c r="AP48" s="13" t="s">
        <v>8</v>
      </c>
      <c r="AQ48" s="13" t="s">
        <v>109</v>
      </c>
      <c r="AR48" s="13" t="s">
        <v>368</v>
      </c>
      <c r="AS48" s="15" t="s">
        <v>369</v>
      </c>
      <c r="AT48" s="13" t="s">
        <v>115</v>
      </c>
      <c r="AU48" s="13" t="s">
        <v>115</v>
      </c>
      <c r="AV48" s="13" t="s">
        <v>97</v>
      </c>
      <c r="AW48" s="13" t="s">
        <v>97</v>
      </c>
      <c r="AX48" s="13" t="s">
        <v>34</v>
      </c>
    </row>
    <row r="49" spans="1:50" ht="38.25">
      <c r="A49" s="11">
        <v>42</v>
      </c>
      <c r="B49" s="15" t="s">
        <v>359</v>
      </c>
      <c r="C49" s="11" t="s">
        <v>97</v>
      </c>
      <c r="D49" s="11" t="s">
        <v>97</v>
      </c>
      <c r="E49" s="15" t="s">
        <v>375</v>
      </c>
      <c r="F49" s="24" t="s">
        <v>376</v>
      </c>
      <c r="G49" s="11" t="s">
        <v>97</v>
      </c>
      <c r="H49" s="11" t="s">
        <v>97</v>
      </c>
      <c r="I49" s="20" t="s">
        <v>26</v>
      </c>
      <c r="J49" s="10" t="s">
        <v>362</v>
      </c>
      <c r="K49" s="21" t="s">
        <v>363</v>
      </c>
      <c r="L49" s="15" t="s">
        <v>364</v>
      </c>
      <c r="M49" s="15" t="s">
        <v>377</v>
      </c>
      <c r="N49" s="13" t="s">
        <v>378</v>
      </c>
      <c r="O49" s="11" t="s">
        <v>97</v>
      </c>
      <c r="P49" s="15" t="s">
        <v>379</v>
      </c>
      <c r="Q49" s="13" t="s">
        <v>105</v>
      </c>
      <c r="R49" s="28" t="s">
        <v>97</v>
      </c>
      <c r="S49" s="11" t="s">
        <v>380</v>
      </c>
      <c r="T49" s="22" t="s">
        <v>381</v>
      </c>
      <c r="U49" s="15" t="s">
        <v>382</v>
      </c>
      <c r="V49" s="15" t="s">
        <v>382</v>
      </c>
      <c r="W49" s="15" t="s">
        <v>382</v>
      </c>
      <c r="X49" s="13" t="s">
        <v>230</v>
      </c>
      <c r="Y49" s="13" t="s">
        <v>230</v>
      </c>
      <c r="Z49" s="13" t="s">
        <v>97</v>
      </c>
      <c r="AA49" s="13" t="s">
        <v>97</v>
      </c>
      <c r="AB49" s="90" t="str">
        <f t="shared" si="52"/>
        <v>Alta</v>
      </c>
      <c r="AC49" s="13">
        <v>4</v>
      </c>
      <c r="AD49" s="90" t="str">
        <f t="shared" si="52"/>
        <v>Alta</v>
      </c>
      <c r="AE49" s="13">
        <v>4</v>
      </c>
      <c r="AF49" s="90" t="str">
        <f t="shared" si="52"/>
        <v>Alta</v>
      </c>
      <c r="AG49" s="13">
        <v>4</v>
      </c>
      <c r="AH49" s="91" t="str">
        <f t="shared" si="54"/>
        <v>Alto</v>
      </c>
      <c r="AI49" s="90">
        <f t="shared" si="55"/>
        <v>12</v>
      </c>
      <c r="AJ49" s="13" t="s">
        <v>15</v>
      </c>
      <c r="AK49" s="13" t="s">
        <v>8</v>
      </c>
      <c r="AL49" s="15" t="s">
        <v>31</v>
      </c>
      <c r="AM49" s="23" t="s">
        <v>9</v>
      </c>
      <c r="AN49" s="11" t="s">
        <v>97</v>
      </c>
      <c r="AO49" s="11" t="s">
        <v>97</v>
      </c>
      <c r="AP49" s="13" t="s">
        <v>115</v>
      </c>
      <c r="AQ49" s="13" t="s">
        <v>109</v>
      </c>
      <c r="AR49" s="13" t="s">
        <v>368</v>
      </c>
      <c r="AS49" s="15" t="s">
        <v>97</v>
      </c>
      <c r="AT49" s="13" t="s">
        <v>115</v>
      </c>
      <c r="AU49" s="13" t="s">
        <v>115</v>
      </c>
      <c r="AV49" s="13" t="s">
        <v>97</v>
      </c>
      <c r="AW49" s="11" t="s">
        <v>97</v>
      </c>
      <c r="AX49" s="13" t="s">
        <v>34</v>
      </c>
    </row>
    <row r="50" spans="1:50" ht="94.5">
      <c r="A50" s="11">
        <v>43</v>
      </c>
      <c r="B50" s="11" t="s">
        <v>124</v>
      </c>
      <c r="C50" s="11" t="s">
        <v>383</v>
      </c>
      <c r="D50" s="11" t="s">
        <v>97</v>
      </c>
      <c r="E50" s="11" t="s">
        <v>384</v>
      </c>
      <c r="F50" s="11" t="s">
        <v>385</v>
      </c>
      <c r="G50" s="11">
        <v>23</v>
      </c>
      <c r="H50" s="11">
        <v>16</v>
      </c>
      <c r="I50" s="83" t="s">
        <v>3</v>
      </c>
      <c r="J50" s="10" t="s">
        <v>116</v>
      </c>
      <c r="K50" s="26" t="s">
        <v>135</v>
      </c>
      <c r="L50" s="11" t="s">
        <v>136</v>
      </c>
      <c r="M50" s="11" t="s">
        <v>386</v>
      </c>
      <c r="N50" s="11" t="s">
        <v>387</v>
      </c>
      <c r="O50" s="11" t="s">
        <v>388</v>
      </c>
      <c r="P50" s="11" t="s">
        <v>191</v>
      </c>
      <c r="Q50" s="11" t="s">
        <v>105</v>
      </c>
      <c r="R50" s="34">
        <v>41762</v>
      </c>
      <c r="S50" s="11" t="s">
        <v>389</v>
      </c>
      <c r="T50" s="11" t="s">
        <v>389</v>
      </c>
      <c r="U50" s="11" t="s">
        <v>140</v>
      </c>
      <c r="V50" s="11" t="s">
        <v>141</v>
      </c>
      <c r="W50" s="11" t="s">
        <v>97</v>
      </c>
      <c r="X50" s="11" t="s">
        <v>163</v>
      </c>
      <c r="Y50" s="11" t="s">
        <v>97</v>
      </c>
      <c r="Z50" s="11" t="s">
        <v>97</v>
      </c>
      <c r="AA50" s="11" t="s">
        <v>97</v>
      </c>
      <c r="AB50" s="45" t="str">
        <f t="shared" ref="AB50:AB60" si="57">IF(AC50=1,"Muy Baja",IF(AC50=2,"Baja",IF(AC50=3,"Media",IF(AC50=4,"Alta",IF(AC50=5,"Muy Alta", "N/A")))))</f>
        <v>Muy Baja</v>
      </c>
      <c r="AC50" s="13">
        <v>1</v>
      </c>
      <c r="AD50" s="45" t="str">
        <f t="shared" ref="AD50:AD55" si="58">IF(AE50=1,"Muy Baja",IF(AE50=2,"Baja",IF(AE50=3,"Media",IF(AE50=4,"Alta",IF(AE50=5,"Muy Alta", "N/A")))))</f>
        <v>Alta</v>
      </c>
      <c r="AE50" s="13">
        <v>4</v>
      </c>
      <c r="AF50" s="45" t="str">
        <f t="shared" ref="AF50:AF55" si="59">IF(AG50=1,"Muy Baja",IF(AG50=2,"Baja",IF(AG50=3,"Media",IF(AG50=4,"Alta",IF(AG50=5,"Muy Alta", "N/A")))))</f>
        <v>Baja</v>
      </c>
      <c r="AG50" s="13">
        <v>2</v>
      </c>
      <c r="AH50" s="17" t="str">
        <f t="shared" ref="AH50:AH60" si="60">IF(AND(AI50&gt;0,AI50&lt;4),"Muy Bajo",IF(AND(AI50&gt;=4,AI50&lt;7),"Bajo",IF(AND(AI50&gt;=7,AI50&lt;10),"Medio",IF(AND(AI50&gt;=10,AI50&lt;13),"Alto",IF(AND(AI50&gt;=13,AI50&lt;=15),"Muy Alto", "N/A")))))</f>
        <v>Medio</v>
      </c>
      <c r="AI50" s="45">
        <f t="shared" ref="AI50:AI60" si="61">SUM(AC50,AE50,AG50)</f>
        <v>7</v>
      </c>
      <c r="AJ50" s="11" t="s">
        <v>15</v>
      </c>
      <c r="AK50" s="11" t="s">
        <v>15</v>
      </c>
      <c r="AL50" s="11" t="s">
        <v>97</v>
      </c>
      <c r="AM50" s="11" t="s">
        <v>97</v>
      </c>
      <c r="AN50" s="11" t="s">
        <v>97</v>
      </c>
      <c r="AO50" s="11" t="s">
        <v>97</v>
      </c>
      <c r="AP50" s="11" t="s">
        <v>15</v>
      </c>
      <c r="AQ50" s="11" t="s">
        <v>97</v>
      </c>
      <c r="AR50" s="11" t="s">
        <v>97</v>
      </c>
      <c r="AS50" s="11" t="s">
        <v>97</v>
      </c>
      <c r="AT50" s="34">
        <v>41762</v>
      </c>
      <c r="AU50" s="11" t="s">
        <v>97</v>
      </c>
      <c r="AV50" s="13" t="s">
        <v>97</v>
      </c>
      <c r="AW50" s="11" t="s">
        <v>97</v>
      </c>
      <c r="AX50" s="11" t="s">
        <v>34</v>
      </c>
    </row>
    <row r="51" spans="1:50" ht="297">
      <c r="A51" s="11">
        <v>44</v>
      </c>
      <c r="B51" s="11" t="s">
        <v>124</v>
      </c>
      <c r="C51" s="11" t="s">
        <v>97</v>
      </c>
      <c r="D51" s="11" t="s">
        <v>97</v>
      </c>
      <c r="E51" s="11" t="s">
        <v>390</v>
      </c>
      <c r="F51" s="11" t="s">
        <v>391</v>
      </c>
      <c r="G51" s="11" t="s">
        <v>392</v>
      </c>
      <c r="H51" s="11">
        <v>27</v>
      </c>
      <c r="I51" s="83" t="s">
        <v>3</v>
      </c>
      <c r="J51" s="10" t="s">
        <v>393</v>
      </c>
      <c r="K51" s="26" t="s">
        <v>394</v>
      </c>
      <c r="L51" s="11" t="s">
        <v>395</v>
      </c>
      <c r="M51" s="11" t="s">
        <v>394</v>
      </c>
      <c r="N51" s="11" t="s">
        <v>396</v>
      </c>
      <c r="O51" s="11" t="s">
        <v>97</v>
      </c>
      <c r="P51" s="11" t="s">
        <v>397</v>
      </c>
      <c r="Q51" s="11" t="s">
        <v>105</v>
      </c>
      <c r="R51" s="34">
        <v>43466</v>
      </c>
      <c r="S51" s="11" t="s">
        <v>380</v>
      </c>
      <c r="T51" s="11" t="s">
        <v>97</v>
      </c>
      <c r="U51" s="11" t="s">
        <v>398</v>
      </c>
      <c r="V51" s="11" t="s">
        <v>399</v>
      </c>
      <c r="W51" s="11" t="s">
        <v>97</v>
      </c>
      <c r="X51" s="11" t="s">
        <v>97</v>
      </c>
      <c r="Y51" s="11" t="s">
        <v>97</v>
      </c>
      <c r="Z51" s="11" t="s">
        <v>97</v>
      </c>
      <c r="AA51" s="11" t="s">
        <v>97</v>
      </c>
      <c r="AB51" s="45" t="str">
        <f t="shared" si="57"/>
        <v>Muy Baja</v>
      </c>
      <c r="AC51" s="13">
        <v>1</v>
      </c>
      <c r="AD51" s="45" t="str">
        <f t="shared" si="58"/>
        <v>Muy Alta</v>
      </c>
      <c r="AE51" s="13">
        <v>5</v>
      </c>
      <c r="AF51" s="45" t="str">
        <f t="shared" si="59"/>
        <v>Muy Baja</v>
      </c>
      <c r="AG51" s="13">
        <v>1</v>
      </c>
      <c r="AH51" s="17" t="str">
        <f t="shared" si="60"/>
        <v>Medio</v>
      </c>
      <c r="AI51" s="45">
        <f t="shared" si="61"/>
        <v>7</v>
      </c>
      <c r="AJ51" s="11" t="s">
        <v>15</v>
      </c>
      <c r="AK51" s="11" t="s">
        <v>15</v>
      </c>
      <c r="AL51" s="11" t="s">
        <v>97</v>
      </c>
      <c r="AM51" s="11" t="s">
        <v>97</v>
      </c>
      <c r="AN51" s="11" t="s">
        <v>97</v>
      </c>
      <c r="AO51" s="11" t="s">
        <v>97</v>
      </c>
      <c r="AP51" s="11" t="s">
        <v>97</v>
      </c>
      <c r="AQ51" s="11" t="s">
        <v>97</v>
      </c>
      <c r="AR51" s="11" t="s">
        <v>97</v>
      </c>
      <c r="AS51" s="11" t="s">
        <v>97</v>
      </c>
      <c r="AT51" s="34">
        <v>43466</v>
      </c>
      <c r="AU51" s="11" t="s">
        <v>286</v>
      </c>
      <c r="AV51" s="13" t="s">
        <v>97</v>
      </c>
      <c r="AW51" s="11" t="s">
        <v>97</v>
      </c>
      <c r="AX51" s="11" t="s">
        <v>34</v>
      </c>
    </row>
    <row r="52" spans="1:50" ht="337.5">
      <c r="A52" s="11">
        <v>45</v>
      </c>
      <c r="B52" s="11" t="s">
        <v>124</v>
      </c>
      <c r="C52" s="11" t="s">
        <v>97</v>
      </c>
      <c r="D52" s="11" t="s">
        <v>97</v>
      </c>
      <c r="E52" s="11" t="s">
        <v>400</v>
      </c>
      <c r="F52" s="11" t="s">
        <v>401</v>
      </c>
      <c r="G52" s="11" t="s">
        <v>392</v>
      </c>
      <c r="H52" s="11">
        <v>32</v>
      </c>
      <c r="I52" s="83" t="s">
        <v>3</v>
      </c>
      <c r="J52" s="10" t="s">
        <v>393</v>
      </c>
      <c r="K52" s="26" t="s">
        <v>394</v>
      </c>
      <c r="L52" s="11" t="s">
        <v>395</v>
      </c>
      <c r="M52" s="11" t="s">
        <v>394</v>
      </c>
      <c r="N52" s="11" t="s">
        <v>396</v>
      </c>
      <c r="O52" s="11" t="s">
        <v>97</v>
      </c>
      <c r="P52" s="11" t="s">
        <v>397</v>
      </c>
      <c r="Q52" s="11" t="s">
        <v>105</v>
      </c>
      <c r="R52" s="34">
        <v>43466</v>
      </c>
      <c r="S52" s="11" t="s">
        <v>380</v>
      </c>
      <c r="T52" s="11" t="s">
        <v>97</v>
      </c>
      <c r="U52" s="11" t="s">
        <v>398</v>
      </c>
      <c r="V52" s="11" t="s">
        <v>399</v>
      </c>
      <c r="W52" s="11" t="s">
        <v>97</v>
      </c>
      <c r="X52" s="11" t="s">
        <v>97</v>
      </c>
      <c r="Y52" s="11" t="s">
        <v>97</v>
      </c>
      <c r="Z52" s="11" t="s">
        <v>97</v>
      </c>
      <c r="AA52" s="11" t="s">
        <v>97</v>
      </c>
      <c r="AB52" s="45" t="str">
        <f t="shared" si="57"/>
        <v>Muy Baja</v>
      </c>
      <c r="AC52" s="13">
        <v>1</v>
      </c>
      <c r="AD52" s="45" t="str">
        <f t="shared" si="58"/>
        <v>Muy Alta</v>
      </c>
      <c r="AE52" s="13">
        <v>5</v>
      </c>
      <c r="AF52" s="45" t="str">
        <f t="shared" si="59"/>
        <v>Muy Baja</v>
      </c>
      <c r="AG52" s="13">
        <v>1</v>
      </c>
      <c r="AH52" s="17" t="str">
        <f t="shared" si="60"/>
        <v>Medio</v>
      </c>
      <c r="AI52" s="45">
        <f t="shared" si="61"/>
        <v>7</v>
      </c>
      <c r="AJ52" s="11" t="s">
        <v>15</v>
      </c>
      <c r="AK52" s="11" t="s">
        <v>15</v>
      </c>
      <c r="AL52" s="11" t="s">
        <v>97</v>
      </c>
      <c r="AM52" s="11" t="s">
        <v>97</v>
      </c>
      <c r="AN52" s="11" t="s">
        <v>97</v>
      </c>
      <c r="AO52" s="11" t="s">
        <v>97</v>
      </c>
      <c r="AP52" s="11" t="s">
        <v>97</v>
      </c>
      <c r="AQ52" s="11" t="s">
        <v>97</v>
      </c>
      <c r="AR52" s="11" t="s">
        <v>97</v>
      </c>
      <c r="AS52" s="11" t="s">
        <v>97</v>
      </c>
      <c r="AT52" s="34">
        <v>43466</v>
      </c>
      <c r="AU52" s="11" t="s">
        <v>286</v>
      </c>
      <c r="AV52" s="13" t="s">
        <v>97</v>
      </c>
      <c r="AW52" s="11" t="s">
        <v>97</v>
      </c>
      <c r="AX52" s="11" t="s">
        <v>34</v>
      </c>
    </row>
    <row r="53" spans="1:50" ht="94.5">
      <c r="A53" s="11">
        <v>46</v>
      </c>
      <c r="B53" s="11" t="s">
        <v>124</v>
      </c>
      <c r="C53" s="11" t="s">
        <v>402</v>
      </c>
      <c r="D53" s="11" t="s">
        <v>403</v>
      </c>
      <c r="E53" s="11" t="s">
        <v>404</v>
      </c>
      <c r="F53" s="11" t="s">
        <v>405</v>
      </c>
      <c r="G53" s="11" t="s">
        <v>97</v>
      </c>
      <c r="H53" s="11" t="s">
        <v>97</v>
      </c>
      <c r="I53" s="83" t="s">
        <v>3</v>
      </c>
      <c r="J53" s="10" t="s">
        <v>116</v>
      </c>
      <c r="K53" s="26" t="s">
        <v>135</v>
      </c>
      <c r="L53" s="11" t="s">
        <v>136</v>
      </c>
      <c r="M53" s="11" t="s">
        <v>386</v>
      </c>
      <c r="N53" s="11" t="s">
        <v>387</v>
      </c>
      <c r="O53" s="11" t="s">
        <v>388</v>
      </c>
      <c r="P53" s="11" t="s">
        <v>406</v>
      </c>
      <c r="Q53" s="11" t="s">
        <v>105</v>
      </c>
      <c r="R53" s="34">
        <v>44708</v>
      </c>
      <c r="S53" s="11" t="s">
        <v>193</v>
      </c>
      <c r="T53" s="11" t="s">
        <v>193</v>
      </c>
      <c r="U53" s="11" t="s">
        <v>407</v>
      </c>
      <c r="V53" s="11" t="s">
        <v>141</v>
      </c>
      <c r="W53" s="11" t="s">
        <v>97</v>
      </c>
      <c r="X53" s="11" t="s">
        <v>97</v>
      </c>
      <c r="Y53" s="11" t="s">
        <v>97</v>
      </c>
      <c r="Z53" s="11" t="s">
        <v>97</v>
      </c>
      <c r="AA53" s="11" t="s">
        <v>97</v>
      </c>
      <c r="AB53" s="45" t="str">
        <f t="shared" si="57"/>
        <v>Muy Baja</v>
      </c>
      <c r="AC53" s="13">
        <v>1</v>
      </c>
      <c r="AD53" s="45" t="str">
        <f t="shared" si="58"/>
        <v>Media</v>
      </c>
      <c r="AE53" s="13">
        <v>3</v>
      </c>
      <c r="AF53" s="45" t="str">
        <f t="shared" si="59"/>
        <v>Media</v>
      </c>
      <c r="AG53" s="13">
        <v>3</v>
      </c>
      <c r="AH53" s="17" t="str">
        <f t="shared" si="60"/>
        <v>Medio</v>
      </c>
      <c r="AI53" s="45">
        <f t="shared" si="61"/>
        <v>7</v>
      </c>
      <c r="AJ53" s="11" t="s">
        <v>15</v>
      </c>
      <c r="AK53" s="11" t="s">
        <v>15</v>
      </c>
      <c r="AL53" s="11" t="s">
        <v>97</v>
      </c>
      <c r="AM53" s="11" t="s">
        <v>97</v>
      </c>
      <c r="AN53" s="11" t="s">
        <v>97</v>
      </c>
      <c r="AO53" s="11" t="s">
        <v>97</v>
      </c>
      <c r="AP53" s="11" t="s">
        <v>15</v>
      </c>
      <c r="AQ53" s="11" t="s">
        <v>109</v>
      </c>
      <c r="AR53" s="11" t="s">
        <v>193</v>
      </c>
      <c r="AS53" s="11" t="s">
        <v>97</v>
      </c>
      <c r="AT53" s="34">
        <v>44708</v>
      </c>
      <c r="AU53" s="11" t="s">
        <v>97</v>
      </c>
      <c r="AV53" s="13" t="s">
        <v>8</v>
      </c>
      <c r="AW53" s="11" t="s">
        <v>153</v>
      </c>
      <c r="AX53" s="11" t="s">
        <v>34</v>
      </c>
    </row>
    <row r="54" spans="1:50" ht="175.5">
      <c r="A54" s="11">
        <v>47</v>
      </c>
      <c r="B54" s="11" t="s">
        <v>124</v>
      </c>
      <c r="C54" s="11" t="s">
        <v>97</v>
      </c>
      <c r="D54" s="11" t="s">
        <v>97</v>
      </c>
      <c r="E54" s="11" t="s">
        <v>408</v>
      </c>
      <c r="F54" s="11" t="s">
        <v>409</v>
      </c>
      <c r="G54" s="11" t="s">
        <v>392</v>
      </c>
      <c r="H54" s="11">
        <v>31</v>
      </c>
      <c r="I54" s="83" t="s">
        <v>3</v>
      </c>
      <c r="J54" s="10" t="s">
        <v>116</v>
      </c>
      <c r="K54" s="26" t="s">
        <v>135</v>
      </c>
      <c r="L54" s="11" t="s">
        <v>136</v>
      </c>
      <c r="M54" s="11" t="s">
        <v>386</v>
      </c>
      <c r="N54" s="11" t="s">
        <v>396</v>
      </c>
      <c r="O54" s="11" t="s">
        <v>97</v>
      </c>
      <c r="P54" s="11" t="s">
        <v>397</v>
      </c>
      <c r="Q54" s="11" t="s">
        <v>105</v>
      </c>
      <c r="R54" s="34">
        <v>43466</v>
      </c>
      <c r="S54" s="11" t="s">
        <v>380</v>
      </c>
      <c r="T54" s="11" t="s">
        <v>97</v>
      </c>
      <c r="U54" s="11" t="s">
        <v>398</v>
      </c>
      <c r="V54" s="11" t="s">
        <v>399</v>
      </c>
      <c r="W54" s="11" t="s">
        <v>97</v>
      </c>
      <c r="X54" s="11" t="s">
        <v>97</v>
      </c>
      <c r="Y54" s="11" t="s">
        <v>97</v>
      </c>
      <c r="Z54" s="11" t="s">
        <v>97</v>
      </c>
      <c r="AA54" s="11" t="s">
        <v>97</v>
      </c>
      <c r="AB54" s="45" t="str">
        <f t="shared" si="57"/>
        <v>Muy Baja</v>
      </c>
      <c r="AC54" s="13">
        <v>1</v>
      </c>
      <c r="AD54" s="45" t="str">
        <f t="shared" si="58"/>
        <v>Alta</v>
      </c>
      <c r="AE54" s="13">
        <v>4</v>
      </c>
      <c r="AF54" s="45" t="str">
        <f t="shared" si="59"/>
        <v>Baja</v>
      </c>
      <c r="AG54" s="13">
        <v>2</v>
      </c>
      <c r="AH54" s="17" t="str">
        <f t="shared" si="60"/>
        <v>Medio</v>
      </c>
      <c r="AI54" s="45">
        <f t="shared" si="61"/>
        <v>7</v>
      </c>
      <c r="AJ54" s="11" t="s">
        <v>15</v>
      </c>
      <c r="AK54" s="11" t="s">
        <v>15</v>
      </c>
      <c r="AL54" s="11" t="s">
        <v>97</v>
      </c>
      <c r="AM54" s="11" t="s">
        <v>97</v>
      </c>
      <c r="AN54" s="11" t="s">
        <v>97</v>
      </c>
      <c r="AO54" s="11" t="s">
        <v>97</v>
      </c>
      <c r="AP54" s="11" t="s">
        <v>97</v>
      </c>
      <c r="AQ54" s="11" t="s">
        <v>97</v>
      </c>
      <c r="AR54" s="11" t="s">
        <v>97</v>
      </c>
      <c r="AS54" s="11" t="s">
        <v>97</v>
      </c>
      <c r="AT54" s="34">
        <v>43466</v>
      </c>
      <c r="AU54" s="11" t="s">
        <v>286</v>
      </c>
      <c r="AV54" s="13" t="s">
        <v>97</v>
      </c>
      <c r="AW54" s="11" t="s">
        <v>97</v>
      </c>
      <c r="AX54" s="11" t="s">
        <v>34</v>
      </c>
    </row>
    <row r="55" spans="1:50" ht="94.5">
      <c r="A55" s="11">
        <v>48</v>
      </c>
      <c r="B55" s="11" t="s">
        <v>124</v>
      </c>
      <c r="C55" s="11" t="s">
        <v>97</v>
      </c>
      <c r="D55" s="11" t="s">
        <v>97</v>
      </c>
      <c r="E55" s="11" t="s">
        <v>410</v>
      </c>
      <c r="F55" s="11" t="s">
        <v>411</v>
      </c>
      <c r="G55" s="11" t="s">
        <v>97</v>
      </c>
      <c r="H55" s="11" t="s">
        <v>97</v>
      </c>
      <c r="I55" s="83" t="s">
        <v>3</v>
      </c>
      <c r="J55" s="10" t="s">
        <v>116</v>
      </c>
      <c r="K55" s="26" t="s">
        <v>135</v>
      </c>
      <c r="L55" s="11" t="s">
        <v>136</v>
      </c>
      <c r="M55" s="11" t="s">
        <v>412</v>
      </c>
      <c r="N55" s="11" t="s">
        <v>396</v>
      </c>
      <c r="O55" s="11" t="s">
        <v>97</v>
      </c>
      <c r="P55" s="11" t="s">
        <v>413</v>
      </c>
      <c r="Q55" s="11" t="s">
        <v>105</v>
      </c>
      <c r="R55" s="34">
        <v>42900</v>
      </c>
      <c r="S55" s="11" t="s">
        <v>380</v>
      </c>
      <c r="T55" s="11" t="s">
        <v>97</v>
      </c>
      <c r="U55" s="11" t="s">
        <v>414</v>
      </c>
      <c r="V55" s="11" t="s">
        <v>141</v>
      </c>
      <c r="W55" s="11" t="s">
        <v>97</v>
      </c>
      <c r="X55" s="11" t="s">
        <v>97</v>
      </c>
      <c r="Y55" s="11" t="s">
        <v>97</v>
      </c>
      <c r="Z55" s="11" t="s">
        <v>97</v>
      </c>
      <c r="AA55" s="11" t="s">
        <v>97</v>
      </c>
      <c r="AB55" s="45" t="str">
        <f t="shared" si="57"/>
        <v>Muy Baja</v>
      </c>
      <c r="AC55" s="13">
        <v>1</v>
      </c>
      <c r="AD55" s="45" t="str">
        <f t="shared" si="58"/>
        <v>Alta</v>
      </c>
      <c r="AE55" s="13">
        <v>4</v>
      </c>
      <c r="AF55" s="45" t="str">
        <f t="shared" si="59"/>
        <v>Baja</v>
      </c>
      <c r="AG55" s="13">
        <v>2</v>
      </c>
      <c r="AH55" s="17" t="str">
        <f t="shared" si="60"/>
        <v>Medio</v>
      </c>
      <c r="AI55" s="45">
        <f t="shared" si="61"/>
        <v>7</v>
      </c>
      <c r="AJ55" s="11" t="s">
        <v>15</v>
      </c>
      <c r="AK55" s="11" t="s">
        <v>15</v>
      </c>
      <c r="AL55" s="11" t="s">
        <v>97</v>
      </c>
      <c r="AM55" s="11" t="s">
        <v>97</v>
      </c>
      <c r="AN55" s="11" t="s">
        <v>97</v>
      </c>
      <c r="AO55" s="11" t="s">
        <v>97</v>
      </c>
      <c r="AP55" s="11" t="s">
        <v>97</v>
      </c>
      <c r="AQ55" s="11" t="s">
        <v>97</v>
      </c>
      <c r="AR55" s="11" t="s">
        <v>97</v>
      </c>
      <c r="AS55" s="11" t="s">
        <v>97</v>
      </c>
      <c r="AT55" s="34">
        <v>42900</v>
      </c>
      <c r="AU55" s="11">
        <v>44484</v>
      </c>
      <c r="AV55" s="13" t="s">
        <v>97</v>
      </c>
      <c r="AW55" s="11" t="s">
        <v>97</v>
      </c>
      <c r="AX55" s="11" t="s">
        <v>34</v>
      </c>
    </row>
    <row r="56" spans="1:50" ht="135">
      <c r="A56" s="11">
        <v>49</v>
      </c>
      <c r="B56" s="83" t="s">
        <v>124</v>
      </c>
      <c r="C56" s="83" t="s">
        <v>125</v>
      </c>
      <c r="D56" s="83" t="s">
        <v>415</v>
      </c>
      <c r="E56" s="11" t="s">
        <v>416</v>
      </c>
      <c r="F56" s="83" t="s">
        <v>417</v>
      </c>
      <c r="G56" s="83" t="s">
        <v>115</v>
      </c>
      <c r="H56" s="83" t="s">
        <v>115</v>
      </c>
      <c r="I56" s="83" t="s">
        <v>3</v>
      </c>
      <c r="J56" s="26" t="s">
        <v>116</v>
      </c>
      <c r="K56" s="26" t="s">
        <v>116</v>
      </c>
      <c r="L56" s="26" t="s">
        <v>101</v>
      </c>
      <c r="M56" s="83" t="s">
        <v>129</v>
      </c>
      <c r="N56" s="83" t="s">
        <v>103</v>
      </c>
      <c r="O56" s="83" t="s">
        <v>37</v>
      </c>
      <c r="P56" s="11" t="s">
        <v>413</v>
      </c>
      <c r="Q56" s="83" t="s">
        <v>105</v>
      </c>
      <c r="R56" s="88">
        <v>44287</v>
      </c>
      <c r="S56" s="83" t="s">
        <v>418</v>
      </c>
      <c r="T56" s="83" t="s">
        <v>418</v>
      </c>
      <c r="U56" s="83" t="s">
        <v>131</v>
      </c>
      <c r="V56" s="83" t="s">
        <v>119</v>
      </c>
      <c r="W56" s="83" t="s">
        <v>120</v>
      </c>
      <c r="X56" s="83" t="s">
        <v>115</v>
      </c>
      <c r="Y56" s="83" t="s">
        <v>115</v>
      </c>
      <c r="Z56" s="83" t="s">
        <v>115</v>
      </c>
      <c r="AA56" s="83" t="s">
        <v>115</v>
      </c>
      <c r="AB56" s="84" t="str">
        <f t="shared" si="57"/>
        <v>Muy Baja</v>
      </c>
      <c r="AC56" s="85">
        <v>1</v>
      </c>
      <c r="AD56" s="84" t="s">
        <v>121</v>
      </c>
      <c r="AE56" s="85">
        <v>2</v>
      </c>
      <c r="AF56" s="84" t="s">
        <v>122</v>
      </c>
      <c r="AG56" s="85">
        <v>1</v>
      </c>
      <c r="AH56" s="86" t="str">
        <f t="shared" si="60"/>
        <v>Bajo</v>
      </c>
      <c r="AI56" s="87">
        <f t="shared" si="61"/>
        <v>4</v>
      </c>
      <c r="AJ56" s="11" t="s">
        <v>15</v>
      </c>
      <c r="AK56" s="11" t="s">
        <v>15</v>
      </c>
      <c r="AL56" s="11" t="s">
        <v>97</v>
      </c>
      <c r="AM56" s="11" t="s">
        <v>97</v>
      </c>
      <c r="AN56" s="11" t="s">
        <v>97</v>
      </c>
      <c r="AO56" s="11" t="s">
        <v>97</v>
      </c>
      <c r="AP56" s="11" t="s">
        <v>8</v>
      </c>
      <c r="AQ56" s="83" t="s">
        <v>123</v>
      </c>
      <c r="AR56" s="11" t="s">
        <v>110</v>
      </c>
      <c r="AS56" s="11" t="s">
        <v>97</v>
      </c>
      <c r="AT56" s="88">
        <v>45104</v>
      </c>
      <c r="AU56" s="83" t="s">
        <v>97</v>
      </c>
      <c r="AV56" s="83" t="s">
        <v>8</v>
      </c>
      <c r="AW56" s="89" t="s">
        <v>419</v>
      </c>
      <c r="AX56" s="11" t="s">
        <v>34</v>
      </c>
    </row>
    <row r="57" spans="1:50" ht="94.5">
      <c r="A57" s="11">
        <v>50</v>
      </c>
      <c r="B57" s="11" t="s">
        <v>124</v>
      </c>
      <c r="C57" s="11" t="s">
        <v>420</v>
      </c>
      <c r="D57" s="11" t="s">
        <v>421</v>
      </c>
      <c r="E57" s="11" t="s">
        <v>422</v>
      </c>
      <c r="F57" s="11" t="s">
        <v>423</v>
      </c>
      <c r="G57" s="11" t="s">
        <v>97</v>
      </c>
      <c r="H57" s="11" t="s">
        <v>97</v>
      </c>
      <c r="I57" s="83" t="s">
        <v>3</v>
      </c>
      <c r="J57" s="10" t="s">
        <v>116</v>
      </c>
      <c r="K57" s="26" t="s">
        <v>135</v>
      </c>
      <c r="L57" s="11" t="s">
        <v>424</v>
      </c>
      <c r="M57" s="11" t="s">
        <v>386</v>
      </c>
      <c r="N57" s="11" t="s">
        <v>387</v>
      </c>
      <c r="O57" s="11" t="s">
        <v>97</v>
      </c>
      <c r="P57" s="11" t="s">
        <v>425</v>
      </c>
      <c r="Q57" s="11" t="s">
        <v>105</v>
      </c>
      <c r="R57" s="34">
        <v>41756</v>
      </c>
      <c r="S57" s="11" t="s">
        <v>110</v>
      </c>
      <c r="T57" s="11" t="s">
        <v>110</v>
      </c>
      <c r="U57" s="11" t="s">
        <v>407</v>
      </c>
      <c r="V57" s="11" t="s">
        <v>141</v>
      </c>
      <c r="W57" s="11" t="s">
        <v>97</v>
      </c>
      <c r="X57" s="11" t="s">
        <v>97</v>
      </c>
      <c r="Y57" s="11" t="s">
        <v>97</v>
      </c>
      <c r="Z57" s="11" t="s">
        <v>97</v>
      </c>
      <c r="AA57" s="11" t="s">
        <v>97</v>
      </c>
      <c r="AB57" s="45" t="str">
        <f t="shared" si="57"/>
        <v>Muy Baja</v>
      </c>
      <c r="AC57" s="13">
        <v>1</v>
      </c>
      <c r="AD57" s="45" t="str">
        <f t="shared" ref="AD57:AD60" si="62">IF(AE57=1,"Muy Baja",IF(AE57=2,"Baja",IF(AE57=3,"Media",IF(AE57=4,"Alta",IF(AE57=5,"Muy Alta", "N/A")))))</f>
        <v>Alta</v>
      </c>
      <c r="AE57" s="13">
        <v>4</v>
      </c>
      <c r="AF57" s="45" t="str">
        <f t="shared" ref="AF57:AF60" si="63">IF(AG57=1,"Muy Baja",IF(AG57=2,"Baja",IF(AG57=3,"Media",IF(AG57=4,"Alta",IF(AG57=5,"Muy Alta", "N/A")))))</f>
        <v>Baja</v>
      </c>
      <c r="AG57" s="13">
        <v>2</v>
      </c>
      <c r="AH57" s="17" t="str">
        <f t="shared" si="60"/>
        <v>Medio</v>
      </c>
      <c r="AI57" s="45">
        <f t="shared" si="61"/>
        <v>7</v>
      </c>
      <c r="AJ57" s="11" t="s">
        <v>15</v>
      </c>
      <c r="AK57" s="11" t="s">
        <v>15</v>
      </c>
      <c r="AL57" s="11" t="s">
        <v>97</v>
      </c>
      <c r="AM57" s="11" t="s">
        <v>97</v>
      </c>
      <c r="AN57" s="11" t="s">
        <v>97</v>
      </c>
      <c r="AO57" s="11" t="s">
        <v>97</v>
      </c>
      <c r="AP57" s="11" t="s">
        <v>15</v>
      </c>
      <c r="AQ57" s="11" t="s">
        <v>109</v>
      </c>
      <c r="AR57" s="11" t="s">
        <v>254</v>
      </c>
      <c r="AS57" s="11" t="s">
        <v>97</v>
      </c>
      <c r="AT57" s="34">
        <v>41756</v>
      </c>
      <c r="AU57" s="11" t="s">
        <v>97</v>
      </c>
      <c r="AV57" s="13" t="s">
        <v>97</v>
      </c>
      <c r="AW57" s="11" t="s">
        <v>97</v>
      </c>
      <c r="AX57" s="11" t="s">
        <v>34</v>
      </c>
    </row>
    <row r="58" spans="1:50" ht="256.5">
      <c r="A58" s="11">
        <v>51</v>
      </c>
      <c r="B58" s="11" t="s">
        <v>124</v>
      </c>
      <c r="C58" s="11" t="s">
        <v>97</v>
      </c>
      <c r="D58" s="11" t="s">
        <v>97</v>
      </c>
      <c r="E58" s="11" t="s">
        <v>426</v>
      </c>
      <c r="F58" s="11" t="s">
        <v>427</v>
      </c>
      <c r="G58" s="11" t="s">
        <v>97</v>
      </c>
      <c r="H58" s="11" t="s">
        <v>97</v>
      </c>
      <c r="I58" s="11" t="s">
        <v>28</v>
      </c>
      <c r="J58" s="10" t="s">
        <v>100</v>
      </c>
      <c r="K58" s="26" t="s">
        <v>116</v>
      </c>
      <c r="L58" s="11" t="s">
        <v>428</v>
      </c>
      <c r="M58" s="11" t="s">
        <v>429</v>
      </c>
      <c r="N58" s="11" t="s">
        <v>429</v>
      </c>
      <c r="O58" s="11" t="s">
        <v>97</v>
      </c>
      <c r="P58" s="11" t="s">
        <v>310</v>
      </c>
      <c r="Q58" s="11" t="s">
        <v>105</v>
      </c>
      <c r="R58" s="28" t="s">
        <v>97</v>
      </c>
      <c r="S58" s="13" t="s">
        <v>97</v>
      </c>
      <c r="T58" s="11" t="s">
        <v>97</v>
      </c>
      <c r="U58" s="11" t="s">
        <v>107</v>
      </c>
      <c r="V58" s="11" t="s">
        <v>107</v>
      </c>
      <c r="W58" s="11" t="s">
        <v>288</v>
      </c>
      <c r="X58" s="11" t="s">
        <v>430</v>
      </c>
      <c r="Y58" s="11" t="s">
        <v>430</v>
      </c>
      <c r="Z58" s="11" t="s">
        <v>430</v>
      </c>
      <c r="AA58" s="11" t="s">
        <v>430</v>
      </c>
      <c r="AB58" s="45" t="str">
        <f t="shared" si="57"/>
        <v>Muy Baja</v>
      </c>
      <c r="AC58" s="13">
        <v>1</v>
      </c>
      <c r="AD58" s="45" t="str">
        <f t="shared" si="62"/>
        <v>Muy Alta</v>
      </c>
      <c r="AE58" s="13">
        <v>5</v>
      </c>
      <c r="AF58" s="45" t="str">
        <f t="shared" si="63"/>
        <v>Muy Baja</v>
      </c>
      <c r="AG58" s="13">
        <v>1</v>
      </c>
      <c r="AH58" s="17" t="str">
        <f t="shared" si="60"/>
        <v>Medio</v>
      </c>
      <c r="AI58" s="45">
        <f t="shared" si="61"/>
        <v>7</v>
      </c>
      <c r="AJ58" s="11" t="s">
        <v>15</v>
      </c>
      <c r="AK58" s="11" t="s">
        <v>15</v>
      </c>
      <c r="AL58" s="11" t="s">
        <v>97</v>
      </c>
      <c r="AM58" s="11" t="s">
        <v>97</v>
      </c>
      <c r="AN58" s="11" t="s">
        <v>97</v>
      </c>
      <c r="AO58" s="11" t="s">
        <v>97</v>
      </c>
      <c r="AP58" s="11" t="s">
        <v>15</v>
      </c>
      <c r="AQ58" s="11" t="s">
        <v>97</v>
      </c>
      <c r="AR58" s="11" t="s">
        <v>97</v>
      </c>
      <c r="AS58" s="11" t="s">
        <v>97</v>
      </c>
      <c r="AT58" s="34">
        <v>44484</v>
      </c>
      <c r="AU58" s="11" t="s">
        <v>97</v>
      </c>
      <c r="AV58" s="13" t="s">
        <v>97</v>
      </c>
      <c r="AW58" s="11" t="s">
        <v>97</v>
      </c>
      <c r="AX58" s="11" t="s">
        <v>34</v>
      </c>
    </row>
    <row r="59" spans="1:50" ht="108">
      <c r="A59" s="11">
        <v>52</v>
      </c>
      <c r="B59" s="11" t="s">
        <v>124</v>
      </c>
      <c r="C59" s="11" t="s">
        <v>97</v>
      </c>
      <c r="D59" s="11" t="s">
        <v>97</v>
      </c>
      <c r="E59" s="11" t="s">
        <v>431</v>
      </c>
      <c r="F59" s="11" t="s">
        <v>432</v>
      </c>
      <c r="G59" s="11" t="s">
        <v>97</v>
      </c>
      <c r="H59" s="11" t="s">
        <v>97</v>
      </c>
      <c r="I59" s="83" t="s">
        <v>3</v>
      </c>
      <c r="J59" s="10" t="s">
        <v>116</v>
      </c>
      <c r="K59" s="26" t="s">
        <v>135</v>
      </c>
      <c r="L59" s="11" t="s">
        <v>136</v>
      </c>
      <c r="M59" s="11" t="s">
        <v>433</v>
      </c>
      <c r="N59" s="11" t="s">
        <v>138</v>
      </c>
      <c r="O59" s="11" t="s">
        <v>97</v>
      </c>
      <c r="P59" s="11" t="s">
        <v>434</v>
      </c>
      <c r="Q59" s="11" t="s">
        <v>105</v>
      </c>
      <c r="R59" s="34">
        <v>41762</v>
      </c>
      <c r="S59" s="11" t="s">
        <v>193</v>
      </c>
      <c r="T59" s="11" t="s">
        <v>435</v>
      </c>
      <c r="U59" s="11" t="s">
        <v>140</v>
      </c>
      <c r="V59" s="11" t="s">
        <v>141</v>
      </c>
      <c r="W59" s="11" t="s">
        <v>97</v>
      </c>
      <c r="X59" s="11" t="s">
        <v>97</v>
      </c>
      <c r="Y59" s="11" t="s">
        <v>97</v>
      </c>
      <c r="Z59" s="11" t="s">
        <v>97</v>
      </c>
      <c r="AA59" s="11" t="s">
        <v>97</v>
      </c>
      <c r="AB59" s="45" t="str">
        <f t="shared" si="57"/>
        <v>Muy Baja</v>
      </c>
      <c r="AC59" s="13">
        <v>1</v>
      </c>
      <c r="AD59" s="45" t="str">
        <f t="shared" si="62"/>
        <v>Alta</v>
      </c>
      <c r="AE59" s="13">
        <v>4</v>
      </c>
      <c r="AF59" s="45" t="str">
        <f t="shared" si="63"/>
        <v>Muy Baja</v>
      </c>
      <c r="AG59" s="13">
        <v>1</v>
      </c>
      <c r="AH59" s="17" t="str">
        <f t="shared" si="60"/>
        <v>Bajo</v>
      </c>
      <c r="AI59" s="45">
        <f t="shared" si="61"/>
        <v>6</v>
      </c>
      <c r="AJ59" s="11" t="s">
        <v>15</v>
      </c>
      <c r="AK59" s="11" t="s">
        <v>15</v>
      </c>
      <c r="AL59" s="11" t="s">
        <v>97</v>
      </c>
      <c r="AM59" s="11" t="s">
        <v>97</v>
      </c>
      <c r="AN59" s="11" t="s">
        <v>97</v>
      </c>
      <c r="AO59" s="11" t="s">
        <v>97</v>
      </c>
      <c r="AP59" s="11" t="s">
        <v>15</v>
      </c>
      <c r="AQ59" s="11" t="s">
        <v>97</v>
      </c>
      <c r="AR59" s="11" t="s">
        <v>97</v>
      </c>
      <c r="AS59" s="11" t="s">
        <v>97</v>
      </c>
      <c r="AT59" s="34">
        <v>41762</v>
      </c>
      <c r="AU59" s="11" t="s">
        <v>97</v>
      </c>
      <c r="AV59" s="11" t="s">
        <v>8</v>
      </c>
      <c r="AW59" s="11" t="s">
        <v>436</v>
      </c>
      <c r="AX59" s="11" t="s">
        <v>34</v>
      </c>
    </row>
    <row r="60" spans="1:50" ht="94.5">
      <c r="A60" s="11">
        <v>53</v>
      </c>
      <c r="B60" s="11" t="s">
        <v>124</v>
      </c>
      <c r="C60" s="11" t="s">
        <v>437</v>
      </c>
      <c r="D60" s="11" t="s">
        <v>438</v>
      </c>
      <c r="E60" s="11" t="s">
        <v>439</v>
      </c>
      <c r="F60" s="11" t="s">
        <v>440</v>
      </c>
      <c r="G60" s="11">
        <v>36</v>
      </c>
      <c r="H60" s="11">
        <v>3</v>
      </c>
      <c r="I60" s="83" t="s">
        <v>3</v>
      </c>
      <c r="J60" s="10" t="s">
        <v>116</v>
      </c>
      <c r="K60" s="26" t="s">
        <v>135</v>
      </c>
      <c r="L60" s="11" t="s">
        <v>136</v>
      </c>
      <c r="M60" s="11" t="s">
        <v>386</v>
      </c>
      <c r="N60" s="11" t="s">
        <v>387</v>
      </c>
      <c r="O60" s="11" t="s">
        <v>441</v>
      </c>
      <c r="P60" s="11" t="s">
        <v>191</v>
      </c>
      <c r="Q60" s="11" t="s">
        <v>105</v>
      </c>
      <c r="R60" s="34">
        <v>41759</v>
      </c>
      <c r="S60" s="11" t="s">
        <v>442</v>
      </c>
      <c r="T60" s="11" t="s">
        <v>442</v>
      </c>
      <c r="U60" s="11" t="s">
        <v>443</v>
      </c>
      <c r="V60" s="11" t="s">
        <v>141</v>
      </c>
      <c r="W60" s="11" t="s">
        <v>97</v>
      </c>
      <c r="X60" s="11" t="s">
        <v>163</v>
      </c>
      <c r="Y60" s="11" t="s">
        <v>97</v>
      </c>
      <c r="Z60" s="11" t="s">
        <v>97</v>
      </c>
      <c r="AA60" s="11" t="s">
        <v>97</v>
      </c>
      <c r="AB60" s="45" t="str">
        <f t="shared" si="57"/>
        <v>Muy Baja</v>
      </c>
      <c r="AC60" s="13">
        <v>1</v>
      </c>
      <c r="AD60" s="45" t="str">
        <f t="shared" si="62"/>
        <v>Alta</v>
      </c>
      <c r="AE60" s="13">
        <v>4</v>
      </c>
      <c r="AF60" s="45" t="str">
        <f t="shared" si="63"/>
        <v>Baja</v>
      </c>
      <c r="AG60" s="13">
        <v>2</v>
      </c>
      <c r="AH60" s="17" t="str">
        <f t="shared" si="60"/>
        <v>Medio</v>
      </c>
      <c r="AI60" s="45">
        <f t="shared" si="61"/>
        <v>7</v>
      </c>
      <c r="AJ60" s="11" t="s">
        <v>15</v>
      </c>
      <c r="AK60" s="11" t="s">
        <v>15</v>
      </c>
      <c r="AL60" s="11" t="s">
        <v>97</v>
      </c>
      <c r="AM60" s="11" t="s">
        <v>97</v>
      </c>
      <c r="AN60" s="11" t="s">
        <v>97</v>
      </c>
      <c r="AO60" s="11" t="s">
        <v>97</v>
      </c>
      <c r="AP60" s="11" t="s">
        <v>15</v>
      </c>
      <c r="AQ60" s="11" t="s">
        <v>97</v>
      </c>
      <c r="AR60" s="11" t="s">
        <v>97</v>
      </c>
      <c r="AS60" s="11" t="s">
        <v>97</v>
      </c>
      <c r="AT60" s="34">
        <v>41759</v>
      </c>
      <c r="AU60" s="11" t="s">
        <v>97</v>
      </c>
      <c r="AV60" s="13" t="s">
        <v>97</v>
      </c>
      <c r="AW60" s="11" t="s">
        <v>97</v>
      </c>
      <c r="AX60" s="11" t="s">
        <v>34</v>
      </c>
    </row>
    <row r="61" spans="1:50" ht="162">
      <c r="A61" s="11">
        <v>54</v>
      </c>
      <c r="B61" s="11" t="s">
        <v>96</v>
      </c>
      <c r="C61" s="83" t="s">
        <v>111</v>
      </c>
      <c r="D61" s="83" t="s">
        <v>444</v>
      </c>
      <c r="E61" s="11" t="s">
        <v>445</v>
      </c>
      <c r="F61" s="83" t="s">
        <v>446</v>
      </c>
      <c r="G61" s="83" t="s">
        <v>97</v>
      </c>
      <c r="H61" s="83" t="s">
        <v>97</v>
      </c>
      <c r="I61" s="83" t="s">
        <v>3</v>
      </c>
      <c r="J61" s="26" t="s">
        <v>116</v>
      </c>
      <c r="K61" s="26" t="s">
        <v>116</v>
      </c>
      <c r="L61" s="26" t="s">
        <v>101</v>
      </c>
      <c r="M61" s="83" t="s">
        <v>447</v>
      </c>
      <c r="N61" s="83" t="s">
        <v>103</v>
      </c>
      <c r="O61" s="83" t="s">
        <v>37</v>
      </c>
      <c r="P61" s="11" t="s">
        <v>191</v>
      </c>
      <c r="Q61" s="83" t="s">
        <v>105</v>
      </c>
      <c r="R61" s="88">
        <v>44562</v>
      </c>
      <c r="S61" s="83" t="s">
        <v>448</v>
      </c>
      <c r="T61" s="83" t="s">
        <v>449</v>
      </c>
      <c r="U61" s="83" t="s">
        <v>450</v>
      </c>
      <c r="V61" s="83" t="s">
        <v>119</v>
      </c>
      <c r="W61" s="83" t="s">
        <v>120</v>
      </c>
      <c r="X61" s="83" t="s">
        <v>115</v>
      </c>
      <c r="Y61" s="83" t="s">
        <v>115</v>
      </c>
      <c r="Z61" s="83" t="s">
        <v>115</v>
      </c>
      <c r="AA61" s="83" t="s">
        <v>115</v>
      </c>
      <c r="AB61" s="84" t="str">
        <f t="shared" ref="AB61" si="64">IF(AC61=1,"Muy Baja",IF(AC61=2,"Baja",IF(AC61=3,"Media",IF(AC61=4,"Alta",IF(AC61=5,"Muy Alta", "N/A")))))</f>
        <v>Muy Baja</v>
      </c>
      <c r="AC61" s="85">
        <v>1</v>
      </c>
      <c r="AD61" s="84" t="s">
        <v>121</v>
      </c>
      <c r="AE61" s="85">
        <v>2</v>
      </c>
      <c r="AF61" s="84" t="s">
        <v>122</v>
      </c>
      <c r="AG61" s="85">
        <v>1</v>
      </c>
      <c r="AH61" s="86" t="str">
        <f t="shared" ref="AH61:AH66" si="65">IF(AND(AI61&gt;0,AI61&lt;4),"Muy Bajo",IF(AND(AI61&gt;=4,AI61&lt;7),"Bajo",IF(AND(AI61&gt;=7,AI61&lt;10),"Medio",IF(AND(AI61&gt;=10,AI61&lt;13),"Alto",IF(AND(AI61&gt;=13,AI61&lt;=15),"Muy Alto", "N/A")))))</f>
        <v>Bajo</v>
      </c>
      <c r="AI61" s="87">
        <f t="shared" ref="AI61:AI66" si="66">SUM(AC61,AE61,AG61)</f>
        <v>4</v>
      </c>
      <c r="AJ61" s="11" t="s">
        <v>15</v>
      </c>
      <c r="AK61" s="11" t="s">
        <v>15</v>
      </c>
      <c r="AL61" s="11" t="s">
        <v>97</v>
      </c>
      <c r="AM61" s="83" t="s">
        <v>115</v>
      </c>
      <c r="AN61" s="83" t="s">
        <v>115</v>
      </c>
      <c r="AO61" s="83" t="s">
        <v>15</v>
      </c>
      <c r="AP61" s="83" t="s">
        <v>8</v>
      </c>
      <c r="AQ61" s="83" t="s">
        <v>123</v>
      </c>
      <c r="AR61" s="83" t="s">
        <v>254</v>
      </c>
      <c r="AS61" s="83"/>
      <c r="AT61" s="88">
        <v>45104</v>
      </c>
      <c r="AU61" s="83" t="s">
        <v>97</v>
      </c>
      <c r="AV61" s="83" t="s">
        <v>8</v>
      </c>
      <c r="AW61" s="89" t="s">
        <v>451</v>
      </c>
      <c r="AX61" s="11" t="s">
        <v>34</v>
      </c>
    </row>
    <row r="62" spans="1:50" ht="94.5">
      <c r="A62" s="11">
        <v>55</v>
      </c>
      <c r="B62" s="11" t="s">
        <v>96</v>
      </c>
      <c r="C62" s="83" t="s">
        <v>111</v>
      </c>
      <c r="D62" s="83" t="s">
        <v>452</v>
      </c>
      <c r="E62" s="11" t="s">
        <v>453</v>
      </c>
      <c r="F62" s="83" t="s">
        <v>454</v>
      </c>
      <c r="G62" s="83" t="s">
        <v>97</v>
      </c>
      <c r="H62" s="83" t="s">
        <v>97</v>
      </c>
      <c r="I62" s="83" t="s">
        <v>3</v>
      </c>
      <c r="J62" s="26" t="s">
        <v>116</v>
      </c>
      <c r="K62" s="26" t="s">
        <v>116</v>
      </c>
      <c r="L62" s="26" t="s">
        <v>101</v>
      </c>
      <c r="M62" s="83" t="s">
        <v>455</v>
      </c>
      <c r="N62" s="83" t="s">
        <v>103</v>
      </c>
      <c r="O62" s="83" t="s">
        <v>37</v>
      </c>
      <c r="P62" s="11" t="s">
        <v>191</v>
      </c>
      <c r="Q62" s="83" t="s">
        <v>105</v>
      </c>
      <c r="R62" s="88">
        <v>44562</v>
      </c>
      <c r="S62" s="83" t="s">
        <v>449</v>
      </c>
      <c r="T62" s="83" t="s">
        <v>449</v>
      </c>
      <c r="U62" s="83" t="s">
        <v>456</v>
      </c>
      <c r="V62" s="83" t="s">
        <v>119</v>
      </c>
      <c r="W62" s="83" t="s">
        <v>120</v>
      </c>
      <c r="X62" s="83" t="s">
        <v>115</v>
      </c>
      <c r="Y62" s="83" t="s">
        <v>115</v>
      </c>
      <c r="Z62" s="83" t="s">
        <v>115</v>
      </c>
      <c r="AA62" s="83" t="s">
        <v>115</v>
      </c>
      <c r="AB62" s="84" t="s">
        <v>122</v>
      </c>
      <c r="AC62" s="85">
        <v>1</v>
      </c>
      <c r="AD62" s="84" t="s">
        <v>457</v>
      </c>
      <c r="AE62" s="85">
        <v>2</v>
      </c>
      <c r="AF62" s="84" t="str">
        <f t="shared" ref="AF62:AF65" si="67">IF(AG62=1,"Muy Baja",IF(AG62=2,"Baja",IF(AG62=3,"Media",IF(AG62=4,"Alta",IF(AG62=5,"Muy Alta", "N/A")))))</f>
        <v>Muy Baja</v>
      </c>
      <c r="AG62" s="85">
        <v>1</v>
      </c>
      <c r="AH62" s="86" t="str">
        <f t="shared" si="65"/>
        <v>Bajo</v>
      </c>
      <c r="AI62" s="87">
        <f t="shared" si="66"/>
        <v>4</v>
      </c>
      <c r="AJ62" s="11" t="s">
        <v>15</v>
      </c>
      <c r="AK62" s="11" t="s">
        <v>15</v>
      </c>
      <c r="AL62" s="11" t="s">
        <v>97</v>
      </c>
      <c r="AM62" s="83" t="s">
        <v>115</v>
      </c>
      <c r="AN62" s="83" t="s">
        <v>115</v>
      </c>
      <c r="AO62" s="83" t="s">
        <v>15</v>
      </c>
      <c r="AP62" s="83" t="s">
        <v>8</v>
      </c>
      <c r="AQ62" s="83" t="s">
        <v>123</v>
      </c>
      <c r="AR62" s="83" t="s">
        <v>254</v>
      </c>
      <c r="AS62" s="83"/>
      <c r="AT62" s="88">
        <v>45104</v>
      </c>
      <c r="AU62" s="83" t="s">
        <v>97</v>
      </c>
      <c r="AV62" s="83" t="s">
        <v>8</v>
      </c>
      <c r="AW62" s="83" t="s">
        <v>37</v>
      </c>
      <c r="AX62" s="11" t="s">
        <v>34</v>
      </c>
    </row>
    <row r="63" spans="1:50" ht="108">
      <c r="A63" s="11">
        <v>56</v>
      </c>
      <c r="B63" s="11" t="s">
        <v>124</v>
      </c>
      <c r="C63" s="26" t="s">
        <v>458</v>
      </c>
      <c r="D63" s="11" t="s">
        <v>97</v>
      </c>
      <c r="E63" s="26" t="s">
        <v>459</v>
      </c>
      <c r="F63" s="26" t="s">
        <v>460</v>
      </c>
      <c r="G63" s="26">
        <v>36</v>
      </c>
      <c r="H63" s="26">
        <v>7</v>
      </c>
      <c r="I63" s="83" t="s">
        <v>3</v>
      </c>
      <c r="J63" s="10" t="s">
        <v>116</v>
      </c>
      <c r="K63" s="26" t="s">
        <v>135</v>
      </c>
      <c r="L63" s="11" t="s">
        <v>136</v>
      </c>
      <c r="M63" s="11" t="s">
        <v>145</v>
      </c>
      <c r="N63" s="11" t="s">
        <v>138</v>
      </c>
      <c r="O63" s="26" t="s">
        <v>461</v>
      </c>
      <c r="P63" s="26" t="s">
        <v>191</v>
      </c>
      <c r="Q63" s="26" t="s">
        <v>105</v>
      </c>
      <c r="R63" s="34">
        <v>41761</v>
      </c>
      <c r="S63" s="11" t="s">
        <v>462</v>
      </c>
      <c r="T63" s="11" t="s">
        <v>435</v>
      </c>
      <c r="U63" s="11" t="s">
        <v>463</v>
      </c>
      <c r="V63" s="26" t="s">
        <v>141</v>
      </c>
      <c r="W63" s="26" t="s">
        <v>97</v>
      </c>
      <c r="X63" s="26" t="s">
        <v>163</v>
      </c>
      <c r="Y63" s="26" t="s">
        <v>97</v>
      </c>
      <c r="Z63" s="26" t="s">
        <v>97</v>
      </c>
      <c r="AA63" s="26" t="s">
        <v>97</v>
      </c>
      <c r="AB63" s="45" t="str">
        <f t="shared" ref="AB63:AB66" si="68">IF(AC63=1,"Muy Baja",IF(AC63=2,"Baja",IF(AC63=3,"Media",IF(AC63=4,"Alta",IF(AC63=5,"Muy Alta", "N/A")))))</f>
        <v>Muy Baja</v>
      </c>
      <c r="AC63" s="13">
        <v>1</v>
      </c>
      <c r="AD63" s="45" t="str">
        <f t="shared" ref="AD63:AD65" si="69">IF(AE63=1,"Muy Baja",IF(AE63=2,"Baja",IF(AE63=3,"Media",IF(AE63=4,"Alta",IF(AE63=5,"Muy Alta", "N/A")))))</f>
        <v>Alta</v>
      </c>
      <c r="AE63" s="13">
        <v>4</v>
      </c>
      <c r="AF63" s="45" t="str">
        <f t="shared" si="67"/>
        <v>Muy Baja</v>
      </c>
      <c r="AG63" s="13">
        <v>1</v>
      </c>
      <c r="AH63" s="17" t="str">
        <f t="shared" si="65"/>
        <v>Bajo</v>
      </c>
      <c r="AI63" s="45">
        <f t="shared" si="66"/>
        <v>6</v>
      </c>
      <c r="AJ63" s="11" t="s">
        <v>15</v>
      </c>
      <c r="AK63" s="11" t="s">
        <v>15</v>
      </c>
      <c r="AL63" s="11" t="s">
        <v>97</v>
      </c>
      <c r="AM63" s="11" t="s">
        <v>97</v>
      </c>
      <c r="AN63" s="11" t="s">
        <v>97</v>
      </c>
      <c r="AO63" s="11" t="s">
        <v>97</v>
      </c>
      <c r="AP63" s="26" t="s">
        <v>8</v>
      </c>
      <c r="AQ63" s="26" t="s">
        <v>109</v>
      </c>
      <c r="AR63" s="26" t="s">
        <v>110</v>
      </c>
      <c r="AS63" s="11" t="s">
        <v>97</v>
      </c>
      <c r="AT63" s="51">
        <v>41761</v>
      </c>
      <c r="AU63" s="26" t="s">
        <v>97</v>
      </c>
      <c r="AV63" s="26" t="s">
        <v>8</v>
      </c>
      <c r="AW63" s="11" t="s">
        <v>436</v>
      </c>
      <c r="AX63" s="11" t="s">
        <v>34</v>
      </c>
    </row>
    <row r="64" spans="1:50" ht="216">
      <c r="A64" s="11">
        <v>57</v>
      </c>
      <c r="B64" s="11" t="s">
        <v>124</v>
      </c>
      <c r="C64" s="26" t="s">
        <v>464</v>
      </c>
      <c r="D64" s="26" t="s">
        <v>465</v>
      </c>
      <c r="E64" s="26" t="s">
        <v>466</v>
      </c>
      <c r="F64" s="26" t="s">
        <v>467</v>
      </c>
      <c r="G64" s="26">
        <v>43</v>
      </c>
      <c r="H64" s="26">
        <v>1</v>
      </c>
      <c r="I64" s="83" t="s">
        <v>3</v>
      </c>
      <c r="J64" s="10" t="s">
        <v>116</v>
      </c>
      <c r="K64" s="26" t="s">
        <v>135</v>
      </c>
      <c r="L64" s="11" t="s">
        <v>136</v>
      </c>
      <c r="M64" s="11" t="s">
        <v>386</v>
      </c>
      <c r="N64" s="26" t="s">
        <v>387</v>
      </c>
      <c r="O64" s="26" t="s">
        <v>468</v>
      </c>
      <c r="P64" s="26" t="s">
        <v>191</v>
      </c>
      <c r="Q64" s="26" t="s">
        <v>105</v>
      </c>
      <c r="R64" s="34">
        <v>41762</v>
      </c>
      <c r="S64" s="13" t="s">
        <v>97</v>
      </c>
      <c r="T64" s="11" t="s">
        <v>97</v>
      </c>
      <c r="U64" s="26" t="s">
        <v>140</v>
      </c>
      <c r="V64" s="26" t="s">
        <v>141</v>
      </c>
      <c r="W64" s="26" t="s">
        <v>97</v>
      </c>
      <c r="X64" s="26" t="s">
        <v>163</v>
      </c>
      <c r="Y64" s="26" t="s">
        <v>97</v>
      </c>
      <c r="Z64" s="26" t="s">
        <v>97</v>
      </c>
      <c r="AA64" s="11" t="s">
        <v>97</v>
      </c>
      <c r="AB64" s="45" t="str">
        <f t="shared" si="68"/>
        <v>Muy Baja</v>
      </c>
      <c r="AC64" s="13">
        <v>1</v>
      </c>
      <c r="AD64" s="45" t="str">
        <f t="shared" si="69"/>
        <v>Alta</v>
      </c>
      <c r="AE64" s="13">
        <v>4</v>
      </c>
      <c r="AF64" s="45" t="str">
        <f t="shared" si="67"/>
        <v>Media</v>
      </c>
      <c r="AG64" s="13">
        <v>3</v>
      </c>
      <c r="AH64" s="17" t="str">
        <f t="shared" si="65"/>
        <v>Medio</v>
      </c>
      <c r="AI64" s="45">
        <f t="shared" si="66"/>
        <v>8</v>
      </c>
      <c r="AJ64" s="11" t="s">
        <v>15</v>
      </c>
      <c r="AK64" s="11" t="s">
        <v>15</v>
      </c>
      <c r="AL64" s="11" t="s">
        <v>97</v>
      </c>
      <c r="AM64" s="11" t="s">
        <v>97</v>
      </c>
      <c r="AN64" s="11" t="s">
        <v>97</v>
      </c>
      <c r="AO64" s="11" t="s">
        <v>97</v>
      </c>
      <c r="AP64" s="11" t="s">
        <v>15</v>
      </c>
      <c r="AQ64" s="11" t="s">
        <v>97</v>
      </c>
      <c r="AR64" s="11" t="s">
        <v>97</v>
      </c>
      <c r="AS64" s="11" t="s">
        <v>97</v>
      </c>
      <c r="AT64" s="34">
        <v>41762</v>
      </c>
      <c r="AU64" s="11" t="s">
        <v>97</v>
      </c>
      <c r="AV64" s="13" t="s">
        <v>8</v>
      </c>
      <c r="AW64" s="11" t="s">
        <v>469</v>
      </c>
      <c r="AX64" s="11" t="s">
        <v>34</v>
      </c>
    </row>
    <row r="65" spans="1:50" ht="94.5">
      <c r="A65" s="11">
        <v>58</v>
      </c>
      <c r="B65" s="11" t="s">
        <v>124</v>
      </c>
      <c r="C65" s="26" t="s">
        <v>470</v>
      </c>
      <c r="D65" s="26" t="s">
        <v>471</v>
      </c>
      <c r="E65" s="26" t="s">
        <v>472</v>
      </c>
      <c r="F65" s="26" t="s">
        <v>473</v>
      </c>
      <c r="G65" s="11" t="s">
        <v>97</v>
      </c>
      <c r="H65" s="11" t="s">
        <v>97</v>
      </c>
      <c r="I65" s="83" t="s">
        <v>3</v>
      </c>
      <c r="J65" s="10" t="s">
        <v>116</v>
      </c>
      <c r="K65" s="26" t="s">
        <v>135</v>
      </c>
      <c r="L65" s="11" t="s">
        <v>136</v>
      </c>
      <c r="M65" s="11" t="s">
        <v>386</v>
      </c>
      <c r="N65" s="26" t="s">
        <v>387</v>
      </c>
      <c r="O65" s="11" t="s">
        <v>97</v>
      </c>
      <c r="P65" s="26" t="s">
        <v>406</v>
      </c>
      <c r="Q65" s="26" t="s">
        <v>105</v>
      </c>
      <c r="R65" s="34">
        <v>44708</v>
      </c>
      <c r="S65" s="11" t="s">
        <v>380</v>
      </c>
      <c r="T65" s="11" t="s">
        <v>97</v>
      </c>
      <c r="U65" s="26" t="s">
        <v>407</v>
      </c>
      <c r="V65" s="26" t="s">
        <v>141</v>
      </c>
      <c r="W65" s="26" t="s">
        <v>97</v>
      </c>
      <c r="X65" s="26" t="s">
        <v>97</v>
      </c>
      <c r="Y65" s="26" t="s">
        <v>97</v>
      </c>
      <c r="Z65" s="26" t="s">
        <v>97</v>
      </c>
      <c r="AA65" s="11" t="s">
        <v>97</v>
      </c>
      <c r="AB65" s="45" t="str">
        <f t="shared" si="68"/>
        <v>Muy Baja</v>
      </c>
      <c r="AC65" s="13">
        <v>1</v>
      </c>
      <c r="AD65" s="45" t="str">
        <f t="shared" si="69"/>
        <v>Alta</v>
      </c>
      <c r="AE65" s="13">
        <v>4</v>
      </c>
      <c r="AF65" s="45" t="str">
        <f t="shared" si="67"/>
        <v>Media</v>
      </c>
      <c r="AG65" s="13">
        <v>3</v>
      </c>
      <c r="AH65" s="17" t="str">
        <f t="shared" si="65"/>
        <v>Medio</v>
      </c>
      <c r="AI65" s="45">
        <f t="shared" si="66"/>
        <v>8</v>
      </c>
      <c r="AJ65" s="11" t="s">
        <v>15</v>
      </c>
      <c r="AK65" s="11" t="s">
        <v>15</v>
      </c>
      <c r="AL65" s="11" t="s">
        <v>97</v>
      </c>
      <c r="AM65" s="11" t="s">
        <v>97</v>
      </c>
      <c r="AN65" s="11" t="s">
        <v>97</v>
      </c>
      <c r="AO65" s="11" t="s">
        <v>97</v>
      </c>
      <c r="AP65" s="11" t="s">
        <v>97</v>
      </c>
      <c r="AQ65" s="11" t="s">
        <v>97</v>
      </c>
      <c r="AR65" s="11" t="s">
        <v>97</v>
      </c>
      <c r="AS65" s="11" t="s">
        <v>97</v>
      </c>
      <c r="AT65" s="34">
        <v>44708</v>
      </c>
      <c r="AU65" s="11" t="s">
        <v>97</v>
      </c>
      <c r="AV65" s="13" t="s">
        <v>97</v>
      </c>
      <c r="AW65" s="11" t="s">
        <v>97</v>
      </c>
      <c r="AX65" s="11" t="s">
        <v>34</v>
      </c>
    </row>
    <row r="66" spans="1:50" ht="108">
      <c r="A66" s="11">
        <v>59</v>
      </c>
      <c r="B66" s="11" t="s">
        <v>96</v>
      </c>
      <c r="C66" s="11" t="s">
        <v>474</v>
      </c>
      <c r="D66" s="11" t="s">
        <v>475</v>
      </c>
      <c r="E66" s="11" t="s">
        <v>476</v>
      </c>
      <c r="F66" s="82" t="s">
        <v>477</v>
      </c>
      <c r="G66" s="11" t="s">
        <v>97</v>
      </c>
      <c r="H66" s="11" t="s">
        <v>97</v>
      </c>
      <c r="I66" s="83" t="s">
        <v>3</v>
      </c>
      <c r="J66" s="26" t="s">
        <v>116</v>
      </c>
      <c r="K66" s="26" t="s">
        <v>116</v>
      </c>
      <c r="L66" s="11" t="s">
        <v>136</v>
      </c>
      <c r="M66" s="11" t="s">
        <v>386</v>
      </c>
      <c r="N66" s="11" t="s">
        <v>138</v>
      </c>
      <c r="O66" s="11" t="s">
        <v>97</v>
      </c>
      <c r="P66" s="26" t="s">
        <v>406</v>
      </c>
      <c r="Q66" s="11" t="s">
        <v>105</v>
      </c>
      <c r="R66" s="34">
        <v>45155</v>
      </c>
      <c r="S66" s="11" t="s">
        <v>380</v>
      </c>
      <c r="T66" s="11" t="s">
        <v>97</v>
      </c>
      <c r="U66" s="83" t="s">
        <v>478</v>
      </c>
      <c r="V66" s="83" t="s">
        <v>119</v>
      </c>
      <c r="W66" s="26" t="s">
        <v>97</v>
      </c>
      <c r="X66" s="26" t="s">
        <v>97</v>
      </c>
      <c r="Y66" s="26" t="s">
        <v>97</v>
      </c>
      <c r="Z66" s="26" t="s">
        <v>97</v>
      </c>
      <c r="AA66" s="11" t="s">
        <v>97</v>
      </c>
      <c r="AB66" s="84" t="str">
        <f t="shared" si="68"/>
        <v>Muy Baja</v>
      </c>
      <c r="AC66" s="85">
        <v>1</v>
      </c>
      <c r="AD66" s="84" t="s">
        <v>121</v>
      </c>
      <c r="AE66" s="85">
        <v>2</v>
      </c>
      <c r="AF66" s="84" t="s">
        <v>122</v>
      </c>
      <c r="AG66" s="85">
        <v>1</v>
      </c>
      <c r="AH66" s="86" t="str">
        <f t="shared" si="65"/>
        <v>Bajo</v>
      </c>
      <c r="AI66" s="87">
        <f t="shared" si="66"/>
        <v>4</v>
      </c>
      <c r="AJ66" s="11" t="s">
        <v>15</v>
      </c>
      <c r="AK66" s="11" t="s">
        <v>15</v>
      </c>
      <c r="AL66" s="11" t="s">
        <v>97</v>
      </c>
      <c r="AM66" s="83" t="s">
        <v>15</v>
      </c>
      <c r="AN66" s="83" t="s">
        <v>15</v>
      </c>
      <c r="AO66" s="83" t="s">
        <v>15</v>
      </c>
      <c r="AP66" s="83" t="s">
        <v>15</v>
      </c>
      <c r="AQ66" s="83" t="s">
        <v>123</v>
      </c>
      <c r="AR66" s="11" t="s">
        <v>97</v>
      </c>
      <c r="AS66" s="11" t="s">
        <v>97</v>
      </c>
      <c r="AT66" s="88">
        <v>45155</v>
      </c>
      <c r="AU66" s="83" t="s">
        <v>97</v>
      </c>
      <c r="AV66" s="11" t="s">
        <v>15</v>
      </c>
      <c r="AW66" s="11" t="s">
        <v>97</v>
      </c>
      <c r="AX66" s="11" t="s">
        <v>34</v>
      </c>
    </row>
    <row r="67" spans="1:50" ht="165.75">
      <c r="A67" s="11">
        <v>60</v>
      </c>
      <c r="B67" s="15" t="s">
        <v>479</v>
      </c>
      <c r="C67" s="15" t="s">
        <v>115</v>
      </c>
      <c r="D67" s="15" t="s">
        <v>115</v>
      </c>
      <c r="E67" s="24" t="s">
        <v>480</v>
      </c>
      <c r="F67" s="24" t="s">
        <v>481</v>
      </c>
      <c r="G67" s="15" t="s">
        <v>115</v>
      </c>
      <c r="H67" s="15" t="s">
        <v>115</v>
      </c>
      <c r="I67" s="83" t="s">
        <v>3</v>
      </c>
      <c r="J67" s="10" t="s">
        <v>482</v>
      </c>
      <c r="K67" s="21" t="s">
        <v>483</v>
      </c>
      <c r="L67" s="15" t="s">
        <v>483</v>
      </c>
      <c r="M67" s="15" t="s">
        <v>484</v>
      </c>
      <c r="N67" s="52" t="s">
        <v>485</v>
      </c>
      <c r="O67" s="11" t="s">
        <v>97</v>
      </c>
      <c r="P67" s="21" t="s">
        <v>486</v>
      </c>
      <c r="Q67" s="13" t="s">
        <v>105</v>
      </c>
      <c r="R67" s="28" t="s">
        <v>97</v>
      </c>
      <c r="S67" s="54" t="s">
        <v>487</v>
      </c>
      <c r="T67" s="22" t="s">
        <v>381</v>
      </c>
      <c r="U67" s="15" t="s">
        <v>488</v>
      </c>
      <c r="V67" s="15" t="s">
        <v>367</v>
      </c>
      <c r="W67" s="21" t="s">
        <v>489</v>
      </c>
      <c r="X67" s="53" t="s">
        <v>97</v>
      </c>
      <c r="Y67" s="53" t="s">
        <v>97</v>
      </c>
      <c r="Z67" s="53" t="s">
        <v>8</v>
      </c>
      <c r="AA67" s="13" t="s">
        <v>97</v>
      </c>
      <c r="AB67" s="45" t="str">
        <f t="shared" ref="AB67:AF76" si="70">IF(AC67=1,"Muy Baja",IF(AC67=2,"Baja",IF(AC67=3,"Media",IF(AC67=4,"Alta",IF(AC67=5,"Muy Alta", "No Aplica")))))</f>
        <v>Muy Baja</v>
      </c>
      <c r="AC67" s="13">
        <v>1</v>
      </c>
      <c r="AD67" s="45" t="str">
        <f t="shared" ref="AD67:AD75" si="71">IF(AE67=1,"Muy Baja",IF(AE67=2,"Baja",IF(AE67=3,"Media",IF(AE67=4,"Alta",IF(AE67=5,"Muy Alta", "No Aplica")))))</f>
        <v>Media</v>
      </c>
      <c r="AE67" s="13">
        <v>3</v>
      </c>
      <c r="AF67" s="45" t="str">
        <f t="shared" ref="AF67:AF75" si="72">IF(AG67=1,"Muy Baja",IF(AG67=2,"Baja",IF(AG67=3,"Media",IF(AG67=4,"Alta",IF(AG67=5,"Muy Alta", "No Aplica")))))</f>
        <v>Media</v>
      </c>
      <c r="AG67" s="13">
        <v>3</v>
      </c>
      <c r="AH67" s="48" t="str">
        <f t="shared" ref="AH67:AH72" si="73">IF(AND(AI67&gt;0,AI67&lt;4),"Muy Bajo",IF(AND(AI67&gt;=4,AI67&lt;7),"Bajo",IF(AND(AI67&gt;=7,AI67&lt;10),"Medio",IF(AND(AI67&gt;=10,AI67&lt;13),"Alto",IF(AND(AI67&gt;=13,AI67&lt;=15),"Muy Alto", "No Aplica")))))</f>
        <v>Medio</v>
      </c>
      <c r="AI67" s="45">
        <f t="shared" ref="AI67:AI93" si="74">SUM(AC67,AE67,AG67)</f>
        <v>7</v>
      </c>
      <c r="AJ67" s="13" t="s">
        <v>97</v>
      </c>
      <c r="AK67" s="13" t="s">
        <v>15</v>
      </c>
      <c r="AL67" s="11" t="s">
        <v>97</v>
      </c>
      <c r="AM67" s="15" t="s">
        <v>9</v>
      </c>
      <c r="AN67" s="11" t="s">
        <v>97</v>
      </c>
      <c r="AO67" s="11" t="s">
        <v>97</v>
      </c>
      <c r="AP67" s="13" t="s">
        <v>115</v>
      </c>
      <c r="AQ67" s="13" t="s">
        <v>109</v>
      </c>
      <c r="AR67" s="13" t="s">
        <v>110</v>
      </c>
      <c r="AS67" s="27" t="s">
        <v>490</v>
      </c>
      <c r="AT67" s="28">
        <v>44809</v>
      </c>
      <c r="AU67" s="13" t="s">
        <v>115</v>
      </c>
      <c r="AV67" s="13" t="s">
        <v>8</v>
      </c>
      <c r="AW67" s="15" t="s">
        <v>491</v>
      </c>
      <c r="AX67" s="13" t="s">
        <v>34</v>
      </c>
    </row>
    <row r="68" spans="1:50" ht="76.5">
      <c r="A68" s="11">
        <v>61</v>
      </c>
      <c r="B68" s="15" t="s">
        <v>479</v>
      </c>
      <c r="C68" s="15" t="s">
        <v>168</v>
      </c>
      <c r="D68" s="15" t="s">
        <v>115</v>
      </c>
      <c r="E68" s="24" t="s">
        <v>492</v>
      </c>
      <c r="F68" s="24" t="s">
        <v>493</v>
      </c>
      <c r="G68" s="15">
        <v>15</v>
      </c>
      <c r="H68" s="15">
        <v>4</v>
      </c>
      <c r="I68" s="83" t="s">
        <v>3</v>
      </c>
      <c r="J68" s="10" t="s">
        <v>482</v>
      </c>
      <c r="K68" s="21" t="s">
        <v>483</v>
      </c>
      <c r="L68" s="15" t="s">
        <v>483</v>
      </c>
      <c r="M68" s="15" t="s">
        <v>484</v>
      </c>
      <c r="N68" s="20" t="s">
        <v>485</v>
      </c>
      <c r="O68" s="55" t="s">
        <v>494</v>
      </c>
      <c r="P68" s="53" t="s">
        <v>495</v>
      </c>
      <c r="Q68" s="53" t="s">
        <v>105</v>
      </c>
      <c r="R68" s="28" t="s">
        <v>97</v>
      </c>
      <c r="S68" s="54" t="s">
        <v>487</v>
      </c>
      <c r="T68" s="22" t="s">
        <v>381</v>
      </c>
      <c r="U68" s="15" t="s">
        <v>488</v>
      </c>
      <c r="V68" s="15" t="s">
        <v>367</v>
      </c>
      <c r="W68" s="21" t="s">
        <v>489</v>
      </c>
      <c r="X68" s="53" t="s">
        <v>97</v>
      </c>
      <c r="Y68" s="53" t="s">
        <v>97</v>
      </c>
      <c r="Z68" s="53" t="s">
        <v>8</v>
      </c>
      <c r="AA68" s="13" t="s">
        <v>97</v>
      </c>
      <c r="AB68" s="45" t="str">
        <f t="shared" si="70"/>
        <v>Muy Baja</v>
      </c>
      <c r="AC68" s="13">
        <v>1</v>
      </c>
      <c r="AD68" s="45" t="str">
        <f t="shared" si="71"/>
        <v>Muy Alta</v>
      </c>
      <c r="AE68" s="13">
        <v>5</v>
      </c>
      <c r="AF68" s="45" t="str">
        <f t="shared" si="72"/>
        <v>Alta</v>
      </c>
      <c r="AG68" s="13">
        <v>4</v>
      </c>
      <c r="AH68" s="48" t="str">
        <f t="shared" si="73"/>
        <v>Alto</v>
      </c>
      <c r="AI68" s="45">
        <f t="shared" si="74"/>
        <v>10</v>
      </c>
      <c r="AJ68" s="13" t="s">
        <v>15</v>
      </c>
      <c r="AK68" s="13" t="s">
        <v>15</v>
      </c>
      <c r="AL68" s="13" t="s">
        <v>25</v>
      </c>
      <c r="AM68" s="11" t="s">
        <v>97</v>
      </c>
      <c r="AN68" s="11" t="s">
        <v>97</v>
      </c>
      <c r="AO68" s="13" t="s">
        <v>15</v>
      </c>
      <c r="AP68" s="13" t="s">
        <v>115</v>
      </c>
      <c r="AQ68" s="13" t="s">
        <v>109</v>
      </c>
      <c r="AR68" s="13" t="s">
        <v>110</v>
      </c>
      <c r="AS68" s="27" t="s">
        <v>490</v>
      </c>
      <c r="AT68" s="28">
        <v>44809</v>
      </c>
      <c r="AU68" s="13" t="s">
        <v>115</v>
      </c>
      <c r="AV68" s="13" t="s">
        <v>8</v>
      </c>
      <c r="AW68" s="15" t="s">
        <v>491</v>
      </c>
      <c r="AX68" s="13" t="s">
        <v>34</v>
      </c>
    </row>
    <row r="69" spans="1:50" ht="165.75">
      <c r="A69" s="11">
        <v>62</v>
      </c>
      <c r="B69" s="15" t="s">
        <v>479</v>
      </c>
      <c r="C69" s="15" t="s">
        <v>496</v>
      </c>
      <c r="D69" s="15" t="s">
        <v>497</v>
      </c>
      <c r="E69" s="24" t="s">
        <v>498</v>
      </c>
      <c r="F69" s="24" t="s">
        <v>499</v>
      </c>
      <c r="G69" s="15">
        <v>24</v>
      </c>
      <c r="H69" s="15">
        <v>2</v>
      </c>
      <c r="I69" s="83" t="s">
        <v>3</v>
      </c>
      <c r="J69" s="10" t="s">
        <v>482</v>
      </c>
      <c r="K69" s="21" t="s">
        <v>500</v>
      </c>
      <c r="L69" s="15" t="s">
        <v>500</v>
      </c>
      <c r="M69" s="27" t="s">
        <v>484</v>
      </c>
      <c r="N69" s="52" t="s">
        <v>485</v>
      </c>
      <c r="O69" s="11" t="s">
        <v>97</v>
      </c>
      <c r="P69" s="15" t="s">
        <v>501</v>
      </c>
      <c r="Q69" s="13" t="s">
        <v>105</v>
      </c>
      <c r="R69" s="22">
        <v>44590</v>
      </c>
      <c r="S69" s="22" t="s">
        <v>193</v>
      </c>
      <c r="T69" s="22" t="s">
        <v>381</v>
      </c>
      <c r="U69" s="15" t="s">
        <v>502</v>
      </c>
      <c r="V69" s="15" t="s">
        <v>503</v>
      </c>
      <c r="W69" s="27" t="s">
        <v>504</v>
      </c>
      <c r="X69" s="55" t="s">
        <v>8</v>
      </c>
      <c r="Y69" s="13" t="s">
        <v>97</v>
      </c>
      <c r="Z69" s="13" t="s">
        <v>8</v>
      </c>
      <c r="AA69" s="13" t="s">
        <v>97</v>
      </c>
      <c r="AB69" s="45" t="str">
        <f t="shared" si="70"/>
        <v>Muy Baja</v>
      </c>
      <c r="AC69" s="13">
        <v>1</v>
      </c>
      <c r="AD69" s="45" t="str">
        <f t="shared" si="71"/>
        <v>Alta</v>
      </c>
      <c r="AE69" s="13">
        <v>4</v>
      </c>
      <c r="AF69" s="45" t="str">
        <f t="shared" si="72"/>
        <v>Muy Alta</v>
      </c>
      <c r="AG69" s="13">
        <v>5</v>
      </c>
      <c r="AH69" s="48" t="str">
        <f t="shared" si="73"/>
        <v>Alto</v>
      </c>
      <c r="AI69" s="45">
        <f t="shared" si="74"/>
        <v>10</v>
      </c>
      <c r="AJ69" s="13" t="s">
        <v>15</v>
      </c>
      <c r="AK69" s="13" t="s">
        <v>15</v>
      </c>
      <c r="AL69" s="13" t="s">
        <v>25</v>
      </c>
      <c r="AM69" s="11" t="s">
        <v>97</v>
      </c>
      <c r="AN69" s="11" t="s">
        <v>97</v>
      </c>
      <c r="AO69" s="13" t="s">
        <v>15</v>
      </c>
      <c r="AP69" s="13" t="s">
        <v>115</v>
      </c>
      <c r="AQ69" s="13" t="s">
        <v>109</v>
      </c>
      <c r="AR69" s="13" t="s">
        <v>110</v>
      </c>
      <c r="AS69" s="27" t="s">
        <v>490</v>
      </c>
      <c r="AT69" s="28">
        <v>44809</v>
      </c>
      <c r="AU69" s="13" t="s">
        <v>115</v>
      </c>
      <c r="AV69" s="13" t="s">
        <v>8</v>
      </c>
      <c r="AW69" s="15" t="s">
        <v>491</v>
      </c>
      <c r="AX69" s="13" t="s">
        <v>34</v>
      </c>
    </row>
    <row r="70" spans="1:50" ht="409.5" customHeight="1">
      <c r="A70" s="11">
        <v>63</v>
      </c>
      <c r="B70" s="15" t="s">
        <v>479</v>
      </c>
      <c r="C70" s="15" t="s">
        <v>505</v>
      </c>
      <c r="D70" s="15" t="s">
        <v>506</v>
      </c>
      <c r="E70" s="24" t="s">
        <v>507</v>
      </c>
      <c r="F70" s="24" t="s">
        <v>508</v>
      </c>
      <c r="G70" s="15">
        <v>15</v>
      </c>
      <c r="H70" s="15">
        <v>4</v>
      </c>
      <c r="I70" s="83" t="s">
        <v>3</v>
      </c>
      <c r="J70" s="10" t="s">
        <v>482</v>
      </c>
      <c r="K70" s="21" t="s">
        <v>483</v>
      </c>
      <c r="L70" s="15" t="s">
        <v>483</v>
      </c>
      <c r="M70" s="15" t="s">
        <v>484</v>
      </c>
      <c r="N70" s="20" t="s">
        <v>485</v>
      </c>
      <c r="O70" s="13" t="s">
        <v>494</v>
      </c>
      <c r="P70" s="13" t="s">
        <v>509</v>
      </c>
      <c r="Q70" s="13" t="s">
        <v>105</v>
      </c>
      <c r="R70" s="28" t="s">
        <v>97</v>
      </c>
      <c r="S70" s="22" t="s">
        <v>487</v>
      </c>
      <c r="T70" s="22" t="s">
        <v>381</v>
      </c>
      <c r="U70" s="15" t="s">
        <v>488</v>
      </c>
      <c r="V70" s="15" t="s">
        <v>367</v>
      </c>
      <c r="W70" s="15" t="s">
        <v>489</v>
      </c>
      <c r="X70" s="13" t="s">
        <v>8</v>
      </c>
      <c r="Y70" s="13" t="s">
        <v>97</v>
      </c>
      <c r="Z70" s="13" t="s">
        <v>8</v>
      </c>
      <c r="AA70" s="13" t="s">
        <v>97</v>
      </c>
      <c r="AB70" s="44" t="str">
        <f t="shared" si="70"/>
        <v>Muy Baja</v>
      </c>
      <c r="AC70" s="13">
        <v>1</v>
      </c>
      <c r="AD70" s="44" t="str">
        <f t="shared" si="71"/>
        <v>Muy Alta</v>
      </c>
      <c r="AE70" s="13">
        <v>5</v>
      </c>
      <c r="AF70" s="44" t="str">
        <f t="shared" si="72"/>
        <v>Muy Alta</v>
      </c>
      <c r="AG70" s="13">
        <v>5</v>
      </c>
      <c r="AH70" s="50" t="str">
        <f t="shared" si="73"/>
        <v>Alto</v>
      </c>
      <c r="AI70" s="44">
        <f t="shared" si="74"/>
        <v>11</v>
      </c>
      <c r="AJ70" s="13" t="s">
        <v>15</v>
      </c>
      <c r="AK70" s="13" t="s">
        <v>15</v>
      </c>
      <c r="AL70" s="13" t="s">
        <v>25</v>
      </c>
      <c r="AM70" s="11" t="s">
        <v>97</v>
      </c>
      <c r="AN70" s="11" t="s">
        <v>97</v>
      </c>
      <c r="AO70" s="13" t="s">
        <v>15</v>
      </c>
      <c r="AP70" s="13" t="s">
        <v>8</v>
      </c>
      <c r="AQ70" s="13" t="s">
        <v>109</v>
      </c>
      <c r="AR70" s="13" t="s">
        <v>110</v>
      </c>
      <c r="AS70" s="27" t="s">
        <v>490</v>
      </c>
      <c r="AT70" s="28">
        <v>44809</v>
      </c>
      <c r="AU70" s="28" t="s">
        <v>115</v>
      </c>
      <c r="AV70" s="13" t="s">
        <v>8</v>
      </c>
      <c r="AW70" s="15" t="s">
        <v>491</v>
      </c>
      <c r="AX70" s="13" t="s">
        <v>34</v>
      </c>
    </row>
    <row r="71" spans="1:50" ht="256.5" customHeight="1">
      <c r="A71" s="11">
        <v>64</v>
      </c>
      <c r="B71" s="15" t="s">
        <v>479</v>
      </c>
      <c r="C71" s="15" t="s">
        <v>115</v>
      </c>
      <c r="D71" s="15" t="s">
        <v>115</v>
      </c>
      <c r="E71" s="24" t="s">
        <v>510</v>
      </c>
      <c r="F71" s="24" t="s">
        <v>511</v>
      </c>
      <c r="G71" s="15">
        <v>2</v>
      </c>
      <c r="H71" s="15">
        <v>13</v>
      </c>
      <c r="I71" s="83" t="s">
        <v>3</v>
      </c>
      <c r="J71" s="10" t="s">
        <v>482</v>
      </c>
      <c r="K71" s="21" t="s">
        <v>483</v>
      </c>
      <c r="L71" s="15" t="s">
        <v>483</v>
      </c>
      <c r="M71" s="27" t="s">
        <v>484</v>
      </c>
      <c r="N71" s="52" t="s">
        <v>485</v>
      </c>
      <c r="O71" s="13" t="s">
        <v>512</v>
      </c>
      <c r="P71" s="15" t="s">
        <v>513</v>
      </c>
      <c r="Q71" s="13" t="s">
        <v>105</v>
      </c>
      <c r="R71" s="22">
        <v>44590</v>
      </c>
      <c r="S71" s="22" t="s">
        <v>381</v>
      </c>
      <c r="T71" s="22" t="s">
        <v>381</v>
      </c>
      <c r="U71" s="15" t="s">
        <v>488</v>
      </c>
      <c r="V71" s="15" t="s">
        <v>367</v>
      </c>
      <c r="W71" s="15" t="s">
        <v>489</v>
      </c>
      <c r="X71" s="13" t="s">
        <v>97</v>
      </c>
      <c r="Y71" s="13" t="s">
        <v>97</v>
      </c>
      <c r="Z71" s="13" t="s">
        <v>8</v>
      </c>
      <c r="AA71" s="13" t="s">
        <v>97</v>
      </c>
      <c r="AB71" s="44" t="str">
        <f t="shared" si="70"/>
        <v>Muy Baja</v>
      </c>
      <c r="AC71" s="13">
        <v>1</v>
      </c>
      <c r="AD71" s="44" t="str">
        <f t="shared" si="71"/>
        <v>Alta</v>
      </c>
      <c r="AE71" s="13">
        <v>4</v>
      </c>
      <c r="AF71" s="44" t="str">
        <f t="shared" si="72"/>
        <v>Alta</v>
      </c>
      <c r="AG71" s="13">
        <v>4</v>
      </c>
      <c r="AH71" s="50" t="str">
        <f t="shared" si="73"/>
        <v>Medio</v>
      </c>
      <c r="AI71" s="44">
        <f t="shared" si="74"/>
        <v>9</v>
      </c>
      <c r="AJ71" s="13" t="s">
        <v>15</v>
      </c>
      <c r="AK71" s="13" t="s">
        <v>15</v>
      </c>
      <c r="AL71" s="13" t="s">
        <v>25</v>
      </c>
      <c r="AM71" s="11" t="s">
        <v>97</v>
      </c>
      <c r="AN71" s="11" t="s">
        <v>97</v>
      </c>
      <c r="AO71" s="13" t="s">
        <v>15</v>
      </c>
      <c r="AP71" s="13" t="s">
        <v>115</v>
      </c>
      <c r="AQ71" s="13" t="s">
        <v>109</v>
      </c>
      <c r="AR71" s="13" t="s">
        <v>110</v>
      </c>
      <c r="AS71" s="27" t="s">
        <v>490</v>
      </c>
      <c r="AT71" s="28">
        <v>44809</v>
      </c>
      <c r="AU71" s="13" t="s">
        <v>115</v>
      </c>
      <c r="AV71" s="13" t="s">
        <v>8</v>
      </c>
      <c r="AW71" s="15" t="s">
        <v>491</v>
      </c>
      <c r="AX71" s="13" t="s">
        <v>34</v>
      </c>
    </row>
    <row r="72" spans="1:50" ht="175.5" customHeight="1">
      <c r="A72" s="11">
        <v>65</v>
      </c>
      <c r="B72" s="15" t="s">
        <v>479</v>
      </c>
      <c r="C72" s="15" t="s">
        <v>115</v>
      </c>
      <c r="D72" s="15" t="s">
        <v>115</v>
      </c>
      <c r="E72" s="24" t="s">
        <v>514</v>
      </c>
      <c r="F72" s="24" t="s">
        <v>515</v>
      </c>
      <c r="G72" s="15">
        <v>15</v>
      </c>
      <c r="H72" s="15">
        <v>2</v>
      </c>
      <c r="I72" s="83" t="s">
        <v>3</v>
      </c>
      <c r="J72" s="10" t="s">
        <v>482</v>
      </c>
      <c r="K72" s="21" t="s">
        <v>483</v>
      </c>
      <c r="L72" s="15" t="s">
        <v>483</v>
      </c>
      <c r="M72" s="15" t="s">
        <v>484</v>
      </c>
      <c r="N72" s="20" t="s">
        <v>485</v>
      </c>
      <c r="O72" s="13" t="s">
        <v>516</v>
      </c>
      <c r="P72" s="13" t="s">
        <v>517</v>
      </c>
      <c r="Q72" s="13" t="s">
        <v>105</v>
      </c>
      <c r="R72" s="28" t="s">
        <v>97</v>
      </c>
      <c r="S72" s="22" t="s">
        <v>381</v>
      </c>
      <c r="T72" s="22" t="s">
        <v>381</v>
      </c>
      <c r="U72" s="15" t="s">
        <v>488</v>
      </c>
      <c r="V72" s="15" t="s">
        <v>367</v>
      </c>
      <c r="W72" s="27" t="s">
        <v>518</v>
      </c>
      <c r="X72" s="13" t="s">
        <v>8</v>
      </c>
      <c r="Y72" s="13" t="s">
        <v>97</v>
      </c>
      <c r="Z72" s="13" t="s">
        <v>8</v>
      </c>
      <c r="AA72" s="13" t="s">
        <v>97</v>
      </c>
      <c r="AB72" s="44" t="str">
        <f t="shared" si="70"/>
        <v>Muy Baja</v>
      </c>
      <c r="AC72" s="13">
        <v>1</v>
      </c>
      <c r="AD72" s="44" t="str">
        <f t="shared" si="71"/>
        <v>Muy Alta</v>
      </c>
      <c r="AE72" s="13">
        <v>5</v>
      </c>
      <c r="AF72" s="44" t="str">
        <f t="shared" si="72"/>
        <v>Muy Alta</v>
      </c>
      <c r="AG72" s="13">
        <v>5</v>
      </c>
      <c r="AH72" s="50" t="str">
        <f t="shared" si="73"/>
        <v>Alto</v>
      </c>
      <c r="AI72" s="44">
        <f t="shared" si="74"/>
        <v>11</v>
      </c>
      <c r="AJ72" s="13" t="s">
        <v>15</v>
      </c>
      <c r="AK72" s="13" t="s">
        <v>15</v>
      </c>
      <c r="AL72" s="13" t="s">
        <v>25</v>
      </c>
      <c r="AM72" s="11" t="s">
        <v>97</v>
      </c>
      <c r="AN72" s="11" t="s">
        <v>97</v>
      </c>
      <c r="AO72" s="13" t="s">
        <v>15</v>
      </c>
      <c r="AP72" s="13" t="s">
        <v>115</v>
      </c>
      <c r="AQ72" s="13" t="s">
        <v>109</v>
      </c>
      <c r="AR72" s="13" t="s">
        <v>110</v>
      </c>
      <c r="AS72" s="27" t="s">
        <v>490</v>
      </c>
      <c r="AT72" s="28">
        <v>44809</v>
      </c>
      <c r="AU72" s="13" t="s">
        <v>115</v>
      </c>
      <c r="AV72" s="13" t="s">
        <v>8</v>
      </c>
      <c r="AW72" s="15" t="s">
        <v>491</v>
      </c>
      <c r="AX72" s="13" t="s">
        <v>34</v>
      </c>
    </row>
    <row r="73" spans="1:50" ht="324" customHeight="1">
      <c r="A73" s="11">
        <v>66</v>
      </c>
      <c r="B73" s="11" t="s">
        <v>519</v>
      </c>
      <c r="C73" s="11" t="s">
        <v>97</v>
      </c>
      <c r="D73" s="11" t="s">
        <v>97</v>
      </c>
      <c r="E73" s="11" t="s">
        <v>520</v>
      </c>
      <c r="F73" s="11" t="s">
        <v>521</v>
      </c>
      <c r="G73" s="11" t="s">
        <v>522</v>
      </c>
      <c r="H73" s="11" t="s">
        <v>523</v>
      </c>
      <c r="I73" s="83" t="s">
        <v>3</v>
      </c>
      <c r="J73" s="10" t="s">
        <v>524</v>
      </c>
      <c r="K73" s="26" t="s">
        <v>524</v>
      </c>
      <c r="L73" s="11" t="s">
        <v>525</v>
      </c>
      <c r="M73" s="11" t="s">
        <v>526</v>
      </c>
      <c r="N73" s="11" t="s">
        <v>526</v>
      </c>
      <c r="O73" s="11" t="s">
        <v>97</v>
      </c>
      <c r="P73" s="11" t="s">
        <v>527</v>
      </c>
      <c r="Q73" s="11" t="s">
        <v>105</v>
      </c>
      <c r="R73" s="34">
        <v>42797</v>
      </c>
      <c r="S73" s="11" t="s">
        <v>528</v>
      </c>
      <c r="T73" s="11" t="s">
        <v>528</v>
      </c>
      <c r="U73" s="11" t="s">
        <v>529</v>
      </c>
      <c r="V73" s="11" t="s">
        <v>530</v>
      </c>
      <c r="W73" s="11" t="s">
        <v>97</v>
      </c>
      <c r="X73" s="11" t="s">
        <v>97</v>
      </c>
      <c r="Y73" s="11" t="s">
        <v>97</v>
      </c>
      <c r="Z73" s="11" t="s">
        <v>97</v>
      </c>
      <c r="AA73" s="11" t="s">
        <v>97</v>
      </c>
      <c r="AB73" s="131" t="str">
        <f t="shared" si="70"/>
        <v>Muy Baja</v>
      </c>
      <c r="AC73" s="129">
        <v>1</v>
      </c>
      <c r="AD73" s="131" t="str">
        <f t="shared" si="71"/>
        <v>Muy Alta</v>
      </c>
      <c r="AE73" s="129">
        <v>5</v>
      </c>
      <c r="AF73" s="131" t="str">
        <f t="shared" si="72"/>
        <v>Muy Alta</v>
      </c>
      <c r="AG73" s="129">
        <v>5</v>
      </c>
      <c r="AH73" s="132" t="str">
        <f>IF(AND(AI73&gt;0,AI73&lt;4),"Muy Bajo",IF(AND(AI73&gt;=4,AI73&lt;7),"Bajo",IF(AND(AI73&gt;=7,AI73&lt;10),"Medio",IF(AND(AI73&gt;=10,AI73&lt;13),"Alto",IF(AND(AI73&gt;=13,AI73&lt;=15),"Muy Alto", "No Aplica")))))</f>
        <v>Alto</v>
      </c>
      <c r="AI73" s="131">
        <f>SUM(AC73,AE73,AG73)</f>
        <v>11</v>
      </c>
      <c r="AJ73" s="13" t="s">
        <v>15</v>
      </c>
      <c r="AK73" s="13" t="s">
        <v>15</v>
      </c>
      <c r="AL73" s="13" t="s">
        <v>25</v>
      </c>
      <c r="AM73" s="11" t="s">
        <v>97</v>
      </c>
      <c r="AN73" s="11" t="s">
        <v>97</v>
      </c>
      <c r="AO73" s="13" t="s">
        <v>15</v>
      </c>
      <c r="AP73" s="11" t="s">
        <v>97</v>
      </c>
      <c r="AQ73" s="11" t="s">
        <v>97</v>
      </c>
      <c r="AR73" s="11" t="s">
        <v>97</v>
      </c>
      <c r="AS73" s="11" t="s">
        <v>531</v>
      </c>
      <c r="AT73" s="34">
        <v>42797</v>
      </c>
      <c r="AU73" s="11" t="s">
        <v>97</v>
      </c>
      <c r="AV73" s="13" t="s">
        <v>97</v>
      </c>
      <c r="AW73" s="11" t="s">
        <v>97</v>
      </c>
      <c r="AX73" s="11" t="s">
        <v>34</v>
      </c>
    </row>
    <row r="74" spans="1:50" ht="229.5" customHeight="1">
      <c r="A74" s="11">
        <v>67</v>
      </c>
      <c r="B74" s="11" t="s">
        <v>519</v>
      </c>
      <c r="C74" s="11" t="s">
        <v>532</v>
      </c>
      <c r="D74" s="11" t="s">
        <v>97</v>
      </c>
      <c r="E74" s="11" t="s">
        <v>533</v>
      </c>
      <c r="F74" s="11" t="s">
        <v>534</v>
      </c>
      <c r="G74" s="11" t="s">
        <v>535</v>
      </c>
      <c r="H74" s="11" t="s">
        <v>536</v>
      </c>
      <c r="I74" s="83" t="s">
        <v>3</v>
      </c>
      <c r="J74" s="10" t="s">
        <v>524</v>
      </c>
      <c r="K74" s="26" t="s">
        <v>524</v>
      </c>
      <c r="L74" s="11" t="s">
        <v>525</v>
      </c>
      <c r="M74" s="11" t="s">
        <v>526</v>
      </c>
      <c r="N74" s="11" t="s">
        <v>526</v>
      </c>
      <c r="O74" s="11" t="s">
        <v>97</v>
      </c>
      <c r="P74" s="11" t="s">
        <v>537</v>
      </c>
      <c r="Q74" s="11" t="s">
        <v>105</v>
      </c>
      <c r="R74" s="34">
        <v>42797</v>
      </c>
      <c r="S74" s="11" t="s">
        <v>528</v>
      </c>
      <c r="T74" s="11" t="s">
        <v>528</v>
      </c>
      <c r="U74" s="11" t="s">
        <v>529</v>
      </c>
      <c r="V74" s="11" t="s">
        <v>530</v>
      </c>
      <c r="W74" s="11" t="s">
        <v>97</v>
      </c>
      <c r="X74" s="11" t="s">
        <v>538</v>
      </c>
      <c r="Y74" s="11" t="s">
        <v>97</v>
      </c>
      <c r="Z74" s="11" t="s">
        <v>539</v>
      </c>
      <c r="AA74" s="11" t="s">
        <v>97</v>
      </c>
      <c r="AB74" s="131" t="str">
        <f>IF(AC74=1,"Muy Baja",IF(AC74=2,"Baja",IF(AC74=3,"Media",IF(AC74=4,"Alta",IF(AC74=5,"Muy Alta", "No Aplica")))))</f>
        <v>Muy Baja</v>
      </c>
      <c r="AC74" s="129">
        <v>1</v>
      </c>
      <c r="AD74" s="131" t="str">
        <f>IF(AE74=1,"Muy Baja",IF(AE74=2,"Baja",IF(AE74=3,"Media",IF(AE74=4,"Alta",IF(AE74=5,"Muy Alta", "No Aplica")))))</f>
        <v>Muy Alta</v>
      </c>
      <c r="AE74" s="129">
        <v>5</v>
      </c>
      <c r="AF74" s="131" t="str">
        <f>IF(AG74=1,"Muy Baja",IF(AG74=2,"Baja",IF(AG74=3,"Media",IF(AG74=4,"Alta",IF(AG74=5,"Muy Alta", "No Aplica")))))</f>
        <v>Muy Alta</v>
      </c>
      <c r="AG74" s="129">
        <v>5</v>
      </c>
      <c r="AH74" s="132" t="str">
        <f>IF(AND(AI74&gt;0,AI74&lt;4),"Muy Bajo",IF(AND(AI74&gt;=4,AI74&lt;7),"Bajo",IF(AND(AI74&gt;=7,AI74&lt;10),"Medio",IF(AND(AI74&gt;=10,AI74&lt;13),"Alto",IF(AND(AI74&gt;=13,AI74&lt;=15),"Muy Alto", "No Aplica")))))</f>
        <v>Alto</v>
      </c>
      <c r="AI74" s="131">
        <f>SUM(AC74,AE74,AG74)</f>
        <v>11</v>
      </c>
      <c r="AJ74" s="11" t="s">
        <v>8</v>
      </c>
      <c r="AK74" s="11" t="s">
        <v>8</v>
      </c>
      <c r="AL74" s="11" t="s">
        <v>31</v>
      </c>
      <c r="AM74" s="11" t="s">
        <v>9</v>
      </c>
      <c r="AN74" s="11" t="s">
        <v>97</v>
      </c>
      <c r="AO74" s="11" t="s">
        <v>97</v>
      </c>
      <c r="AP74" s="11" t="s">
        <v>97</v>
      </c>
      <c r="AQ74" s="11" t="s">
        <v>97</v>
      </c>
      <c r="AR74" s="11" t="s">
        <v>97</v>
      </c>
      <c r="AS74" s="11" t="s">
        <v>538</v>
      </c>
      <c r="AT74" s="34">
        <v>42797</v>
      </c>
      <c r="AU74" s="11" t="s">
        <v>97</v>
      </c>
      <c r="AV74" s="13" t="s">
        <v>97</v>
      </c>
      <c r="AW74" s="11" t="s">
        <v>97</v>
      </c>
      <c r="AX74" s="11" t="s">
        <v>34</v>
      </c>
    </row>
    <row r="75" spans="1:50" ht="148.5" customHeight="1">
      <c r="A75" s="11">
        <v>68</v>
      </c>
      <c r="B75" s="11" t="s">
        <v>519</v>
      </c>
      <c r="C75" s="11" t="s">
        <v>532</v>
      </c>
      <c r="D75" s="11" t="s">
        <v>97</v>
      </c>
      <c r="E75" s="11" t="s">
        <v>540</v>
      </c>
      <c r="F75" s="11" t="s">
        <v>541</v>
      </c>
      <c r="G75" s="11" t="s">
        <v>535</v>
      </c>
      <c r="H75" s="11" t="s">
        <v>542</v>
      </c>
      <c r="I75" s="83" t="s">
        <v>3</v>
      </c>
      <c r="J75" s="10" t="s">
        <v>524</v>
      </c>
      <c r="K75" s="26" t="s">
        <v>524</v>
      </c>
      <c r="L75" s="11" t="s">
        <v>525</v>
      </c>
      <c r="M75" s="11" t="s">
        <v>526</v>
      </c>
      <c r="N75" s="11" t="s">
        <v>526</v>
      </c>
      <c r="O75" s="11" t="s">
        <v>97</v>
      </c>
      <c r="P75" s="11" t="s">
        <v>537</v>
      </c>
      <c r="Q75" s="11" t="s">
        <v>105</v>
      </c>
      <c r="R75" s="34">
        <v>42797</v>
      </c>
      <c r="S75" s="11" t="s">
        <v>528</v>
      </c>
      <c r="T75" s="11" t="s">
        <v>528</v>
      </c>
      <c r="U75" s="11" t="s">
        <v>529</v>
      </c>
      <c r="V75" s="11" t="s">
        <v>530</v>
      </c>
      <c r="W75" s="11" t="s">
        <v>97</v>
      </c>
      <c r="X75" s="11" t="s">
        <v>538</v>
      </c>
      <c r="Y75" s="11" t="s">
        <v>97</v>
      </c>
      <c r="Z75" s="11" t="s">
        <v>539</v>
      </c>
      <c r="AA75" s="11" t="s">
        <v>97</v>
      </c>
      <c r="AB75" s="131" t="str">
        <f t="shared" si="70"/>
        <v>Muy Baja</v>
      </c>
      <c r="AC75" s="129">
        <v>1</v>
      </c>
      <c r="AD75" s="131" t="str">
        <f t="shared" si="71"/>
        <v>Muy Alta</v>
      </c>
      <c r="AE75" s="129">
        <v>5</v>
      </c>
      <c r="AF75" s="131" t="str">
        <f t="shared" si="72"/>
        <v>Muy Alta</v>
      </c>
      <c r="AG75" s="129">
        <v>5</v>
      </c>
      <c r="AH75" s="132" t="str">
        <f t="shared" ref="AH75:AH76" si="75">IF(AND(AI75&gt;0,AI75&lt;4),"Muy Bajo",IF(AND(AI75&gt;=4,AI75&lt;7),"Bajo",IF(AND(AI75&gt;=7,AI75&lt;10),"Medio",IF(AND(AI75&gt;=10,AI75&lt;13),"Alto",IF(AND(AI75&gt;=13,AI75&lt;=15),"Muy Alto", "No Aplica")))))</f>
        <v>Alto</v>
      </c>
      <c r="AI75" s="131">
        <f t="shared" ref="AI75:AI76" si="76">SUM(AC75,AE75,AG75)</f>
        <v>11</v>
      </c>
      <c r="AJ75" s="11" t="s">
        <v>15</v>
      </c>
      <c r="AK75" s="13" t="s">
        <v>97</v>
      </c>
      <c r="AL75" s="13" t="s">
        <v>25</v>
      </c>
      <c r="AM75" s="11" t="s">
        <v>9</v>
      </c>
      <c r="AN75" s="11" t="s">
        <v>97</v>
      </c>
      <c r="AO75" s="11" t="s">
        <v>97</v>
      </c>
      <c r="AP75" s="11" t="s">
        <v>97</v>
      </c>
      <c r="AQ75" s="11" t="s">
        <v>97</v>
      </c>
      <c r="AR75" s="11" t="s">
        <v>97</v>
      </c>
      <c r="AS75" s="11" t="s">
        <v>538</v>
      </c>
      <c r="AT75" s="34">
        <v>42797</v>
      </c>
      <c r="AU75" s="11" t="s">
        <v>97</v>
      </c>
      <c r="AV75" s="13" t="s">
        <v>97</v>
      </c>
      <c r="AW75" s="11" t="s">
        <v>97</v>
      </c>
      <c r="AX75" s="11" t="s">
        <v>34</v>
      </c>
    </row>
    <row r="76" spans="1:50" ht="216" customHeight="1">
      <c r="A76" s="11">
        <v>69</v>
      </c>
      <c r="B76" s="11" t="s">
        <v>519</v>
      </c>
      <c r="C76" s="11" t="s">
        <v>532</v>
      </c>
      <c r="D76" s="11" t="s">
        <v>543</v>
      </c>
      <c r="E76" s="11" t="s">
        <v>543</v>
      </c>
      <c r="F76" s="11" t="s">
        <v>544</v>
      </c>
      <c r="G76" s="11" t="s">
        <v>545</v>
      </c>
      <c r="H76" s="11" t="s">
        <v>543</v>
      </c>
      <c r="I76" s="83" t="s">
        <v>3</v>
      </c>
      <c r="J76" s="10" t="s">
        <v>524</v>
      </c>
      <c r="K76" s="26" t="s">
        <v>524</v>
      </c>
      <c r="L76" s="11" t="s">
        <v>525</v>
      </c>
      <c r="M76" s="11" t="s">
        <v>526</v>
      </c>
      <c r="N76" s="11" t="s">
        <v>526</v>
      </c>
      <c r="O76" s="11" t="s">
        <v>97</v>
      </c>
      <c r="P76" s="11" t="s">
        <v>546</v>
      </c>
      <c r="Q76" s="11" t="s">
        <v>105</v>
      </c>
      <c r="R76" s="34">
        <v>42797</v>
      </c>
      <c r="S76" s="11" t="s">
        <v>528</v>
      </c>
      <c r="T76" s="11" t="s">
        <v>528</v>
      </c>
      <c r="U76" s="11" t="s">
        <v>547</v>
      </c>
      <c r="V76" s="11" t="s">
        <v>530</v>
      </c>
      <c r="W76" s="11" t="s">
        <v>548</v>
      </c>
      <c r="X76" s="11" t="s">
        <v>538</v>
      </c>
      <c r="Y76" s="11" t="s">
        <v>97</v>
      </c>
      <c r="Z76" s="11" t="s">
        <v>97</v>
      </c>
      <c r="AA76" s="11" t="s">
        <v>97</v>
      </c>
      <c r="AB76" s="131" t="str">
        <f t="shared" si="70"/>
        <v>Muy Baja</v>
      </c>
      <c r="AC76" s="129">
        <v>1</v>
      </c>
      <c r="AD76" s="131" t="str">
        <f t="shared" si="70"/>
        <v>Muy Alta</v>
      </c>
      <c r="AE76" s="129">
        <v>5</v>
      </c>
      <c r="AF76" s="131" t="str">
        <f t="shared" si="70"/>
        <v>Muy Alta</v>
      </c>
      <c r="AG76" s="129">
        <v>5</v>
      </c>
      <c r="AH76" s="132" t="str">
        <f t="shared" si="75"/>
        <v>Alto</v>
      </c>
      <c r="AI76" s="131">
        <f t="shared" si="76"/>
        <v>11</v>
      </c>
      <c r="AJ76" s="11" t="s">
        <v>15</v>
      </c>
      <c r="AK76" s="11" t="s">
        <v>15</v>
      </c>
      <c r="AL76" s="13" t="s">
        <v>25</v>
      </c>
      <c r="AM76" s="11" t="s">
        <v>9</v>
      </c>
      <c r="AN76" s="11" t="s">
        <v>97</v>
      </c>
      <c r="AO76" s="11" t="s">
        <v>97</v>
      </c>
      <c r="AP76" s="11" t="s">
        <v>97</v>
      </c>
      <c r="AQ76" s="11" t="s">
        <v>97</v>
      </c>
      <c r="AR76" s="11" t="s">
        <v>97</v>
      </c>
      <c r="AS76" s="11" t="s">
        <v>538</v>
      </c>
      <c r="AT76" s="34">
        <v>42797</v>
      </c>
      <c r="AU76" s="11" t="s">
        <v>97</v>
      </c>
      <c r="AV76" s="13" t="s">
        <v>97</v>
      </c>
      <c r="AW76" s="11" t="s">
        <v>97</v>
      </c>
      <c r="AX76" s="11" t="s">
        <v>34</v>
      </c>
    </row>
    <row r="77" spans="1:50" ht="148.5" customHeight="1">
      <c r="A77" s="11">
        <v>70</v>
      </c>
      <c r="B77" s="11" t="s">
        <v>549</v>
      </c>
      <c r="C77" s="11" t="s">
        <v>97</v>
      </c>
      <c r="D77" s="11" t="s">
        <v>97</v>
      </c>
      <c r="E77" s="11" t="s">
        <v>550</v>
      </c>
      <c r="F77" s="11" t="s">
        <v>551</v>
      </c>
      <c r="G77" s="11">
        <v>1</v>
      </c>
      <c r="H77" s="11">
        <v>22</v>
      </c>
      <c r="I77" s="83" t="s">
        <v>3</v>
      </c>
      <c r="J77" s="10" t="s">
        <v>524</v>
      </c>
      <c r="K77" s="26" t="s">
        <v>552</v>
      </c>
      <c r="L77" s="11" t="s">
        <v>552</v>
      </c>
      <c r="M77" s="11" t="s">
        <v>429</v>
      </c>
      <c r="N77" s="11" t="s">
        <v>429</v>
      </c>
      <c r="O77" s="11" t="s">
        <v>97</v>
      </c>
      <c r="P77" s="11" t="s">
        <v>553</v>
      </c>
      <c r="Q77" s="11" t="s">
        <v>105</v>
      </c>
      <c r="R77" s="34">
        <v>44329</v>
      </c>
      <c r="S77" s="11" t="s">
        <v>554</v>
      </c>
      <c r="T77" s="11" t="s">
        <v>554</v>
      </c>
      <c r="U77" s="11" t="s">
        <v>555</v>
      </c>
      <c r="V77" s="11" t="s">
        <v>556</v>
      </c>
      <c r="W77" s="11" t="s">
        <v>97</v>
      </c>
      <c r="X77" s="11" t="s">
        <v>97</v>
      </c>
      <c r="Y77" s="11" t="s">
        <v>97</v>
      </c>
      <c r="Z77" s="11" t="s">
        <v>97</v>
      </c>
      <c r="AA77" s="11" t="s">
        <v>97</v>
      </c>
      <c r="AB77" s="11" t="str">
        <f t="shared" ref="AB77:AB94" si="77">IF(AC77=1,"Muy Baja",IF(AC77=2,"Baja",IF(AC77=3,"Media",IF(AC77=4,"Alta",IF(AC77=5,"Muy Alta", "N/A")))))</f>
        <v>Baja</v>
      </c>
      <c r="AC77" s="11">
        <v>2</v>
      </c>
      <c r="AD77" s="11" t="str">
        <f t="shared" ref="AD77:AD93" si="78">IF(AE77=1,"Muy Baja",IF(AE77=2,"Baja",IF(AE77=3,"Media",IF(AE77=4,"Alta",IF(AE77=5,"Muy Alta", "N/A")))))</f>
        <v>Media</v>
      </c>
      <c r="AE77" s="11">
        <v>3</v>
      </c>
      <c r="AF77" s="11" t="str">
        <f t="shared" ref="AF77:AF93" si="79">IF(AG77=1,"Muy Baja",IF(AG77=2,"Baja",IF(AG77=3,"Media",IF(AG77=4,"Alta",IF(AG77=5,"Muy Alta", "N/A")))))</f>
        <v>Media</v>
      </c>
      <c r="AG77" s="11">
        <v>3</v>
      </c>
      <c r="AH77" s="11" t="str">
        <f t="shared" ref="AH77:AH93" si="80">IF(AND(AI77&gt;0,AI77&lt;4),"Muy Bajo",IF(AND(AI77&gt;=4,AI77&lt;7),"Bajo",IF(AND(AI77&gt;=7,AI77&lt;10),"Medio",IF(AND(AI77&gt;=10,AI77&lt;13),"Alto",IF(AND(AI77&gt;=13,AI77&lt;=15),"Muy Alto", "N/A")))))</f>
        <v>Medio</v>
      </c>
      <c r="AI77" s="11">
        <f t="shared" si="74"/>
        <v>8</v>
      </c>
      <c r="AJ77" s="11" t="s">
        <v>15</v>
      </c>
      <c r="AK77" s="11" t="s">
        <v>8</v>
      </c>
      <c r="AL77" s="13" t="s">
        <v>25</v>
      </c>
      <c r="AM77" s="11" t="s">
        <v>9</v>
      </c>
      <c r="AN77" s="11" t="s">
        <v>15</v>
      </c>
      <c r="AO77" s="11" t="s">
        <v>97</v>
      </c>
      <c r="AP77" s="11" t="s">
        <v>8</v>
      </c>
      <c r="AQ77" s="11" t="s">
        <v>109</v>
      </c>
      <c r="AR77" s="11" t="s">
        <v>110</v>
      </c>
      <c r="AS77" s="11" t="s">
        <v>556</v>
      </c>
      <c r="AT77" s="34">
        <v>42797</v>
      </c>
      <c r="AU77" s="11" t="s">
        <v>97</v>
      </c>
      <c r="AV77" s="11" t="s">
        <v>97</v>
      </c>
      <c r="AW77" s="11" t="s">
        <v>97</v>
      </c>
      <c r="AX77" s="11" t="s">
        <v>34</v>
      </c>
    </row>
    <row r="78" spans="1:50" ht="148.5" customHeight="1">
      <c r="A78" s="11">
        <v>71</v>
      </c>
      <c r="B78" s="11" t="s">
        <v>549</v>
      </c>
      <c r="C78" s="11" t="s">
        <v>557</v>
      </c>
      <c r="D78" s="11" t="s">
        <v>97</v>
      </c>
      <c r="E78" s="11" t="s">
        <v>558</v>
      </c>
      <c r="F78" s="11" t="s">
        <v>559</v>
      </c>
      <c r="G78" s="11" t="s">
        <v>97</v>
      </c>
      <c r="H78" s="11" t="s">
        <v>97</v>
      </c>
      <c r="I78" s="83" t="s">
        <v>3</v>
      </c>
      <c r="J78" s="10" t="s">
        <v>524</v>
      </c>
      <c r="K78" s="26" t="s">
        <v>552</v>
      </c>
      <c r="L78" s="11" t="s">
        <v>552</v>
      </c>
      <c r="M78" s="11" t="s">
        <v>429</v>
      </c>
      <c r="N78" s="11" t="s">
        <v>429</v>
      </c>
      <c r="O78" s="11" t="s">
        <v>557</v>
      </c>
      <c r="P78" s="11" t="s">
        <v>283</v>
      </c>
      <c r="Q78" s="11" t="s">
        <v>105</v>
      </c>
      <c r="R78" s="34">
        <v>44089</v>
      </c>
      <c r="S78" s="11" t="s">
        <v>554</v>
      </c>
      <c r="T78" s="11" t="s">
        <v>554</v>
      </c>
      <c r="U78" s="11" t="s">
        <v>555</v>
      </c>
      <c r="V78" s="11" t="s">
        <v>556</v>
      </c>
      <c r="W78" s="11" t="s">
        <v>97</v>
      </c>
      <c r="X78" s="11" t="s">
        <v>97</v>
      </c>
      <c r="Y78" s="11" t="s">
        <v>97</v>
      </c>
      <c r="Z78" s="11" t="s">
        <v>97</v>
      </c>
      <c r="AA78" s="11" t="s">
        <v>97</v>
      </c>
      <c r="AB78" s="11" t="str">
        <f t="shared" si="77"/>
        <v>Muy Baja</v>
      </c>
      <c r="AC78" s="11">
        <v>1</v>
      </c>
      <c r="AD78" s="11" t="str">
        <f t="shared" si="78"/>
        <v>Media</v>
      </c>
      <c r="AE78" s="11">
        <v>3</v>
      </c>
      <c r="AF78" s="11" t="str">
        <f t="shared" si="79"/>
        <v>Media</v>
      </c>
      <c r="AG78" s="11">
        <v>3</v>
      </c>
      <c r="AH78" s="11" t="str">
        <f t="shared" si="80"/>
        <v>Medio</v>
      </c>
      <c r="AI78" s="11">
        <f t="shared" si="74"/>
        <v>7</v>
      </c>
      <c r="AJ78" s="11" t="s">
        <v>15</v>
      </c>
      <c r="AK78" s="11" t="s">
        <v>8</v>
      </c>
      <c r="AL78" s="13" t="s">
        <v>25</v>
      </c>
      <c r="AM78" s="11" t="s">
        <v>9</v>
      </c>
      <c r="AN78" s="11" t="s">
        <v>8</v>
      </c>
      <c r="AO78" s="11" t="s">
        <v>97</v>
      </c>
      <c r="AP78" s="11" t="s">
        <v>8</v>
      </c>
      <c r="AQ78" s="11" t="s">
        <v>109</v>
      </c>
      <c r="AR78" s="11" t="s">
        <v>110</v>
      </c>
      <c r="AS78" s="11" t="s">
        <v>556</v>
      </c>
      <c r="AT78" s="34">
        <v>42797</v>
      </c>
      <c r="AU78" s="11" t="s">
        <v>97</v>
      </c>
      <c r="AV78" s="11" t="s">
        <v>97</v>
      </c>
      <c r="AW78" s="11" t="s">
        <v>97</v>
      </c>
      <c r="AX78" s="11" t="s">
        <v>34</v>
      </c>
    </row>
    <row r="79" spans="1:50" ht="148.5" customHeight="1">
      <c r="A79" s="11">
        <v>72</v>
      </c>
      <c r="B79" s="11" t="s">
        <v>549</v>
      </c>
      <c r="C79" s="11" t="s">
        <v>560</v>
      </c>
      <c r="D79" s="11" t="s">
        <v>97</v>
      </c>
      <c r="E79" s="11" t="s">
        <v>561</v>
      </c>
      <c r="F79" s="11" t="s">
        <v>562</v>
      </c>
      <c r="G79" s="11">
        <v>33</v>
      </c>
      <c r="H79" s="11">
        <v>1</v>
      </c>
      <c r="I79" s="83" t="s">
        <v>3</v>
      </c>
      <c r="J79" s="10" t="s">
        <v>524</v>
      </c>
      <c r="K79" s="26" t="s">
        <v>552</v>
      </c>
      <c r="L79" s="11" t="s">
        <v>552</v>
      </c>
      <c r="M79" s="11" t="s">
        <v>429</v>
      </c>
      <c r="N79" s="11" t="s">
        <v>429</v>
      </c>
      <c r="O79" s="11" t="s">
        <v>563</v>
      </c>
      <c r="P79" s="11" t="s">
        <v>564</v>
      </c>
      <c r="Q79" s="11" t="s">
        <v>105</v>
      </c>
      <c r="R79" s="28" t="s">
        <v>97</v>
      </c>
      <c r="S79" s="13" t="s">
        <v>97</v>
      </c>
      <c r="T79" s="11" t="s">
        <v>97</v>
      </c>
      <c r="U79" s="11" t="s">
        <v>284</v>
      </c>
      <c r="V79" s="11" t="s">
        <v>565</v>
      </c>
      <c r="W79" s="11" t="s">
        <v>97</v>
      </c>
      <c r="X79" s="11" t="s">
        <v>97</v>
      </c>
      <c r="Y79" s="11" t="s">
        <v>97</v>
      </c>
      <c r="Z79" s="11" t="s">
        <v>97</v>
      </c>
      <c r="AA79" s="11" t="s">
        <v>97</v>
      </c>
      <c r="AB79" s="19" t="str">
        <f t="shared" si="77"/>
        <v>Muy Baja</v>
      </c>
      <c r="AC79" s="11">
        <v>1</v>
      </c>
      <c r="AD79" s="19" t="str">
        <f t="shared" si="78"/>
        <v>Media</v>
      </c>
      <c r="AE79" s="11">
        <v>3</v>
      </c>
      <c r="AF79" s="19" t="str">
        <f t="shared" si="79"/>
        <v>Media</v>
      </c>
      <c r="AG79" s="11">
        <v>3</v>
      </c>
      <c r="AH79" s="19" t="str">
        <f t="shared" si="80"/>
        <v>Medio</v>
      </c>
      <c r="AI79" s="19">
        <f t="shared" si="74"/>
        <v>7</v>
      </c>
      <c r="AJ79" s="11" t="s">
        <v>15</v>
      </c>
      <c r="AK79" s="11" t="s">
        <v>8</v>
      </c>
      <c r="AL79" s="13" t="s">
        <v>25</v>
      </c>
      <c r="AM79" s="11" t="s">
        <v>9</v>
      </c>
      <c r="AN79" s="11" t="s">
        <v>15</v>
      </c>
      <c r="AO79" s="11" t="s">
        <v>97</v>
      </c>
      <c r="AP79" s="11" t="s">
        <v>8</v>
      </c>
      <c r="AQ79" s="11" t="s">
        <v>109</v>
      </c>
      <c r="AR79" s="11" t="s">
        <v>110</v>
      </c>
      <c r="AS79" s="11" t="s">
        <v>565</v>
      </c>
      <c r="AT79" s="34" t="s">
        <v>97</v>
      </c>
      <c r="AU79" s="11" t="s">
        <v>97</v>
      </c>
      <c r="AV79" s="11" t="s">
        <v>97</v>
      </c>
      <c r="AW79" s="11" t="s">
        <v>97</v>
      </c>
      <c r="AX79" s="11" t="s">
        <v>34</v>
      </c>
    </row>
    <row r="80" spans="1:50" ht="202.5" customHeight="1">
      <c r="A80" s="11">
        <v>73</v>
      </c>
      <c r="B80" s="11" t="s">
        <v>549</v>
      </c>
      <c r="C80" s="11" t="s">
        <v>566</v>
      </c>
      <c r="D80" s="11" t="s">
        <v>97</v>
      </c>
      <c r="E80" s="11" t="s">
        <v>567</v>
      </c>
      <c r="F80" s="11" t="s">
        <v>568</v>
      </c>
      <c r="G80" s="11">
        <v>33</v>
      </c>
      <c r="H80" s="11">
        <v>2</v>
      </c>
      <c r="I80" s="83" t="s">
        <v>3</v>
      </c>
      <c r="J80" s="10" t="s">
        <v>524</v>
      </c>
      <c r="K80" s="26" t="s">
        <v>552</v>
      </c>
      <c r="L80" s="11" t="s">
        <v>552</v>
      </c>
      <c r="M80" s="11" t="s">
        <v>429</v>
      </c>
      <c r="N80" s="11" t="s">
        <v>429</v>
      </c>
      <c r="O80" s="11" t="s">
        <v>563</v>
      </c>
      <c r="P80" s="11" t="s">
        <v>564</v>
      </c>
      <c r="Q80" s="11" t="s">
        <v>105</v>
      </c>
      <c r="R80" s="28" t="s">
        <v>97</v>
      </c>
      <c r="S80" s="13" t="s">
        <v>97</v>
      </c>
      <c r="T80" s="11" t="s">
        <v>97</v>
      </c>
      <c r="U80" s="11" t="s">
        <v>284</v>
      </c>
      <c r="V80" s="11" t="s">
        <v>565</v>
      </c>
      <c r="W80" s="11" t="s">
        <v>97</v>
      </c>
      <c r="X80" s="11" t="s">
        <v>97</v>
      </c>
      <c r="Y80" s="11" t="s">
        <v>97</v>
      </c>
      <c r="Z80" s="11" t="s">
        <v>97</v>
      </c>
      <c r="AA80" s="11" t="s">
        <v>97</v>
      </c>
      <c r="AB80" s="19" t="str">
        <f t="shared" si="77"/>
        <v>Muy Baja</v>
      </c>
      <c r="AC80" s="11">
        <v>1</v>
      </c>
      <c r="AD80" s="19" t="str">
        <f t="shared" si="78"/>
        <v>Media</v>
      </c>
      <c r="AE80" s="11">
        <v>3</v>
      </c>
      <c r="AF80" s="19" t="str">
        <f t="shared" si="79"/>
        <v>Media</v>
      </c>
      <c r="AG80" s="11">
        <v>3</v>
      </c>
      <c r="AH80" s="19" t="str">
        <f t="shared" si="80"/>
        <v>Medio</v>
      </c>
      <c r="AI80" s="19">
        <f t="shared" si="74"/>
        <v>7</v>
      </c>
      <c r="AJ80" s="11" t="s">
        <v>15</v>
      </c>
      <c r="AK80" s="11" t="s">
        <v>8</v>
      </c>
      <c r="AL80" s="13" t="s">
        <v>25</v>
      </c>
      <c r="AM80" s="11" t="s">
        <v>9</v>
      </c>
      <c r="AN80" s="11" t="s">
        <v>15</v>
      </c>
      <c r="AO80" s="11" t="s">
        <v>97</v>
      </c>
      <c r="AP80" s="11" t="s">
        <v>8</v>
      </c>
      <c r="AQ80" s="11" t="s">
        <v>109</v>
      </c>
      <c r="AR80" s="11" t="s">
        <v>110</v>
      </c>
      <c r="AS80" s="11" t="s">
        <v>565</v>
      </c>
      <c r="AT80" s="34" t="s">
        <v>97</v>
      </c>
      <c r="AU80" s="11" t="s">
        <v>97</v>
      </c>
      <c r="AV80" s="11" t="s">
        <v>97</v>
      </c>
      <c r="AW80" s="11" t="s">
        <v>97</v>
      </c>
      <c r="AX80" s="11" t="s">
        <v>34</v>
      </c>
    </row>
    <row r="81" spans="1:50" ht="148.5" customHeight="1">
      <c r="A81" s="11">
        <v>74</v>
      </c>
      <c r="B81" s="11" t="s">
        <v>549</v>
      </c>
      <c r="C81" s="11" t="s">
        <v>566</v>
      </c>
      <c r="D81" s="11" t="s">
        <v>97</v>
      </c>
      <c r="E81" s="11" t="s">
        <v>569</v>
      </c>
      <c r="F81" s="11" t="s">
        <v>570</v>
      </c>
      <c r="G81" s="11">
        <v>33</v>
      </c>
      <c r="H81" s="11">
        <v>3</v>
      </c>
      <c r="I81" s="83" t="s">
        <v>3</v>
      </c>
      <c r="J81" s="10" t="s">
        <v>524</v>
      </c>
      <c r="K81" s="26" t="s">
        <v>552</v>
      </c>
      <c r="L81" s="11" t="s">
        <v>552</v>
      </c>
      <c r="M81" s="11" t="s">
        <v>429</v>
      </c>
      <c r="N81" s="11" t="s">
        <v>429</v>
      </c>
      <c r="O81" s="11" t="s">
        <v>97</v>
      </c>
      <c r="P81" s="11" t="s">
        <v>244</v>
      </c>
      <c r="Q81" s="11" t="s">
        <v>105</v>
      </c>
      <c r="R81" s="34" t="s">
        <v>554</v>
      </c>
      <c r="S81" s="11" t="s">
        <v>554</v>
      </c>
      <c r="T81" s="11" t="s">
        <v>555</v>
      </c>
      <c r="U81" s="11" t="s">
        <v>556</v>
      </c>
      <c r="V81" s="11" t="s">
        <v>97</v>
      </c>
      <c r="W81" s="11" t="s">
        <v>97</v>
      </c>
      <c r="X81" s="11" t="s">
        <v>97</v>
      </c>
      <c r="Y81" s="11" t="s">
        <v>97</v>
      </c>
      <c r="Z81" s="11" t="s">
        <v>97</v>
      </c>
      <c r="AA81" s="11" t="s">
        <v>571</v>
      </c>
      <c r="AB81" s="19" t="str">
        <f t="shared" si="77"/>
        <v>Muy Baja</v>
      </c>
      <c r="AC81" s="11">
        <v>1</v>
      </c>
      <c r="AD81" s="19" t="str">
        <f t="shared" si="78"/>
        <v>Media</v>
      </c>
      <c r="AE81" s="11">
        <v>3</v>
      </c>
      <c r="AF81" s="19" t="str">
        <f t="shared" si="79"/>
        <v>Media</v>
      </c>
      <c r="AG81" s="11">
        <v>3</v>
      </c>
      <c r="AH81" s="19" t="str">
        <f t="shared" si="80"/>
        <v>Medio</v>
      </c>
      <c r="AI81" s="19">
        <f t="shared" si="74"/>
        <v>7</v>
      </c>
      <c r="AJ81" s="11" t="s">
        <v>15</v>
      </c>
      <c r="AK81" s="11" t="s">
        <v>8</v>
      </c>
      <c r="AL81" s="13" t="s">
        <v>25</v>
      </c>
      <c r="AM81" s="11" t="s">
        <v>9</v>
      </c>
      <c r="AN81" s="11" t="s">
        <v>8</v>
      </c>
      <c r="AO81" s="11" t="s">
        <v>97</v>
      </c>
      <c r="AP81" s="11" t="s">
        <v>8</v>
      </c>
      <c r="AQ81" s="11" t="s">
        <v>109</v>
      </c>
      <c r="AR81" s="11" t="s">
        <v>110</v>
      </c>
      <c r="AS81" s="11" t="s">
        <v>556</v>
      </c>
      <c r="AT81" s="34">
        <v>42797</v>
      </c>
      <c r="AU81" s="11" t="s">
        <v>97</v>
      </c>
      <c r="AV81" s="11" t="s">
        <v>97</v>
      </c>
      <c r="AW81" s="11" t="s">
        <v>97</v>
      </c>
      <c r="AX81" s="11" t="s">
        <v>34</v>
      </c>
    </row>
    <row r="82" spans="1:50" ht="189">
      <c r="A82" s="11">
        <v>75</v>
      </c>
      <c r="B82" s="11" t="s">
        <v>549</v>
      </c>
      <c r="C82" s="11" t="s">
        <v>572</v>
      </c>
      <c r="D82" s="11" t="s">
        <v>573</v>
      </c>
      <c r="E82" s="11" t="s">
        <v>574</v>
      </c>
      <c r="F82" s="11" t="s">
        <v>575</v>
      </c>
      <c r="G82" s="11" t="s">
        <v>97</v>
      </c>
      <c r="H82" s="11">
        <v>9</v>
      </c>
      <c r="I82" s="83" t="s">
        <v>3</v>
      </c>
      <c r="J82" s="10" t="s">
        <v>524</v>
      </c>
      <c r="K82" s="26" t="s">
        <v>552</v>
      </c>
      <c r="L82" s="11" t="s">
        <v>552</v>
      </c>
      <c r="M82" s="11" t="s">
        <v>429</v>
      </c>
      <c r="N82" s="11" t="s">
        <v>429</v>
      </c>
      <c r="O82" s="11" t="s">
        <v>573</v>
      </c>
      <c r="P82" s="11" t="s">
        <v>576</v>
      </c>
      <c r="Q82" s="11" t="s">
        <v>105</v>
      </c>
      <c r="R82" s="34">
        <v>42797</v>
      </c>
      <c r="S82" s="11" t="s">
        <v>577</v>
      </c>
      <c r="T82" s="11" t="s">
        <v>577</v>
      </c>
      <c r="U82" s="11" t="s">
        <v>555</v>
      </c>
      <c r="V82" s="11" t="s">
        <v>556</v>
      </c>
      <c r="W82" s="11" t="s">
        <v>97</v>
      </c>
      <c r="X82" s="11" t="s">
        <v>97</v>
      </c>
      <c r="Y82" s="11" t="s">
        <v>97</v>
      </c>
      <c r="Z82" s="11" t="s">
        <v>97</v>
      </c>
      <c r="AA82" s="11" t="s">
        <v>97</v>
      </c>
      <c r="AB82" s="19" t="str">
        <f t="shared" si="77"/>
        <v>Muy Baja</v>
      </c>
      <c r="AC82" s="11">
        <v>1</v>
      </c>
      <c r="AD82" s="19" t="str">
        <f t="shared" si="78"/>
        <v>Baja</v>
      </c>
      <c r="AE82" s="11">
        <v>2</v>
      </c>
      <c r="AF82" s="19" t="str">
        <f t="shared" si="79"/>
        <v>Baja</v>
      </c>
      <c r="AG82" s="11">
        <v>2</v>
      </c>
      <c r="AH82" s="19" t="str">
        <f t="shared" si="80"/>
        <v>Bajo</v>
      </c>
      <c r="AI82" s="19">
        <f t="shared" si="74"/>
        <v>5</v>
      </c>
      <c r="AJ82" s="11" t="s">
        <v>15</v>
      </c>
      <c r="AK82" s="11" t="s">
        <v>8</v>
      </c>
      <c r="AL82" s="13" t="s">
        <v>25</v>
      </c>
      <c r="AM82" s="11" t="s">
        <v>9</v>
      </c>
      <c r="AN82" s="11" t="s">
        <v>8</v>
      </c>
      <c r="AO82" s="11" t="s">
        <v>97</v>
      </c>
      <c r="AP82" s="11" t="s">
        <v>8</v>
      </c>
      <c r="AQ82" s="11" t="s">
        <v>109</v>
      </c>
      <c r="AR82" s="11" t="s">
        <v>110</v>
      </c>
      <c r="AS82" s="11" t="s">
        <v>556</v>
      </c>
      <c r="AT82" s="34">
        <v>42797</v>
      </c>
      <c r="AU82" s="11" t="s">
        <v>97</v>
      </c>
      <c r="AV82" s="11" t="s">
        <v>97</v>
      </c>
      <c r="AW82" s="11" t="s">
        <v>97</v>
      </c>
      <c r="AX82" s="11" t="s">
        <v>34</v>
      </c>
    </row>
    <row r="83" spans="1:50" ht="189">
      <c r="A83" s="11">
        <v>76</v>
      </c>
      <c r="B83" s="11" t="s">
        <v>549</v>
      </c>
      <c r="C83" s="11" t="s">
        <v>578</v>
      </c>
      <c r="D83" s="11" t="s">
        <v>579</v>
      </c>
      <c r="E83" s="11" t="s">
        <v>580</v>
      </c>
      <c r="F83" s="11" t="s">
        <v>581</v>
      </c>
      <c r="G83" s="11">
        <v>18</v>
      </c>
      <c r="H83" s="11" t="s">
        <v>97</v>
      </c>
      <c r="I83" s="83" t="s">
        <v>3</v>
      </c>
      <c r="J83" s="10" t="s">
        <v>524</v>
      </c>
      <c r="K83" s="26" t="s">
        <v>552</v>
      </c>
      <c r="L83" s="11" t="s">
        <v>552</v>
      </c>
      <c r="M83" s="11" t="s">
        <v>429</v>
      </c>
      <c r="N83" s="11" t="s">
        <v>429</v>
      </c>
      <c r="O83" s="11" t="s">
        <v>578</v>
      </c>
      <c r="P83" s="11" t="s">
        <v>582</v>
      </c>
      <c r="Q83" s="11" t="s">
        <v>105</v>
      </c>
      <c r="R83" s="34">
        <v>42797</v>
      </c>
      <c r="S83" s="11" t="s">
        <v>577</v>
      </c>
      <c r="T83" s="11" t="s">
        <v>577</v>
      </c>
      <c r="U83" s="11" t="s">
        <v>555</v>
      </c>
      <c r="V83" s="11" t="s">
        <v>556</v>
      </c>
      <c r="W83" s="11" t="s">
        <v>97</v>
      </c>
      <c r="X83" s="11" t="s">
        <v>97</v>
      </c>
      <c r="Y83" s="11" t="s">
        <v>97</v>
      </c>
      <c r="Z83" s="11" t="s">
        <v>97</v>
      </c>
      <c r="AA83" s="11" t="s">
        <v>97</v>
      </c>
      <c r="AB83" s="19" t="str">
        <f t="shared" si="77"/>
        <v>Muy Baja</v>
      </c>
      <c r="AC83" s="11">
        <v>1</v>
      </c>
      <c r="AD83" s="19" t="str">
        <f t="shared" si="78"/>
        <v>Media</v>
      </c>
      <c r="AE83" s="11">
        <v>3</v>
      </c>
      <c r="AF83" s="19" t="str">
        <f t="shared" si="79"/>
        <v>Baja</v>
      </c>
      <c r="AG83" s="11">
        <v>2</v>
      </c>
      <c r="AH83" s="19" t="str">
        <f t="shared" si="80"/>
        <v>Bajo</v>
      </c>
      <c r="AI83" s="19">
        <f t="shared" si="74"/>
        <v>6</v>
      </c>
      <c r="AJ83" s="11" t="s">
        <v>15</v>
      </c>
      <c r="AK83" s="11" t="s">
        <v>8</v>
      </c>
      <c r="AL83" s="13" t="s">
        <v>25</v>
      </c>
      <c r="AM83" s="11" t="s">
        <v>9</v>
      </c>
      <c r="AN83" s="11" t="s">
        <v>8</v>
      </c>
      <c r="AO83" s="11" t="s">
        <v>97</v>
      </c>
      <c r="AP83" s="11" t="s">
        <v>8</v>
      </c>
      <c r="AQ83" s="11" t="s">
        <v>109</v>
      </c>
      <c r="AR83" s="11" t="s">
        <v>110</v>
      </c>
      <c r="AS83" s="11" t="s">
        <v>556</v>
      </c>
      <c r="AT83" s="34">
        <v>42797</v>
      </c>
      <c r="AU83" s="11" t="s">
        <v>97</v>
      </c>
      <c r="AV83" s="11" t="s">
        <v>97</v>
      </c>
      <c r="AW83" s="11" t="s">
        <v>97</v>
      </c>
      <c r="AX83" s="11" t="s">
        <v>34</v>
      </c>
    </row>
    <row r="84" spans="1:50" ht="189">
      <c r="A84" s="11">
        <v>77</v>
      </c>
      <c r="B84" s="11" t="s">
        <v>549</v>
      </c>
      <c r="C84" s="11" t="s">
        <v>583</v>
      </c>
      <c r="D84" s="11" t="s">
        <v>97</v>
      </c>
      <c r="E84" s="11" t="s">
        <v>584</v>
      </c>
      <c r="F84" s="11" t="s">
        <v>585</v>
      </c>
      <c r="G84" s="11">
        <v>23</v>
      </c>
      <c r="H84" s="11">
        <v>3</v>
      </c>
      <c r="I84" s="83" t="s">
        <v>3</v>
      </c>
      <c r="J84" s="10" t="s">
        <v>524</v>
      </c>
      <c r="K84" s="26" t="s">
        <v>552</v>
      </c>
      <c r="L84" s="11" t="s">
        <v>552</v>
      </c>
      <c r="M84" s="11" t="s">
        <v>429</v>
      </c>
      <c r="N84" s="11" t="s">
        <v>429</v>
      </c>
      <c r="O84" s="11" t="s">
        <v>583</v>
      </c>
      <c r="P84" s="11" t="s">
        <v>586</v>
      </c>
      <c r="Q84" s="11" t="s">
        <v>105</v>
      </c>
      <c r="R84" s="34">
        <v>42797</v>
      </c>
      <c r="S84" s="11" t="s">
        <v>577</v>
      </c>
      <c r="T84" s="11" t="s">
        <v>577</v>
      </c>
      <c r="U84" s="11" t="s">
        <v>555</v>
      </c>
      <c r="V84" s="11" t="s">
        <v>556</v>
      </c>
      <c r="W84" s="11" t="s">
        <v>97</v>
      </c>
      <c r="X84" s="11" t="s">
        <v>97</v>
      </c>
      <c r="Y84" s="11" t="s">
        <v>97</v>
      </c>
      <c r="Z84" s="11" t="s">
        <v>97</v>
      </c>
      <c r="AA84" s="11" t="s">
        <v>97</v>
      </c>
      <c r="AB84" s="19" t="str">
        <f t="shared" si="77"/>
        <v>Baja</v>
      </c>
      <c r="AC84" s="11">
        <v>2</v>
      </c>
      <c r="AD84" s="19" t="str">
        <f t="shared" si="78"/>
        <v>Baja</v>
      </c>
      <c r="AE84" s="11">
        <v>2</v>
      </c>
      <c r="AF84" s="19" t="str">
        <f t="shared" si="79"/>
        <v>Baja</v>
      </c>
      <c r="AG84" s="11">
        <v>2</v>
      </c>
      <c r="AH84" s="19" t="str">
        <f t="shared" si="80"/>
        <v>Bajo</v>
      </c>
      <c r="AI84" s="19">
        <f t="shared" si="74"/>
        <v>6</v>
      </c>
      <c r="AJ84" s="11" t="s">
        <v>15</v>
      </c>
      <c r="AK84" s="11" t="s">
        <v>8</v>
      </c>
      <c r="AL84" s="13" t="s">
        <v>25</v>
      </c>
      <c r="AM84" s="11" t="s">
        <v>9</v>
      </c>
      <c r="AN84" s="11" t="s">
        <v>8</v>
      </c>
      <c r="AO84" s="11" t="s">
        <v>97</v>
      </c>
      <c r="AP84" s="11" t="s">
        <v>8</v>
      </c>
      <c r="AQ84" s="11" t="s">
        <v>109</v>
      </c>
      <c r="AR84" s="11" t="s">
        <v>110</v>
      </c>
      <c r="AS84" s="11" t="s">
        <v>556</v>
      </c>
      <c r="AT84" s="34">
        <v>42797</v>
      </c>
      <c r="AU84" s="11" t="s">
        <v>97</v>
      </c>
      <c r="AV84" s="11" t="s">
        <v>97</v>
      </c>
      <c r="AW84" s="11" t="s">
        <v>97</v>
      </c>
      <c r="AX84" s="11" t="s">
        <v>34</v>
      </c>
    </row>
    <row r="85" spans="1:50" ht="189">
      <c r="A85" s="11">
        <v>78</v>
      </c>
      <c r="B85" s="11" t="s">
        <v>549</v>
      </c>
      <c r="C85" s="15" t="s">
        <v>587</v>
      </c>
      <c r="D85" s="15" t="s">
        <v>588</v>
      </c>
      <c r="E85" s="15" t="s">
        <v>589</v>
      </c>
      <c r="F85" s="82" t="s">
        <v>590</v>
      </c>
      <c r="G85" s="15" t="s">
        <v>97</v>
      </c>
      <c r="H85" s="15" t="s">
        <v>97</v>
      </c>
      <c r="I85" s="83" t="s">
        <v>3</v>
      </c>
      <c r="J85" s="10" t="s">
        <v>524</v>
      </c>
      <c r="K85" s="26" t="s">
        <v>552</v>
      </c>
      <c r="L85" s="11" t="s">
        <v>552</v>
      </c>
      <c r="M85" s="11" t="s">
        <v>429</v>
      </c>
      <c r="N85" s="11" t="s">
        <v>429</v>
      </c>
      <c r="O85" s="13" t="s">
        <v>588</v>
      </c>
      <c r="P85" s="13" t="s">
        <v>591</v>
      </c>
      <c r="Q85" s="13" t="s">
        <v>105</v>
      </c>
      <c r="R85" s="22">
        <v>44099</v>
      </c>
      <c r="S85" s="22" t="s">
        <v>577</v>
      </c>
      <c r="T85" s="22" t="s">
        <v>577</v>
      </c>
      <c r="U85" s="15" t="s">
        <v>555</v>
      </c>
      <c r="V85" s="11" t="s">
        <v>556</v>
      </c>
      <c r="W85" s="11" t="s">
        <v>97</v>
      </c>
      <c r="X85" s="11" t="s">
        <v>97</v>
      </c>
      <c r="Y85" s="11" t="s">
        <v>97</v>
      </c>
      <c r="Z85" s="11" t="s">
        <v>97</v>
      </c>
      <c r="AA85" s="11" t="s">
        <v>97</v>
      </c>
      <c r="AB85" s="90" t="str">
        <f t="shared" ref="AB85:AF86" si="81">IF(AC85=1,"Muy Baja",IF(AC85=2,"Baja",IF(AC85=3,"Media",IF(AC85=4,"Alta",IF(AC85=5,"Muy Alta", "No Aplica")))))</f>
        <v>Muy Baja</v>
      </c>
      <c r="AC85" s="13">
        <v>1</v>
      </c>
      <c r="AD85" s="90" t="str">
        <f t="shared" si="81"/>
        <v>Muy Baja</v>
      </c>
      <c r="AE85" s="13">
        <v>1</v>
      </c>
      <c r="AF85" s="90" t="str">
        <f t="shared" si="81"/>
        <v>Media</v>
      </c>
      <c r="AG85" s="13">
        <v>3</v>
      </c>
      <c r="AH85" s="91" t="str">
        <f t="shared" ref="AH85:AH86" si="82">IF(AND(AI85&gt;0,AI85&lt;4),"Muy Bajo",IF(AND(AI85&gt;=4,AI85&lt;7),"Bajo",IF(AND(AI85&gt;=7,AI85&lt;10),"Medio",IF(AND(AI85&gt;=10,AI85&lt;13),"Alto",IF(AND(AI85&gt;=13,AI85&lt;=15),"Muy Alto", "No Aplica")))))</f>
        <v>Bajo</v>
      </c>
      <c r="AI85" s="90">
        <f t="shared" si="74"/>
        <v>5</v>
      </c>
      <c r="AJ85" s="11" t="s">
        <v>15</v>
      </c>
      <c r="AK85" s="11" t="s">
        <v>8</v>
      </c>
      <c r="AL85" s="13" t="s">
        <v>25</v>
      </c>
      <c r="AM85" s="11" t="s">
        <v>9</v>
      </c>
      <c r="AN85" s="11" t="s">
        <v>8</v>
      </c>
      <c r="AO85" s="11" t="s">
        <v>97</v>
      </c>
      <c r="AP85" s="11" t="s">
        <v>8</v>
      </c>
      <c r="AQ85" s="11" t="s">
        <v>109</v>
      </c>
      <c r="AR85" s="11" t="s">
        <v>110</v>
      </c>
      <c r="AS85" s="11" t="s">
        <v>556</v>
      </c>
      <c r="AT85" s="34">
        <v>42797</v>
      </c>
      <c r="AU85" s="11" t="s">
        <v>97</v>
      </c>
      <c r="AV85" s="11" t="s">
        <v>97</v>
      </c>
      <c r="AW85" s="11" t="s">
        <v>97</v>
      </c>
      <c r="AX85" s="11" t="s">
        <v>34</v>
      </c>
    </row>
    <row r="86" spans="1:50" ht="189">
      <c r="A86" s="11">
        <v>79</v>
      </c>
      <c r="B86" s="11" t="s">
        <v>549</v>
      </c>
      <c r="C86" s="11" t="s">
        <v>97</v>
      </c>
      <c r="D86" s="15" t="s">
        <v>592</v>
      </c>
      <c r="E86" s="15" t="s">
        <v>593</v>
      </c>
      <c r="F86" s="82" t="s">
        <v>594</v>
      </c>
      <c r="G86" s="15" t="s">
        <v>115</v>
      </c>
      <c r="H86" s="15" t="s">
        <v>97</v>
      </c>
      <c r="I86" s="83" t="s">
        <v>3</v>
      </c>
      <c r="J86" s="10" t="s">
        <v>524</v>
      </c>
      <c r="K86" s="26" t="s">
        <v>552</v>
      </c>
      <c r="L86" s="11" t="s">
        <v>552</v>
      </c>
      <c r="M86" s="11" t="s">
        <v>429</v>
      </c>
      <c r="N86" s="11" t="s">
        <v>429</v>
      </c>
      <c r="O86" s="15" t="s">
        <v>592</v>
      </c>
      <c r="P86" s="13" t="s">
        <v>591</v>
      </c>
      <c r="Q86" s="13" t="s">
        <v>105</v>
      </c>
      <c r="R86" s="22" t="s">
        <v>115</v>
      </c>
      <c r="S86" s="22" t="s">
        <v>577</v>
      </c>
      <c r="T86" s="22" t="s">
        <v>577</v>
      </c>
      <c r="U86" s="15" t="s">
        <v>555</v>
      </c>
      <c r="V86" s="11" t="s">
        <v>556</v>
      </c>
      <c r="W86" s="11" t="s">
        <v>97</v>
      </c>
      <c r="X86" s="11" t="s">
        <v>97</v>
      </c>
      <c r="Y86" s="11" t="s">
        <v>97</v>
      </c>
      <c r="Z86" s="11" t="s">
        <v>97</v>
      </c>
      <c r="AA86" s="11" t="s">
        <v>97</v>
      </c>
      <c r="AB86" s="90" t="str">
        <f t="shared" si="81"/>
        <v>Muy Baja</v>
      </c>
      <c r="AC86" s="13">
        <v>1</v>
      </c>
      <c r="AD86" s="90" t="str">
        <f t="shared" si="81"/>
        <v>Muy Baja</v>
      </c>
      <c r="AE86" s="13">
        <v>1</v>
      </c>
      <c r="AF86" s="90" t="str">
        <f t="shared" si="81"/>
        <v>Media</v>
      </c>
      <c r="AG86" s="13">
        <v>3</v>
      </c>
      <c r="AH86" s="91" t="str">
        <f t="shared" si="82"/>
        <v>Bajo</v>
      </c>
      <c r="AI86" s="90">
        <f t="shared" si="74"/>
        <v>5</v>
      </c>
      <c r="AJ86" s="11" t="s">
        <v>15</v>
      </c>
      <c r="AK86" s="11" t="s">
        <v>8</v>
      </c>
      <c r="AL86" s="13" t="s">
        <v>25</v>
      </c>
      <c r="AM86" s="11" t="s">
        <v>9</v>
      </c>
      <c r="AN86" s="11" t="s">
        <v>8</v>
      </c>
      <c r="AO86" s="11" t="s">
        <v>97</v>
      </c>
      <c r="AP86" s="11" t="s">
        <v>8</v>
      </c>
      <c r="AQ86" s="11" t="s">
        <v>109</v>
      </c>
      <c r="AR86" s="11" t="s">
        <v>110</v>
      </c>
      <c r="AS86" s="11" t="s">
        <v>556</v>
      </c>
      <c r="AT86" s="34">
        <v>42797</v>
      </c>
      <c r="AU86" s="11" t="s">
        <v>97</v>
      </c>
      <c r="AV86" s="11" t="s">
        <v>97</v>
      </c>
      <c r="AW86" s="11" t="s">
        <v>97</v>
      </c>
      <c r="AX86" s="11" t="s">
        <v>34</v>
      </c>
    </row>
    <row r="87" spans="1:50" ht="189">
      <c r="A87" s="11">
        <v>80</v>
      </c>
      <c r="B87" s="11" t="s">
        <v>549</v>
      </c>
      <c r="C87" s="11" t="s">
        <v>595</v>
      </c>
      <c r="D87" s="11" t="s">
        <v>97</v>
      </c>
      <c r="E87" s="11" t="s">
        <v>596</v>
      </c>
      <c r="F87" s="11" t="s">
        <v>597</v>
      </c>
      <c r="G87" s="11">
        <v>25</v>
      </c>
      <c r="H87" s="11">
        <v>1</v>
      </c>
      <c r="I87" s="83" t="s">
        <v>3</v>
      </c>
      <c r="J87" s="10" t="s">
        <v>524</v>
      </c>
      <c r="K87" s="26" t="s">
        <v>552</v>
      </c>
      <c r="L87" s="11" t="s">
        <v>552</v>
      </c>
      <c r="M87" s="11" t="s">
        <v>429</v>
      </c>
      <c r="N87" s="11" t="s">
        <v>429</v>
      </c>
      <c r="O87" s="11" t="s">
        <v>563</v>
      </c>
      <c r="P87" s="11" t="s">
        <v>564</v>
      </c>
      <c r="Q87" s="11" t="s">
        <v>105</v>
      </c>
      <c r="R87" s="28" t="s">
        <v>97</v>
      </c>
      <c r="S87" s="13" t="s">
        <v>97</v>
      </c>
      <c r="T87" s="11" t="s">
        <v>97</v>
      </c>
      <c r="U87" s="11" t="s">
        <v>284</v>
      </c>
      <c r="V87" s="11" t="s">
        <v>565</v>
      </c>
      <c r="W87" s="11" t="s">
        <v>97</v>
      </c>
      <c r="X87" s="11" t="s">
        <v>97</v>
      </c>
      <c r="Y87" s="11" t="s">
        <v>97</v>
      </c>
      <c r="Z87" s="11" t="s">
        <v>97</v>
      </c>
      <c r="AA87" s="11" t="s">
        <v>97</v>
      </c>
      <c r="AB87" s="19" t="str">
        <f t="shared" si="77"/>
        <v>Baja</v>
      </c>
      <c r="AC87" s="11">
        <v>2</v>
      </c>
      <c r="AD87" s="19" t="str">
        <f t="shared" si="78"/>
        <v>Baja</v>
      </c>
      <c r="AE87" s="11">
        <v>2</v>
      </c>
      <c r="AF87" s="19" t="str">
        <f t="shared" si="79"/>
        <v>Baja</v>
      </c>
      <c r="AG87" s="11">
        <v>2</v>
      </c>
      <c r="AH87" s="19" t="str">
        <f t="shared" si="80"/>
        <v>Bajo</v>
      </c>
      <c r="AI87" s="19">
        <f t="shared" si="74"/>
        <v>6</v>
      </c>
      <c r="AJ87" s="11" t="s">
        <v>15</v>
      </c>
      <c r="AK87" s="11" t="s">
        <v>8</v>
      </c>
      <c r="AL87" s="13" t="s">
        <v>25</v>
      </c>
      <c r="AM87" s="11" t="s">
        <v>9</v>
      </c>
      <c r="AN87" s="11" t="s">
        <v>15</v>
      </c>
      <c r="AO87" s="11" t="s">
        <v>97</v>
      </c>
      <c r="AP87" s="11" t="s">
        <v>15</v>
      </c>
      <c r="AQ87" s="11" t="s">
        <v>109</v>
      </c>
      <c r="AR87" s="11" t="s">
        <v>110</v>
      </c>
      <c r="AS87" s="11" t="s">
        <v>565</v>
      </c>
      <c r="AT87" s="34" t="s">
        <v>97</v>
      </c>
      <c r="AU87" s="11" t="s">
        <v>97</v>
      </c>
      <c r="AV87" s="11" t="s">
        <v>97</v>
      </c>
      <c r="AW87" s="11" t="s">
        <v>97</v>
      </c>
      <c r="AX87" s="11" t="s">
        <v>34</v>
      </c>
    </row>
    <row r="88" spans="1:50" ht="202.5">
      <c r="A88" s="11">
        <v>81</v>
      </c>
      <c r="B88" s="11" t="s">
        <v>598</v>
      </c>
      <c r="C88" s="11" t="s">
        <v>97</v>
      </c>
      <c r="D88" s="11" t="s">
        <v>97</v>
      </c>
      <c r="E88" s="11" t="s">
        <v>599</v>
      </c>
      <c r="F88" s="11" t="s">
        <v>600</v>
      </c>
      <c r="G88" s="11">
        <v>220</v>
      </c>
      <c r="H88" s="11" t="s">
        <v>601</v>
      </c>
      <c r="I88" s="83" t="s">
        <v>3</v>
      </c>
      <c r="J88" s="10" t="s">
        <v>602</v>
      </c>
      <c r="K88" s="26" t="s">
        <v>603</v>
      </c>
      <c r="L88" s="11" t="s">
        <v>604</v>
      </c>
      <c r="M88" s="11" t="s">
        <v>605</v>
      </c>
      <c r="N88" s="11" t="s">
        <v>243</v>
      </c>
      <c r="O88" s="11" t="s">
        <v>606</v>
      </c>
      <c r="P88" s="11" t="s">
        <v>265</v>
      </c>
      <c r="Q88" s="11" t="s">
        <v>105</v>
      </c>
      <c r="R88" s="34">
        <v>42781</v>
      </c>
      <c r="S88" s="11" t="s">
        <v>254</v>
      </c>
      <c r="T88" s="11" t="s">
        <v>254</v>
      </c>
      <c r="U88" s="11" t="s">
        <v>20</v>
      </c>
      <c r="V88" s="11" t="s">
        <v>607</v>
      </c>
      <c r="W88" s="56" t="s">
        <v>608</v>
      </c>
      <c r="X88" s="11" t="s">
        <v>97</v>
      </c>
      <c r="Y88" s="11" t="s">
        <v>97</v>
      </c>
      <c r="Z88" s="11" t="s">
        <v>97</v>
      </c>
      <c r="AA88" s="11" t="s">
        <v>97</v>
      </c>
      <c r="AB88" s="19" t="str">
        <f t="shared" si="77"/>
        <v>Muy Baja</v>
      </c>
      <c r="AC88" s="11">
        <v>1</v>
      </c>
      <c r="AD88" s="19" t="str">
        <f t="shared" si="78"/>
        <v>Muy Baja</v>
      </c>
      <c r="AE88" s="11">
        <v>1</v>
      </c>
      <c r="AF88" s="19" t="str">
        <f t="shared" si="79"/>
        <v>Muy Baja</v>
      </c>
      <c r="AG88" s="11">
        <v>1</v>
      </c>
      <c r="AH88" s="19" t="str">
        <f t="shared" si="80"/>
        <v>Muy Bajo</v>
      </c>
      <c r="AI88" s="19">
        <f t="shared" si="74"/>
        <v>3</v>
      </c>
      <c r="AJ88" s="11" t="s">
        <v>15</v>
      </c>
      <c r="AK88" s="11" t="s">
        <v>15</v>
      </c>
      <c r="AL88" s="13" t="s">
        <v>25</v>
      </c>
      <c r="AM88" s="11" t="s">
        <v>97</v>
      </c>
      <c r="AN88" s="11" t="s">
        <v>15</v>
      </c>
      <c r="AO88" s="11" t="s">
        <v>97</v>
      </c>
      <c r="AP88" s="11" t="s">
        <v>8</v>
      </c>
      <c r="AQ88" s="11" t="s">
        <v>109</v>
      </c>
      <c r="AR88" s="11" t="s">
        <v>254</v>
      </c>
      <c r="AS88" s="11" t="s">
        <v>609</v>
      </c>
      <c r="AT88" s="34">
        <v>42781</v>
      </c>
      <c r="AU88" s="11" t="s">
        <v>97</v>
      </c>
      <c r="AV88" s="11" t="s">
        <v>97</v>
      </c>
      <c r="AW88" s="11" t="s">
        <v>97</v>
      </c>
      <c r="AX88" s="11" t="s">
        <v>34</v>
      </c>
    </row>
    <row r="89" spans="1:50" ht="134.25" customHeight="1">
      <c r="A89" s="11">
        <v>82</v>
      </c>
      <c r="B89" s="11" t="s">
        <v>598</v>
      </c>
      <c r="C89" s="11" t="s">
        <v>610</v>
      </c>
      <c r="D89" s="11" t="s">
        <v>97</v>
      </c>
      <c r="E89" s="11" t="s">
        <v>611</v>
      </c>
      <c r="F89" s="11" t="s">
        <v>612</v>
      </c>
      <c r="G89" s="11">
        <v>220</v>
      </c>
      <c r="H89" s="11">
        <v>10</v>
      </c>
      <c r="I89" s="83" t="s">
        <v>3</v>
      </c>
      <c r="J89" s="10" t="s">
        <v>602</v>
      </c>
      <c r="K89" s="26" t="s">
        <v>613</v>
      </c>
      <c r="L89" s="11" t="s">
        <v>604</v>
      </c>
      <c r="M89" s="11" t="s">
        <v>614</v>
      </c>
      <c r="N89" s="11" t="s">
        <v>615</v>
      </c>
      <c r="O89" s="11" t="s">
        <v>606</v>
      </c>
      <c r="P89" s="11" t="s">
        <v>616</v>
      </c>
      <c r="Q89" s="11" t="s">
        <v>105</v>
      </c>
      <c r="R89" s="34">
        <v>42948</v>
      </c>
      <c r="S89" s="11" t="s">
        <v>214</v>
      </c>
      <c r="T89" s="11" t="s">
        <v>214</v>
      </c>
      <c r="U89" s="11" t="s">
        <v>20</v>
      </c>
      <c r="V89" s="11" t="s">
        <v>617</v>
      </c>
      <c r="W89" s="56" t="s">
        <v>618</v>
      </c>
      <c r="X89" s="11" t="s">
        <v>97</v>
      </c>
      <c r="Y89" s="11" t="s">
        <v>97</v>
      </c>
      <c r="Z89" s="11" t="s">
        <v>97</v>
      </c>
      <c r="AA89" s="11" t="s">
        <v>97</v>
      </c>
      <c r="AB89" s="19" t="str">
        <f t="shared" si="77"/>
        <v>Alta</v>
      </c>
      <c r="AC89" s="11">
        <v>4</v>
      </c>
      <c r="AD89" s="19" t="str">
        <f t="shared" si="78"/>
        <v>Media</v>
      </c>
      <c r="AE89" s="11">
        <v>3</v>
      </c>
      <c r="AF89" s="19" t="str">
        <f t="shared" si="79"/>
        <v>Media</v>
      </c>
      <c r="AG89" s="11">
        <v>3</v>
      </c>
      <c r="AH89" s="19" t="str">
        <f t="shared" si="80"/>
        <v>Alto</v>
      </c>
      <c r="AI89" s="19">
        <f t="shared" si="74"/>
        <v>10</v>
      </c>
      <c r="AJ89" s="11" t="s">
        <v>15</v>
      </c>
      <c r="AK89" s="11" t="s">
        <v>8</v>
      </c>
      <c r="AL89" s="11" t="s">
        <v>619</v>
      </c>
      <c r="AM89" s="11" t="s">
        <v>9</v>
      </c>
      <c r="AN89" s="11" t="s">
        <v>15</v>
      </c>
      <c r="AO89" s="11" t="s">
        <v>15</v>
      </c>
      <c r="AP89" s="11" t="s">
        <v>8</v>
      </c>
      <c r="AQ89" s="11" t="s">
        <v>123</v>
      </c>
      <c r="AR89" s="11" t="s">
        <v>110</v>
      </c>
      <c r="AS89" s="11" t="s">
        <v>620</v>
      </c>
      <c r="AT89" s="34">
        <v>42948</v>
      </c>
      <c r="AU89" s="11" t="s">
        <v>97</v>
      </c>
      <c r="AV89" s="11" t="s">
        <v>97</v>
      </c>
      <c r="AW89" s="11" t="s">
        <v>97</v>
      </c>
      <c r="AX89" s="11" t="s">
        <v>34</v>
      </c>
    </row>
    <row r="90" spans="1:50" ht="94.5">
      <c r="A90" s="11">
        <v>83</v>
      </c>
      <c r="B90" s="11" t="s">
        <v>598</v>
      </c>
      <c r="C90" s="11" t="s">
        <v>97</v>
      </c>
      <c r="D90" s="11" t="s">
        <v>97</v>
      </c>
      <c r="E90" s="11" t="s">
        <v>621</v>
      </c>
      <c r="F90" s="11" t="s">
        <v>622</v>
      </c>
      <c r="G90" s="11" t="s">
        <v>97</v>
      </c>
      <c r="H90" s="11" t="s">
        <v>97</v>
      </c>
      <c r="I90" s="11" t="s">
        <v>28</v>
      </c>
      <c r="J90" s="10" t="s">
        <v>602</v>
      </c>
      <c r="K90" s="26" t="s">
        <v>613</v>
      </c>
      <c r="L90" s="11" t="s">
        <v>604</v>
      </c>
      <c r="M90" s="11" t="s">
        <v>623</v>
      </c>
      <c r="N90" s="11" t="s">
        <v>243</v>
      </c>
      <c r="O90" s="11" t="s">
        <v>624</v>
      </c>
      <c r="P90" s="11" t="s">
        <v>104</v>
      </c>
      <c r="Q90" s="11" t="s">
        <v>105</v>
      </c>
      <c r="R90" s="34">
        <v>42978</v>
      </c>
      <c r="S90" s="11" t="s">
        <v>214</v>
      </c>
      <c r="T90" s="11" t="s">
        <v>214</v>
      </c>
      <c r="U90" s="11" t="s">
        <v>625</v>
      </c>
      <c r="V90" s="11" t="s">
        <v>97</v>
      </c>
      <c r="W90" s="56" t="s">
        <v>626</v>
      </c>
      <c r="X90" s="11" t="s">
        <v>97</v>
      </c>
      <c r="Y90" s="11" t="s">
        <v>97</v>
      </c>
      <c r="Z90" s="11" t="s">
        <v>97</v>
      </c>
      <c r="AA90" s="11" t="s">
        <v>97</v>
      </c>
      <c r="AB90" s="19" t="str">
        <f t="shared" si="77"/>
        <v>Baja</v>
      </c>
      <c r="AC90" s="11">
        <v>2</v>
      </c>
      <c r="AD90" s="19" t="str">
        <f t="shared" si="78"/>
        <v>Media</v>
      </c>
      <c r="AE90" s="11">
        <v>3</v>
      </c>
      <c r="AF90" s="19" t="str">
        <f t="shared" si="79"/>
        <v>Media</v>
      </c>
      <c r="AG90" s="11">
        <v>3</v>
      </c>
      <c r="AH90" s="19" t="str">
        <f t="shared" si="80"/>
        <v>Medio</v>
      </c>
      <c r="AI90" s="19">
        <f t="shared" si="74"/>
        <v>8</v>
      </c>
      <c r="AJ90" s="11" t="s">
        <v>15</v>
      </c>
      <c r="AK90" s="11" t="s">
        <v>15</v>
      </c>
      <c r="AL90" s="11" t="s">
        <v>97</v>
      </c>
      <c r="AM90" s="11" t="s">
        <v>97</v>
      </c>
      <c r="AN90" s="11" t="s">
        <v>97</v>
      </c>
      <c r="AO90" s="11" t="s">
        <v>97</v>
      </c>
      <c r="AP90" s="11" t="s">
        <v>97</v>
      </c>
      <c r="AQ90" s="11" t="s">
        <v>97</v>
      </c>
      <c r="AR90" s="11" t="s">
        <v>97</v>
      </c>
      <c r="AS90" s="11" t="s">
        <v>97</v>
      </c>
      <c r="AT90" s="34">
        <v>42978</v>
      </c>
      <c r="AU90" s="11" t="s">
        <v>97</v>
      </c>
      <c r="AV90" s="13" t="s">
        <v>97</v>
      </c>
      <c r="AW90" s="11" t="s">
        <v>97</v>
      </c>
      <c r="AX90" s="11" t="s">
        <v>34</v>
      </c>
    </row>
    <row r="91" spans="1:50" ht="134.25" customHeight="1">
      <c r="A91" s="11">
        <v>84</v>
      </c>
      <c r="B91" s="11" t="s">
        <v>598</v>
      </c>
      <c r="C91" s="11" t="s">
        <v>627</v>
      </c>
      <c r="D91" s="11" t="s">
        <v>628</v>
      </c>
      <c r="E91" s="11" t="s">
        <v>629</v>
      </c>
      <c r="F91" s="11" t="s">
        <v>630</v>
      </c>
      <c r="G91" s="11" t="s">
        <v>97</v>
      </c>
      <c r="H91" s="11" t="s">
        <v>97</v>
      </c>
      <c r="I91" s="83" t="s">
        <v>3</v>
      </c>
      <c r="J91" s="10" t="s">
        <v>602</v>
      </c>
      <c r="K91" s="26" t="s">
        <v>613</v>
      </c>
      <c r="L91" s="11" t="s">
        <v>604</v>
      </c>
      <c r="M91" s="11" t="s">
        <v>631</v>
      </c>
      <c r="N91" s="11" t="s">
        <v>615</v>
      </c>
      <c r="O91" s="11" t="s">
        <v>624</v>
      </c>
      <c r="P91" s="11" t="s">
        <v>632</v>
      </c>
      <c r="Q91" s="11" t="s">
        <v>105</v>
      </c>
      <c r="R91" s="34">
        <v>42227</v>
      </c>
      <c r="S91" s="11" t="s">
        <v>214</v>
      </c>
      <c r="T91" s="11" t="s">
        <v>110</v>
      </c>
      <c r="U91" s="11" t="s">
        <v>20</v>
      </c>
      <c r="V91" s="11" t="s">
        <v>633</v>
      </c>
      <c r="W91" s="11" t="s">
        <v>634</v>
      </c>
      <c r="X91" s="11" t="s">
        <v>97</v>
      </c>
      <c r="Y91" s="11" t="s">
        <v>97</v>
      </c>
      <c r="Z91" s="11" t="s">
        <v>97</v>
      </c>
      <c r="AA91" s="11" t="s">
        <v>97</v>
      </c>
      <c r="AB91" s="19" t="str">
        <f t="shared" si="77"/>
        <v>Alta</v>
      </c>
      <c r="AC91" s="11">
        <v>4</v>
      </c>
      <c r="AD91" s="19" t="str">
        <f t="shared" si="78"/>
        <v>Media</v>
      </c>
      <c r="AE91" s="11">
        <v>3</v>
      </c>
      <c r="AF91" s="19" t="str">
        <f t="shared" si="79"/>
        <v>Media</v>
      </c>
      <c r="AG91" s="11">
        <v>3</v>
      </c>
      <c r="AH91" s="19" t="str">
        <f t="shared" si="80"/>
        <v>Alto</v>
      </c>
      <c r="AI91" s="19">
        <f t="shared" si="74"/>
        <v>10</v>
      </c>
      <c r="AJ91" s="11" t="s">
        <v>15</v>
      </c>
      <c r="AK91" s="11" t="s">
        <v>8</v>
      </c>
      <c r="AL91" s="11" t="s">
        <v>31</v>
      </c>
      <c r="AM91" s="11" t="s">
        <v>9</v>
      </c>
      <c r="AN91" s="11" t="s">
        <v>8</v>
      </c>
      <c r="AO91" s="11" t="s">
        <v>15</v>
      </c>
      <c r="AP91" s="11" t="s">
        <v>8</v>
      </c>
      <c r="AQ91" s="11" t="s">
        <v>109</v>
      </c>
      <c r="AR91" s="11" t="s">
        <v>110</v>
      </c>
      <c r="AS91" s="11" t="s">
        <v>620</v>
      </c>
      <c r="AT91" s="34">
        <v>42227</v>
      </c>
      <c r="AU91" s="11" t="s">
        <v>97</v>
      </c>
      <c r="AV91" s="11" t="s">
        <v>97</v>
      </c>
      <c r="AW91" s="11" t="s">
        <v>97</v>
      </c>
      <c r="AX91" s="11" t="s">
        <v>635</v>
      </c>
    </row>
    <row r="92" spans="1:50" ht="134.25" customHeight="1">
      <c r="A92" s="11">
        <v>85</v>
      </c>
      <c r="B92" s="11" t="s">
        <v>598</v>
      </c>
      <c r="C92" s="11" t="s">
        <v>97</v>
      </c>
      <c r="D92" s="11" t="s">
        <v>97</v>
      </c>
      <c r="E92" s="11" t="s">
        <v>636</v>
      </c>
      <c r="F92" s="11" t="s">
        <v>637</v>
      </c>
      <c r="G92" s="11" t="s">
        <v>97</v>
      </c>
      <c r="H92" s="11" t="s">
        <v>97</v>
      </c>
      <c r="I92" s="11" t="s">
        <v>28</v>
      </c>
      <c r="J92" s="10" t="s">
        <v>602</v>
      </c>
      <c r="K92" s="26" t="s">
        <v>603</v>
      </c>
      <c r="L92" s="11" t="s">
        <v>604</v>
      </c>
      <c r="M92" s="11" t="s">
        <v>638</v>
      </c>
      <c r="N92" s="11" t="s">
        <v>615</v>
      </c>
      <c r="O92" s="11" t="s">
        <v>624</v>
      </c>
      <c r="P92" s="11" t="s">
        <v>104</v>
      </c>
      <c r="Q92" s="11" t="s">
        <v>105</v>
      </c>
      <c r="R92" s="34">
        <v>42782</v>
      </c>
      <c r="S92" s="11" t="s">
        <v>214</v>
      </c>
      <c r="T92" s="11" t="s">
        <v>214</v>
      </c>
      <c r="U92" s="11" t="s">
        <v>639</v>
      </c>
      <c r="V92" s="11" t="s">
        <v>97</v>
      </c>
      <c r="W92" s="56" t="s">
        <v>618</v>
      </c>
      <c r="X92" s="11" t="s">
        <v>97</v>
      </c>
      <c r="Y92" s="11" t="s">
        <v>97</v>
      </c>
      <c r="Z92" s="11" t="s">
        <v>97</v>
      </c>
      <c r="AA92" s="11" t="s">
        <v>97</v>
      </c>
      <c r="AB92" s="19" t="str">
        <f t="shared" si="77"/>
        <v>Alta</v>
      </c>
      <c r="AC92" s="11">
        <v>4</v>
      </c>
      <c r="AD92" s="19" t="str">
        <f t="shared" si="78"/>
        <v>Media</v>
      </c>
      <c r="AE92" s="11">
        <v>3</v>
      </c>
      <c r="AF92" s="19" t="str">
        <f t="shared" si="79"/>
        <v>Media</v>
      </c>
      <c r="AG92" s="11">
        <v>3</v>
      </c>
      <c r="AH92" s="19" t="str">
        <f t="shared" si="80"/>
        <v>Alto</v>
      </c>
      <c r="AI92" s="19">
        <f t="shared" si="74"/>
        <v>10</v>
      </c>
      <c r="AJ92" s="11" t="s">
        <v>15</v>
      </c>
      <c r="AK92" s="11" t="s">
        <v>8</v>
      </c>
      <c r="AL92" s="11" t="s">
        <v>31</v>
      </c>
      <c r="AM92" s="11" t="s">
        <v>9</v>
      </c>
      <c r="AN92" s="11" t="s">
        <v>97</v>
      </c>
      <c r="AO92" s="11" t="s">
        <v>97</v>
      </c>
      <c r="AP92" s="11" t="s">
        <v>8</v>
      </c>
      <c r="AQ92" s="11" t="s">
        <v>109</v>
      </c>
      <c r="AR92" s="11" t="s">
        <v>110</v>
      </c>
      <c r="AS92" s="11" t="s">
        <v>640</v>
      </c>
      <c r="AT92" s="34">
        <v>42782</v>
      </c>
      <c r="AU92" s="11" t="s">
        <v>97</v>
      </c>
      <c r="AV92" s="13" t="s">
        <v>97</v>
      </c>
      <c r="AW92" s="11" t="s">
        <v>97</v>
      </c>
      <c r="AX92" s="11" t="s">
        <v>34</v>
      </c>
    </row>
    <row r="93" spans="1:50" ht="240">
      <c r="A93" s="11">
        <v>86</v>
      </c>
      <c r="B93" s="11" t="s">
        <v>598</v>
      </c>
      <c r="C93" s="11" t="s">
        <v>97</v>
      </c>
      <c r="D93" s="11" t="s">
        <v>97</v>
      </c>
      <c r="E93" s="11" t="s">
        <v>641</v>
      </c>
      <c r="F93" s="11" t="s">
        <v>642</v>
      </c>
      <c r="G93" s="11" t="s">
        <v>97</v>
      </c>
      <c r="H93" s="11" t="s">
        <v>97</v>
      </c>
      <c r="I93" s="11" t="s">
        <v>3</v>
      </c>
      <c r="J93" s="10" t="s">
        <v>643</v>
      </c>
      <c r="K93" s="26" t="s">
        <v>644</v>
      </c>
      <c r="L93" s="11" t="s">
        <v>604</v>
      </c>
      <c r="M93" s="11" t="s">
        <v>645</v>
      </c>
      <c r="N93" s="11" t="s">
        <v>243</v>
      </c>
      <c r="O93" s="11" t="s">
        <v>624</v>
      </c>
      <c r="P93" s="11" t="s">
        <v>104</v>
      </c>
      <c r="Q93" s="11" t="s">
        <v>105</v>
      </c>
      <c r="R93" s="34">
        <v>44075</v>
      </c>
      <c r="S93" s="11" t="s">
        <v>214</v>
      </c>
      <c r="T93" s="11" t="s">
        <v>214</v>
      </c>
      <c r="U93" s="11" t="s">
        <v>20</v>
      </c>
      <c r="V93" s="11" t="s">
        <v>97</v>
      </c>
      <c r="W93" s="56" t="s">
        <v>646</v>
      </c>
      <c r="X93" s="11" t="s">
        <v>97</v>
      </c>
      <c r="Y93" s="11" t="s">
        <v>97</v>
      </c>
      <c r="Z93" s="11" t="s">
        <v>97</v>
      </c>
      <c r="AA93" s="11" t="s">
        <v>97</v>
      </c>
      <c r="AB93" s="19" t="str">
        <f t="shared" si="77"/>
        <v>Muy Baja</v>
      </c>
      <c r="AC93" s="11">
        <v>1</v>
      </c>
      <c r="AD93" s="19" t="str">
        <f t="shared" si="78"/>
        <v>Media</v>
      </c>
      <c r="AE93" s="11">
        <v>3</v>
      </c>
      <c r="AF93" s="19" t="str">
        <f t="shared" si="79"/>
        <v>Media</v>
      </c>
      <c r="AG93" s="11">
        <v>3</v>
      </c>
      <c r="AH93" s="19" t="str">
        <f t="shared" si="80"/>
        <v>Medio</v>
      </c>
      <c r="AI93" s="19">
        <f t="shared" si="74"/>
        <v>7</v>
      </c>
      <c r="AJ93" s="11" t="s">
        <v>15</v>
      </c>
      <c r="AK93" s="11" t="s">
        <v>15</v>
      </c>
      <c r="AL93" s="11" t="s">
        <v>97</v>
      </c>
      <c r="AM93" s="11" t="s">
        <v>97</v>
      </c>
      <c r="AN93" s="11" t="s">
        <v>97</v>
      </c>
      <c r="AO93" s="11" t="s">
        <v>97</v>
      </c>
      <c r="AP93" s="11" t="s">
        <v>97</v>
      </c>
      <c r="AQ93" s="11" t="s">
        <v>97</v>
      </c>
      <c r="AR93" s="11" t="s">
        <v>97</v>
      </c>
      <c r="AS93" s="11" t="s">
        <v>97</v>
      </c>
      <c r="AT93" s="34">
        <v>44075</v>
      </c>
      <c r="AU93" s="11" t="s">
        <v>97</v>
      </c>
      <c r="AV93" s="13" t="s">
        <v>97</v>
      </c>
      <c r="AW93" s="11" t="s">
        <v>97</v>
      </c>
      <c r="AX93" s="11" t="s">
        <v>34</v>
      </c>
    </row>
    <row r="94" spans="1:50" ht="134.25" customHeight="1">
      <c r="A94" s="11">
        <v>87</v>
      </c>
      <c r="B94" s="11" t="s">
        <v>598</v>
      </c>
      <c r="C94" s="11" t="s">
        <v>647</v>
      </c>
      <c r="D94" s="11" t="s">
        <v>648</v>
      </c>
      <c r="E94" s="11" t="s">
        <v>649</v>
      </c>
      <c r="F94" s="11" t="s">
        <v>650</v>
      </c>
      <c r="G94" s="11" t="s">
        <v>97</v>
      </c>
      <c r="H94" s="11" t="s">
        <v>97</v>
      </c>
      <c r="I94" s="29" t="s">
        <v>28</v>
      </c>
      <c r="J94" s="10" t="s">
        <v>651</v>
      </c>
      <c r="K94" s="57" t="s">
        <v>652</v>
      </c>
      <c r="L94" s="23" t="s">
        <v>651</v>
      </c>
      <c r="M94" s="30" t="s">
        <v>653</v>
      </c>
      <c r="N94" s="30" t="s">
        <v>654</v>
      </c>
      <c r="O94" s="11" t="s">
        <v>97</v>
      </c>
      <c r="P94" s="23" t="s">
        <v>655</v>
      </c>
      <c r="Q94" s="23" t="s">
        <v>105</v>
      </c>
      <c r="R94" s="34">
        <v>42781</v>
      </c>
      <c r="S94" s="13" t="s">
        <v>97</v>
      </c>
      <c r="T94" s="31" t="s">
        <v>206</v>
      </c>
      <c r="U94" s="58" t="s">
        <v>656</v>
      </c>
      <c r="V94" s="32" t="s">
        <v>97</v>
      </c>
      <c r="W94" s="58" t="s">
        <v>656</v>
      </c>
      <c r="X94" s="32" t="s">
        <v>97</v>
      </c>
      <c r="Y94" s="32" t="s">
        <v>97</v>
      </c>
      <c r="Z94" s="32" t="s">
        <v>97</v>
      </c>
      <c r="AA94" s="32" t="s">
        <v>97</v>
      </c>
      <c r="AB94" s="99" t="str">
        <f t="shared" si="77"/>
        <v>Muy Baja</v>
      </c>
      <c r="AC94" s="100">
        <v>1</v>
      </c>
      <c r="AD94" s="101" t="s">
        <v>122</v>
      </c>
      <c r="AE94" s="102">
        <v>2</v>
      </c>
      <c r="AF94" s="101" t="s">
        <v>122</v>
      </c>
      <c r="AG94" s="102">
        <v>2</v>
      </c>
      <c r="AH94" s="103" t="s">
        <v>19</v>
      </c>
      <c r="AI94" s="104">
        <v>5</v>
      </c>
      <c r="AJ94" s="25" t="s">
        <v>15</v>
      </c>
      <c r="AK94" s="25" t="s">
        <v>8</v>
      </c>
      <c r="AL94" s="13" t="s">
        <v>25</v>
      </c>
      <c r="AM94" s="25" t="s">
        <v>9</v>
      </c>
      <c r="AN94" s="25" t="s">
        <v>8</v>
      </c>
      <c r="AO94" s="25" t="s">
        <v>8</v>
      </c>
      <c r="AP94" s="25" t="s">
        <v>8</v>
      </c>
      <c r="AQ94" s="25" t="s">
        <v>123</v>
      </c>
      <c r="AR94" s="25" t="s">
        <v>216</v>
      </c>
      <c r="AS94" s="23" t="s">
        <v>657</v>
      </c>
      <c r="AT94" s="33" t="s">
        <v>37</v>
      </c>
      <c r="AU94" s="33" t="s">
        <v>37</v>
      </c>
      <c r="AV94" s="25" t="s">
        <v>115</v>
      </c>
      <c r="AW94" s="58" t="s">
        <v>656</v>
      </c>
      <c r="AX94" s="11" t="s">
        <v>34</v>
      </c>
    </row>
    <row r="95" spans="1:50" ht="134.25" customHeight="1">
      <c r="A95" s="11">
        <v>88</v>
      </c>
      <c r="B95" s="11" t="s">
        <v>658</v>
      </c>
      <c r="C95" s="11" t="s">
        <v>659</v>
      </c>
      <c r="D95" s="11" t="s">
        <v>97</v>
      </c>
      <c r="E95" s="11" t="s">
        <v>660</v>
      </c>
      <c r="F95" s="11" t="s">
        <v>661</v>
      </c>
      <c r="G95" s="11" t="s">
        <v>97</v>
      </c>
      <c r="H95" s="11" t="s">
        <v>97</v>
      </c>
      <c r="I95" s="29" t="s">
        <v>28</v>
      </c>
      <c r="J95" s="10" t="s">
        <v>651</v>
      </c>
      <c r="K95" s="57" t="s">
        <v>652</v>
      </c>
      <c r="L95" s="23" t="s">
        <v>651</v>
      </c>
      <c r="M95" s="30" t="s">
        <v>653</v>
      </c>
      <c r="N95" s="30" t="s">
        <v>654</v>
      </c>
      <c r="O95" s="11" t="s">
        <v>97</v>
      </c>
      <c r="P95" s="23" t="s">
        <v>283</v>
      </c>
      <c r="Q95" s="23" t="s">
        <v>105</v>
      </c>
      <c r="R95" s="34">
        <v>42781</v>
      </c>
      <c r="S95" s="13" t="s">
        <v>97</v>
      </c>
      <c r="T95" s="31" t="s">
        <v>206</v>
      </c>
      <c r="U95" s="32" t="s">
        <v>97</v>
      </c>
      <c r="V95" s="32" t="s">
        <v>97</v>
      </c>
      <c r="W95" s="32" t="s">
        <v>97</v>
      </c>
      <c r="X95" s="32" t="s">
        <v>97</v>
      </c>
      <c r="Y95" s="32" t="s">
        <v>97</v>
      </c>
      <c r="Z95" s="32" t="s">
        <v>97</v>
      </c>
      <c r="AA95" s="32" t="s">
        <v>97</v>
      </c>
      <c r="AB95" s="99" t="str">
        <f t="shared" ref="AB95:AB96" si="83">IF(AC95=1,"Muy Baja",IF(AC95=2,"Baja",IF(AC95=3,"Media",IF(AC95=4,"Alta",IF(AC95=5,"Muy Alta", "N/A")))))</f>
        <v>Muy Baja</v>
      </c>
      <c r="AC95" s="100">
        <v>1</v>
      </c>
      <c r="AD95" s="101" t="s">
        <v>122</v>
      </c>
      <c r="AE95" s="102">
        <v>2</v>
      </c>
      <c r="AF95" s="101" t="s">
        <v>122</v>
      </c>
      <c r="AG95" s="102">
        <v>2</v>
      </c>
      <c r="AH95" s="103" t="s">
        <v>19</v>
      </c>
      <c r="AI95" s="104">
        <v>5</v>
      </c>
      <c r="AJ95" s="25" t="s">
        <v>15</v>
      </c>
      <c r="AK95" s="25" t="s">
        <v>8</v>
      </c>
      <c r="AL95" s="13" t="s">
        <v>25</v>
      </c>
      <c r="AM95" s="25" t="s">
        <v>9</v>
      </c>
      <c r="AN95" s="25" t="s">
        <v>8</v>
      </c>
      <c r="AO95" s="25" t="s">
        <v>8</v>
      </c>
      <c r="AP95" s="25" t="s">
        <v>8</v>
      </c>
      <c r="AQ95" s="25" t="s">
        <v>123</v>
      </c>
      <c r="AR95" s="25" t="s">
        <v>216</v>
      </c>
      <c r="AS95" s="23" t="s">
        <v>657</v>
      </c>
      <c r="AT95" s="33" t="s">
        <v>37</v>
      </c>
      <c r="AU95" s="33" t="s">
        <v>37</v>
      </c>
      <c r="AV95" s="25" t="s">
        <v>115</v>
      </c>
      <c r="AW95" s="25" t="s">
        <v>115</v>
      </c>
      <c r="AX95" s="11" t="s">
        <v>34</v>
      </c>
    </row>
    <row r="96" spans="1:50" ht="134.25" customHeight="1">
      <c r="A96" s="11">
        <v>89</v>
      </c>
      <c r="B96" s="11" t="s">
        <v>658</v>
      </c>
      <c r="C96" s="11" t="s">
        <v>97</v>
      </c>
      <c r="D96" s="11" t="s">
        <v>97</v>
      </c>
      <c r="E96" s="11" t="s">
        <v>662</v>
      </c>
      <c r="F96" s="11" t="s">
        <v>663</v>
      </c>
      <c r="G96" s="11" t="s">
        <v>97</v>
      </c>
      <c r="H96" s="11" t="s">
        <v>97</v>
      </c>
      <c r="I96" s="29" t="s">
        <v>28</v>
      </c>
      <c r="J96" s="10" t="s">
        <v>651</v>
      </c>
      <c r="K96" s="57" t="s">
        <v>652</v>
      </c>
      <c r="L96" s="23" t="s">
        <v>651</v>
      </c>
      <c r="M96" s="30" t="s">
        <v>653</v>
      </c>
      <c r="N96" s="30" t="s">
        <v>654</v>
      </c>
      <c r="O96" s="11" t="s">
        <v>97</v>
      </c>
      <c r="P96" s="13" t="s">
        <v>97</v>
      </c>
      <c r="Q96" s="23" t="s">
        <v>105</v>
      </c>
      <c r="R96" s="34">
        <v>42781</v>
      </c>
      <c r="S96" s="13" t="s">
        <v>97</v>
      </c>
      <c r="T96" s="31" t="s">
        <v>206</v>
      </c>
      <c r="U96" s="32" t="s">
        <v>97</v>
      </c>
      <c r="V96" s="32" t="s">
        <v>97</v>
      </c>
      <c r="W96" s="32" t="s">
        <v>97</v>
      </c>
      <c r="X96" s="32" t="s">
        <v>97</v>
      </c>
      <c r="Y96" s="32" t="s">
        <v>97</v>
      </c>
      <c r="Z96" s="32" t="s">
        <v>97</v>
      </c>
      <c r="AA96" s="32" t="s">
        <v>97</v>
      </c>
      <c r="AB96" s="99" t="str">
        <f t="shared" si="83"/>
        <v>Muy Baja</v>
      </c>
      <c r="AC96" s="100">
        <v>1</v>
      </c>
      <c r="AD96" s="101" t="s">
        <v>122</v>
      </c>
      <c r="AE96" s="102">
        <v>2</v>
      </c>
      <c r="AF96" s="101" t="s">
        <v>122</v>
      </c>
      <c r="AG96" s="102">
        <v>2</v>
      </c>
      <c r="AH96" s="103" t="s">
        <v>19</v>
      </c>
      <c r="AI96" s="104">
        <v>5</v>
      </c>
      <c r="AJ96" s="25" t="s">
        <v>15</v>
      </c>
      <c r="AK96" s="25" t="s">
        <v>8</v>
      </c>
      <c r="AL96" s="13" t="s">
        <v>25</v>
      </c>
      <c r="AM96" s="25" t="s">
        <v>9</v>
      </c>
      <c r="AN96" s="25" t="s">
        <v>8</v>
      </c>
      <c r="AO96" s="25" t="s">
        <v>8</v>
      </c>
      <c r="AP96" s="25" t="s">
        <v>8</v>
      </c>
      <c r="AQ96" s="25" t="s">
        <v>123</v>
      </c>
      <c r="AR96" s="25" t="s">
        <v>216</v>
      </c>
      <c r="AS96" s="23" t="s">
        <v>657</v>
      </c>
      <c r="AT96" s="33" t="s">
        <v>37</v>
      </c>
      <c r="AU96" s="33" t="s">
        <v>37</v>
      </c>
      <c r="AV96" s="25" t="s">
        <v>115</v>
      </c>
      <c r="AW96" s="58" t="s">
        <v>656</v>
      </c>
      <c r="AX96" s="11" t="s">
        <v>34</v>
      </c>
    </row>
    <row r="97" spans="1:50" ht="134.25" customHeight="1">
      <c r="A97" s="11">
        <v>90</v>
      </c>
      <c r="B97" s="11" t="s">
        <v>658</v>
      </c>
      <c r="C97" s="11" t="s">
        <v>97</v>
      </c>
      <c r="D97" s="11"/>
      <c r="E97" s="11" t="s">
        <v>664</v>
      </c>
      <c r="F97" s="11" t="s">
        <v>665</v>
      </c>
      <c r="G97" s="11" t="s">
        <v>97</v>
      </c>
      <c r="H97" s="11" t="s">
        <v>97</v>
      </c>
      <c r="I97" s="29" t="s">
        <v>28</v>
      </c>
      <c r="J97" s="10" t="s">
        <v>651</v>
      </c>
      <c r="K97" s="57" t="s">
        <v>652</v>
      </c>
      <c r="L97" s="23" t="s">
        <v>651</v>
      </c>
      <c r="M97" s="107" t="s">
        <v>666</v>
      </c>
      <c r="N97" s="107" t="s">
        <v>667</v>
      </c>
      <c r="O97" s="11" t="s">
        <v>97</v>
      </c>
      <c r="P97" s="13" t="s">
        <v>97</v>
      </c>
      <c r="Q97" s="23" t="s">
        <v>105</v>
      </c>
      <c r="R97" s="34">
        <v>42781</v>
      </c>
      <c r="S97" s="13" t="s">
        <v>97</v>
      </c>
      <c r="T97" s="31" t="s">
        <v>206</v>
      </c>
      <c r="U97" s="32" t="s">
        <v>97</v>
      </c>
      <c r="V97" s="32" t="s">
        <v>97</v>
      </c>
      <c r="W97" s="32" t="s">
        <v>97</v>
      </c>
      <c r="X97" s="32" t="s">
        <v>97</v>
      </c>
      <c r="Y97" s="32" t="s">
        <v>97</v>
      </c>
      <c r="Z97" s="32" t="s">
        <v>97</v>
      </c>
      <c r="AA97" s="32" t="s">
        <v>97</v>
      </c>
      <c r="AB97" s="99" t="s">
        <v>668</v>
      </c>
      <c r="AC97" s="100">
        <v>5</v>
      </c>
      <c r="AD97" s="101" t="s">
        <v>669</v>
      </c>
      <c r="AE97" s="105">
        <v>5</v>
      </c>
      <c r="AF97" s="101" t="s">
        <v>669</v>
      </c>
      <c r="AG97" s="105">
        <v>5</v>
      </c>
      <c r="AH97" s="110" t="str">
        <f t="shared" ref="AH97:AH100" si="84">IF(AND(AI97&gt;0,AI97&lt;4),"Muy Bajo",IF(AND(AI97&gt;=4,AI97&lt;7),"Bajo",IF(AND(AI97&gt;=7,AI97&lt;10),"Medio",IF(AND(AI97&gt;=10,AI97&lt;13),"Alto",IF(AND(AI97&gt;=13,AI97&lt;=15),"Muy Alto", "No Aplica")))))</f>
        <v>Muy Alto</v>
      </c>
      <c r="AI97" s="104">
        <f t="shared" ref="AI97:AI100" si="85">SUM(AC97,AE97,AG97)</f>
        <v>15</v>
      </c>
      <c r="AJ97" s="105" t="s">
        <v>15</v>
      </c>
      <c r="AK97" s="105" t="s">
        <v>8</v>
      </c>
      <c r="AL97" s="105" t="s">
        <v>27</v>
      </c>
      <c r="AM97" s="105" t="s">
        <v>9</v>
      </c>
      <c r="AN97" s="105" t="s">
        <v>8</v>
      </c>
      <c r="AO97" s="105" t="s">
        <v>15</v>
      </c>
      <c r="AP97" s="105" t="s">
        <v>8</v>
      </c>
      <c r="AQ97" s="105" t="s">
        <v>123</v>
      </c>
      <c r="AR97" s="105" t="s">
        <v>292</v>
      </c>
      <c r="AS97" s="105" t="s">
        <v>670</v>
      </c>
      <c r="AT97" s="117" t="s">
        <v>97</v>
      </c>
      <c r="AU97" s="117" t="s">
        <v>97</v>
      </c>
      <c r="AV97" s="105" t="s">
        <v>97</v>
      </c>
      <c r="AW97" s="11" t="s">
        <v>97</v>
      </c>
      <c r="AX97" s="118" t="s">
        <v>34</v>
      </c>
    </row>
    <row r="98" spans="1:50" ht="134.25" customHeight="1">
      <c r="A98" s="11">
        <v>91</v>
      </c>
      <c r="B98" s="11" t="s">
        <v>658</v>
      </c>
      <c r="C98" s="11" t="s">
        <v>97</v>
      </c>
      <c r="D98" s="11"/>
      <c r="E98" s="11" t="s">
        <v>671</v>
      </c>
      <c r="F98" s="11" t="s">
        <v>672</v>
      </c>
      <c r="G98" s="11" t="s">
        <v>97</v>
      </c>
      <c r="H98" s="11" t="s">
        <v>97</v>
      </c>
      <c r="I98" s="29" t="s">
        <v>28</v>
      </c>
      <c r="J98" s="10" t="s">
        <v>651</v>
      </c>
      <c r="K98" s="57" t="s">
        <v>652</v>
      </c>
      <c r="L98" s="23" t="s">
        <v>651</v>
      </c>
      <c r="M98" s="107" t="s">
        <v>673</v>
      </c>
      <c r="N98" s="107" t="s">
        <v>674</v>
      </c>
      <c r="O98" s="11" t="s">
        <v>97</v>
      </c>
      <c r="P98" s="13" t="s">
        <v>97</v>
      </c>
      <c r="Q98" s="23" t="s">
        <v>105</v>
      </c>
      <c r="R98" s="34">
        <v>42781</v>
      </c>
      <c r="S98" s="13" t="s">
        <v>97</v>
      </c>
      <c r="T98" s="31" t="s">
        <v>206</v>
      </c>
      <c r="U98" s="32" t="s">
        <v>97</v>
      </c>
      <c r="V98" s="32" t="s">
        <v>97</v>
      </c>
      <c r="W98" s="32" t="s">
        <v>97</v>
      </c>
      <c r="X98" s="32" t="s">
        <v>97</v>
      </c>
      <c r="Y98" s="32" t="s">
        <v>97</v>
      </c>
      <c r="Z98" s="32" t="s">
        <v>97</v>
      </c>
      <c r="AA98" s="32" t="s">
        <v>97</v>
      </c>
      <c r="AB98" s="99" t="s">
        <v>669</v>
      </c>
      <c r="AC98" s="100">
        <v>5</v>
      </c>
      <c r="AD98" s="111" t="s">
        <v>675</v>
      </c>
      <c r="AE98" s="105">
        <v>5</v>
      </c>
      <c r="AF98" s="101" t="s">
        <v>669</v>
      </c>
      <c r="AG98" s="105">
        <v>5</v>
      </c>
      <c r="AH98" s="112" t="s">
        <v>669</v>
      </c>
      <c r="AI98" s="104">
        <v>15</v>
      </c>
      <c r="AJ98" s="105" t="s">
        <v>15</v>
      </c>
      <c r="AK98" s="105" t="s">
        <v>15</v>
      </c>
      <c r="AL98" s="105" t="s">
        <v>31</v>
      </c>
      <c r="AM98" s="105" t="s">
        <v>9</v>
      </c>
      <c r="AN98" s="105" t="s">
        <v>15</v>
      </c>
      <c r="AO98" s="105" t="s">
        <v>15</v>
      </c>
      <c r="AP98" s="105" t="s">
        <v>115</v>
      </c>
      <c r="AQ98" s="105" t="s">
        <v>123</v>
      </c>
      <c r="AR98" s="105" t="s">
        <v>368</v>
      </c>
      <c r="AS98" s="105" t="s">
        <v>676</v>
      </c>
      <c r="AT98" s="117" t="s">
        <v>97</v>
      </c>
      <c r="AU98" s="117" t="s">
        <v>97</v>
      </c>
      <c r="AV98" s="105" t="s">
        <v>677</v>
      </c>
      <c r="AW98" s="11" t="s">
        <v>97</v>
      </c>
      <c r="AX98" s="118" t="s">
        <v>34</v>
      </c>
    </row>
    <row r="99" spans="1:50" ht="134.25" customHeight="1">
      <c r="A99" s="11">
        <v>92</v>
      </c>
      <c r="B99" s="11" t="s">
        <v>658</v>
      </c>
      <c r="C99" s="11" t="s">
        <v>97</v>
      </c>
      <c r="D99" s="11"/>
      <c r="E99" s="11" t="s">
        <v>678</v>
      </c>
      <c r="F99" s="11" t="s">
        <v>679</v>
      </c>
      <c r="G99" s="11" t="s">
        <v>97</v>
      </c>
      <c r="H99" s="11" t="s">
        <v>97</v>
      </c>
      <c r="I99" s="29" t="s">
        <v>28</v>
      </c>
      <c r="J99" s="10" t="s">
        <v>651</v>
      </c>
      <c r="K99" s="57" t="s">
        <v>652</v>
      </c>
      <c r="L99" s="23" t="s">
        <v>651</v>
      </c>
      <c r="M99" s="107" t="s">
        <v>680</v>
      </c>
      <c r="N99" s="107" t="s">
        <v>674</v>
      </c>
      <c r="O99" s="11" t="s">
        <v>97</v>
      </c>
      <c r="P99" s="13" t="s">
        <v>97</v>
      </c>
      <c r="Q99" s="23" t="s">
        <v>105</v>
      </c>
      <c r="R99" s="34">
        <v>42781</v>
      </c>
      <c r="S99" s="13" t="s">
        <v>97</v>
      </c>
      <c r="T99" s="31" t="s">
        <v>206</v>
      </c>
      <c r="U99" s="32" t="s">
        <v>97</v>
      </c>
      <c r="V99" s="32" t="s">
        <v>97</v>
      </c>
      <c r="W99" s="32" t="s">
        <v>97</v>
      </c>
      <c r="X99" s="32" t="s">
        <v>97</v>
      </c>
      <c r="Y99" s="32" t="s">
        <v>97</v>
      </c>
      <c r="Z99" s="32" t="s">
        <v>97</v>
      </c>
      <c r="AA99" s="32" t="s">
        <v>97</v>
      </c>
      <c r="AB99" s="104" t="s">
        <v>669</v>
      </c>
      <c r="AC99" s="102">
        <v>5</v>
      </c>
      <c r="AD99" s="104" t="s">
        <v>669</v>
      </c>
      <c r="AE99" s="102">
        <v>5</v>
      </c>
      <c r="AF99" s="104" t="s">
        <v>669</v>
      </c>
      <c r="AG99" s="102">
        <v>5</v>
      </c>
      <c r="AH99" s="113" t="str">
        <f t="shared" si="84"/>
        <v>Muy Alto</v>
      </c>
      <c r="AI99" s="104">
        <f t="shared" si="85"/>
        <v>15</v>
      </c>
      <c r="AJ99" s="102" t="s">
        <v>8</v>
      </c>
      <c r="AK99" s="102" t="s">
        <v>8</v>
      </c>
      <c r="AL99" s="102" t="s">
        <v>27</v>
      </c>
      <c r="AM99" s="105" t="s">
        <v>9</v>
      </c>
      <c r="AN99" s="102" t="s">
        <v>8</v>
      </c>
      <c r="AO99" s="102" t="s">
        <v>115</v>
      </c>
      <c r="AP99" s="102" t="s">
        <v>8</v>
      </c>
      <c r="AQ99" s="102" t="s">
        <v>123</v>
      </c>
      <c r="AR99" s="102" t="s">
        <v>292</v>
      </c>
      <c r="AS99" s="105" t="s">
        <v>670</v>
      </c>
      <c r="AT99" s="119" t="s">
        <v>97</v>
      </c>
      <c r="AU99" s="102" t="s">
        <v>97</v>
      </c>
      <c r="AV99" s="102" t="s">
        <v>8</v>
      </c>
      <c r="AW99" s="11" t="s">
        <v>97</v>
      </c>
      <c r="AX99" s="120" t="s">
        <v>34</v>
      </c>
    </row>
    <row r="100" spans="1:50" ht="134.25" customHeight="1" thickBot="1">
      <c r="A100" s="11">
        <v>93</v>
      </c>
      <c r="B100" s="11" t="s">
        <v>658</v>
      </c>
      <c r="C100" s="11" t="s">
        <v>97</v>
      </c>
      <c r="D100" s="11"/>
      <c r="E100" s="11" t="s">
        <v>681</v>
      </c>
      <c r="F100" s="11" t="s">
        <v>682</v>
      </c>
      <c r="G100" s="11" t="s">
        <v>97</v>
      </c>
      <c r="H100" s="11" t="s">
        <v>97</v>
      </c>
      <c r="I100" s="29" t="s">
        <v>28</v>
      </c>
      <c r="J100" s="10" t="s">
        <v>651</v>
      </c>
      <c r="K100" s="57" t="s">
        <v>652</v>
      </c>
      <c r="L100" s="23" t="s">
        <v>651</v>
      </c>
      <c r="M100" s="108" t="s">
        <v>683</v>
      </c>
      <c r="N100" s="109" t="s">
        <v>674</v>
      </c>
      <c r="O100" s="11" t="s">
        <v>97</v>
      </c>
      <c r="P100" s="13" t="s">
        <v>97</v>
      </c>
      <c r="Q100" s="23" t="s">
        <v>105</v>
      </c>
      <c r="R100" s="34">
        <v>42781</v>
      </c>
      <c r="S100" s="13" t="s">
        <v>97</v>
      </c>
      <c r="T100" s="31" t="s">
        <v>206</v>
      </c>
      <c r="U100" s="32" t="s">
        <v>97</v>
      </c>
      <c r="V100" s="32" t="s">
        <v>97</v>
      </c>
      <c r="W100" s="32" t="s">
        <v>97</v>
      </c>
      <c r="X100" s="32" t="s">
        <v>97</v>
      </c>
      <c r="Y100" s="32" t="s">
        <v>97</v>
      </c>
      <c r="Z100" s="32" t="s">
        <v>97</v>
      </c>
      <c r="AA100" s="32" t="s">
        <v>97</v>
      </c>
      <c r="AB100" s="114" t="s">
        <v>669</v>
      </c>
      <c r="AC100" s="115">
        <v>5</v>
      </c>
      <c r="AD100" s="114" t="s">
        <v>669</v>
      </c>
      <c r="AE100" s="115">
        <v>5</v>
      </c>
      <c r="AF100" s="114" t="s">
        <v>669</v>
      </c>
      <c r="AG100" s="115">
        <v>5</v>
      </c>
      <c r="AH100" s="116" t="str">
        <f t="shared" si="84"/>
        <v>Muy Alto</v>
      </c>
      <c r="AI100" s="114">
        <f t="shared" si="85"/>
        <v>15</v>
      </c>
      <c r="AJ100" s="115" t="s">
        <v>15</v>
      </c>
      <c r="AK100" s="115" t="s">
        <v>15</v>
      </c>
      <c r="AL100" s="115" t="s">
        <v>31</v>
      </c>
      <c r="AM100" s="106" t="s">
        <v>9</v>
      </c>
      <c r="AN100" s="115" t="s">
        <v>15</v>
      </c>
      <c r="AO100" s="115" t="s">
        <v>15</v>
      </c>
      <c r="AP100" s="115" t="s">
        <v>15</v>
      </c>
      <c r="AQ100" s="115" t="s">
        <v>123</v>
      </c>
      <c r="AR100" s="115" t="s">
        <v>368</v>
      </c>
      <c r="AS100" s="106" t="s">
        <v>676</v>
      </c>
      <c r="AT100" s="121" t="s">
        <v>97</v>
      </c>
      <c r="AU100" s="115" t="s">
        <v>97</v>
      </c>
      <c r="AV100" s="115" t="s">
        <v>677</v>
      </c>
      <c r="AW100" s="11" t="s">
        <v>97</v>
      </c>
      <c r="AX100" s="122" t="s">
        <v>34</v>
      </c>
    </row>
    <row r="101" spans="1:50" ht="63.75">
      <c r="A101" s="11">
        <v>94</v>
      </c>
      <c r="B101" s="11" t="s">
        <v>684</v>
      </c>
      <c r="C101" s="11" t="s">
        <v>685</v>
      </c>
      <c r="D101" s="11" t="s">
        <v>97</v>
      </c>
      <c r="E101" s="11" t="s">
        <v>686</v>
      </c>
      <c r="F101" s="43" t="s">
        <v>687</v>
      </c>
      <c r="G101" s="11" t="s">
        <v>97</v>
      </c>
      <c r="H101" s="11" t="s">
        <v>97</v>
      </c>
      <c r="I101" s="83" t="s">
        <v>3</v>
      </c>
      <c r="J101" s="10" t="s">
        <v>688</v>
      </c>
      <c r="K101" s="21" t="s">
        <v>689</v>
      </c>
      <c r="L101" s="15" t="s">
        <v>689</v>
      </c>
      <c r="M101" s="13" t="s">
        <v>212</v>
      </c>
      <c r="N101" s="13" t="s">
        <v>243</v>
      </c>
      <c r="O101" s="11" t="s">
        <v>97</v>
      </c>
      <c r="P101" s="11" t="s">
        <v>244</v>
      </c>
      <c r="Q101" s="13" t="s">
        <v>105</v>
      </c>
      <c r="R101" s="22">
        <v>42369</v>
      </c>
      <c r="S101" s="22" t="s">
        <v>193</v>
      </c>
      <c r="T101" s="22" t="s">
        <v>193</v>
      </c>
      <c r="U101" s="15" t="s">
        <v>690</v>
      </c>
      <c r="V101" s="15" t="s">
        <v>97</v>
      </c>
      <c r="W101" s="15" t="s">
        <v>97</v>
      </c>
      <c r="X101" s="13" t="s">
        <v>97</v>
      </c>
      <c r="Y101" s="13" t="s">
        <v>97</v>
      </c>
      <c r="Z101" s="13" t="s">
        <v>97</v>
      </c>
      <c r="AA101" s="13" t="s">
        <v>97</v>
      </c>
      <c r="AB101" s="45" t="s">
        <v>691</v>
      </c>
      <c r="AC101" s="13">
        <v>1</v>
      </c>
      <c r="AD101" s="45" t="s">
        <v>121</v>
      </c>
      <c r="AE101" s="13">
        <v>4</v>
      </c>
      <c r="AF101" s="45" t="s">
        <v>121</v>
      </c>
      <c r="AG101" s="13">
        <v>4</v>
      </c>
      <c r="AH101" s="17" t="s">
        <v>12</v>
      </c>
      <c r="AI101" s="45">
        <v>9</v>
      </c>
      <c r="AJ101" s="13" t="s">
        <v>15</v>
      </c>
      <c r="AK101" s="13" t="s">
        <v>15</v>
      </c>
      <c r="AL101" s="13" t="s">
        <v>25</v>
      </c>
      <c r="AM101" s="25" t="s">
        <v>9</v>
      </c>
      <c r="AN101" s="11" t="s">
        <v>97</v>
      </c>
      <c r="AO101" s="13" t="s">
        <v>15</v>
      </c>
      <c r="AP101" s="13" t="s">
        <v>15</v>
      </c>
      <c r="AQ101" s="13" t="s">
        <v>97</v>
      </c>
      <c r="AR101" s="13" t="s">
        <v>97</v>
      </c>
      <c r="AS101" s="15" t="s">
        <v>97</v>
      </c>
      <c r="AT101" s="28">
        <v>44495</v>
      </c>
      <c r="AU101" s="13" t="s">
        <v>97</v>
      </c>
      <c r="AV101" s="13" t="s">
        <v>97</v>
      </c>
      <c r="AW101" s="11" t="s">
        <v>97</v>
      </c>
      <c r="AX101" s="11" t="s">
        <v>34</v>
      </c>
    </row>
    <row r="102" spans="1:50" ht="135">
      <c r="A102" s="11">
        <v>95</v>
      </c>
      <c r="B102" s="11" t="s">
        <v>684</v>
      </c>
      <c r="C102" s="11" t="s">
        <v>97</v>
      </c>
      <c r="D102" s="11" t="s">
        <v>97</v>
      </c>
      <c r="E102" s="11" t="s">
        <v>692</v>
      </c>
      <c r="F102" s="43" t="s">
        <v>693</v>
      </c>
      <c r="G102" s="11" t="s">
        <v>694</v>
      </c>
      <c r="H102" s="11" t="s">
        <v>692</v>
      </c>
      <c r="I102" s="83" t="s">
        <v>3</v>
      </c>
      <c r="J102" s="10" t="s">
        <v>688</v>
      </c>
      <c r="K102" s="21" t="s">
        <v>689</v>
      </c>
      <c r="L102" s="15" t="s">
        <v>689</v>
      </c>
      <c r="M102" s="13" t="s">
        <v>212</v>
      </c>
      <c r="N102" s="13" t="s">
        <v>243</v>
      </c>
      <c r="O102" s="11" t="s">
        <v>97</v>
      </c>
      <c r="P102" s="11" t="s">
        <v>244</v>
      </c>
      <c r="Q102" s="13" t="s">
        <v>105</v>
      </c>
      <c r="R102" s="22">
        <v>42369</v>
      </c>
      <c r="S102" s="22" t="s">
        <v>193</v>
      </c>
      <c r="T102" s="22" t="s">
        <v>193</v>
      </c>
      <c r="U102" s="15" t="s">
        <v>690</v>
      </c>
      <c r="V102" s="15" t="s">
        <v>97</v>
      </c>
      <c r="W102" s="15" t="s">
        <v>97</v>
      </c>
      <c r="X102" s="13" t="s">
        <v>97</v>
      </c>
      <c r="Y102" s="13" t="s">
        <v>97</v>
      </c>
      <c r="Z102" s="13" t="s">
        <v>97</v>
      </c>
      <c r="AA102" s="13" t="s">
        <v>97</v>
      </c>
      <c r="AB102" s="45" t="s">
        <v>691</v>
      </c>
      <c r="AC102" s="13">
        <v>1</v>
      </c>
      <c r="AD102" s="45" t="s">
        <v>121</v>
      </c>
      <c r="AE102" s="13">
        <v>4</v>
      </c>
      <c r="AF102" s="45" t="s">
        <v>121</v>
      </c>
      <c r="AG102" s="13">
        <v>4</v>
      </c>
      <c r="AH102" s="17" t="s">
        <v>12</v>
      </c>
      <c r="AI102" s="45">
        <v>9</v>
      </c>
      <c r="AJ102" s="13" t="s">
        <v>15</v>
      </c>
      <c r="AK102" s="13" t="s">
        <v>15</v>
      </c>
      <c r="AL102" s="13" t="s">
        <v>25</v>
      </c>
      <c r="AM102" s="25" t="s">
        <v>9</v>
      </c>
      <c r="AN102" s="11" t="s">
        <v>97</v>
      </c>
      <c r="AO102" s="13" t="s">
        <v>15</v>
      </c>
      <c r="AP102" s="13" t="s">
        <v>15</v>
      </c>
      <c r="AQ102" s="13" t="s">
        <v>97</v>
      </c>
      <c r="AR102" s="13" t="s">
        <v>97</v>
      </c>
      <c r="AS102" s="15" t="s">
        <v>97</v>
      </c>
      <c r="AT102" s="22" t="s">
        <v>97</v>
      </c>
      <c r="AU102" s="13" t="s">
        <v>97</v>
      </c>
      <c r="AV102" s="13" t="s">
        <v>97</v>
      </c>
      <c r="AW102" s="11" t="s">
        <v>97</v>
      </c>
      <c r="AX102" s="11" t="s">
        <v>34</v>
      </c>
    </row>
    <row r="103" spans="1:50" ht="63.75">
      <c r="A103" s="11">
        <v>96</v>
      </c>
      <c r="B103" s="11" t="s">
        <v>684</v>
      </c>
      <c r="C103" s="11" t="s">
        <v>97</v>
      </c>
      <c r="D103" s="11" t="s">
        <v>97</v>
      </c>
      <c r="E103" s="11" t="s">
        <v>695</v>
      </c>
      <c r="F103" s="43" t="s">
        <v>696</v>
      </c>
      <c r="G103" s="11" t="s">
        <v>97</v>
      </c>
      <c r="H103" s="11" t="s">
        <v>97</v>
      </c>
      <c r="I103" s="83" t="s">
        <v>3</v>
      </c>
      <c r="J103" s="10" t="s">
        <v>688</v>
      </c>
      <c r="K103" s="21" t="s">
        <v>689</v>
      </c>
      <c r="L103" s="15" t="s">
        <v>689</v>
      </c>
      <c r="M103" s="13" t="s">
        <v>212</v>
      </c>
      <c r="N103" s="13" t="s">
        <v>243</v>
      </c>
      <c r="O103" s="11" t="s">
        <v>97</v>
      </c>
      <c r="P103" s="11" t="s">
        <v>244</v>
      </c>
      <c r="Q103" s="13" t="s">
        <v>105</v>
      </c>
      <c r="R103" s="22">
        <v>39675</v>
      </c>
      <c r="S103" s="22" t="s">
        <v>193</v>
      </c>
      <c r="T103" s="22" t="s">
        <v>193</v>
      </c>
      <c r="U103" s="15" t="s">
        <v>690</v>
      </c>
      <c r="V103" s="15" t="s">
        <v>97</v>
      </c>
      <c r="W103" s="15" t="s">
        <v>97</v>
      </c>
      <c r="X103" s="13" t="s">
        <v>97</v>
      </c>
      <c r="Y103" s="13" t="s">
        <v>97</v>
      </c>
      <c r="Z103" s="13" t="s">
        <v>97</v>
      </c>
      <c r="AA103" s="13" t="s">
        <v>97</v>
      </c>
      <c r="AB103" s="45" t="s">
        <v>691</v>
      </c>
      <c r="AC103" s="13">
        <v>1</v>
      </c>
      <c r="AD103" s="45" t="s">
        <v>121</v>
      </c>
      <c r="AE103" s="13">
        <v>4</v>
      </c>
      <c r="AF103" s="45" t="s">
        <v>121</v>
      </c>
      <c r="AG103" s="13">
        <v>4</v>
      </c>
      <c r="AH103" s="17" t="s">
        <v>12</v>
      </c>
      <c r="AI103" s="45">
        <v>9</v>
      </c>
      <c r="AJ103" s="13" t="s">
        <v>15</v>
      </c>
      <c r="AK103" s="13" t="s">
        <v>15</v>
      </c>
      <c r="AL103" s="13" t="s">
        <v>25</v>
      </c>
      <c r="AM103" s="25" t="s">
        <v>9</v>
      </c>
      <c r="AN103" s="11" t="s">
        <v>97</v>
      </c>
      <c r="AO103" s="13" t="s">
        <v>15</v>
      </c>
      <c r="AP103" s="13" t="s">
        <v>15</v>
      </c>
      <c r="AQ103" s="13" t="s">
        <v>97</v>
      </c>
      <c r="AR103" s="13" t="s">
        <v>97</v>
      </c>
      <c r="AS103" s="15" t="s">
        <v>97</v>
      </c>
      <c r="AT103" s="22" t="s">
        <v>97</v>
      </c>
      <c r="AU103" s="13" t="s">
        <v>97</v>
      </c>
      <c r="AV103" s="13" t="s">
        <v>97</v>
      </c>
      <c r="AW103" s="11" t="s">
        <v>97</v>
      </c>
      <c r="AX103" s="11" t="s">
        <v>34</v>
      </c>
    </row>
    <row r="104" spans="1:50" ht="63.75">
      <c r="A104" s="11">
        <v>97</v>
      </c>
      <c r="B104" s="11" t="s">
        <v>684</v>
      </c>
      <c r="C104" s="11" t="s">
        <v>97</v>
      </c>
      <c r="D104" s="11" t="s">
        <v>97</v>
      </c>
      <c r="E104" s="11" t="s">
        <v>697</v>
      </c>
      <c r="F104" s="43" t="s">
        <v>698</v>
      </c>
      <c r="G104" s="11" t="s">
        <v>97</v>
      </c>
      <c r="H104" s="11" t="s">
        <v>97</v>
      </c>
      <c r="I104" s="83" t="s">
        <v>3</v>
      </c>
      <c r="J104" s="10" t="s">
        <v>688</v>
      </c>
      <c r="K104" s="21" t="s">
        <v>689</v>
      </c>
      <c r="L104" s="15" t="s">
        <v>689</v>
      </c>
      <c r="M104" s="13" t="s">
        <v>212</v>
      </c>
      <c r="N104" s="13" t="s">
        <v>243</v>
      </c>
      <c r="O104" s="11" t="s">
        <v>97</v>
      </c>
      <c r="P104" s="11" t="s">
        <v>244</v>
      </c>
      <c r="Q104" s="13" t="s">
        <v>105</v>
      </c>
      <c r="R104" s="22">
        <v>42369</v>
      </c>
      <c r="S104" s="22" t="s">
        <v>193</v>
      </c>
      <c r="T104" s="22" t="s">
        <v>193</v>
      </c>
      <c r="U104" s="15" t="s">
        <v>690</v>
      </c>
      <c r="V104" s="15" t="s">
        <v>97</v>
      </c>
      <c r="W104" s="15" t="s">
        <v>97</v>
      </c>
      <c r="X104" s="13" t="s">
        <v>97</v>
      </c>
      <c r="Y104" s="13" t="s">
        <v>97</v>
      </c>
      <c r="Z104" s="13" t="s">
        <v>97</v>
      </c>
      <c r="AA104" s="13" t="s">
        <v>97</v>
      </c>
      <c r="AB104" s="45" t="s">
        <v>691</v>
      </c>
      <c r="AC104" s="13">
        <v>1</v>
      </c>
      <c r="AD104" s="45" t="s">
        <v>121</v>
      </c>
      <c r="AE104" s="13">
        <v>4</v>
      </c>
      <c r="AF104" s="45" t="s">
        <v>121</v>
      </c>
      <c r="AG104" s="13">
        <v>4</v>
      </c>
      <c r="AH104" s="17" t="s">
        <v>12</v>
      </c>
      <c r="AI104" s="45">
        <v>9</v>
      </c>
      <c r="AJ104" s="13" t="s">
        <v>15</v>
      </c>
      <c r="AK104" s="13" t="s">
        <v>15</v>
      </c>
      <c r="AL104" s="13" t="s">
        <v>25</v>
      </c>
      <c r="AM104" s="25" t="s">
        <v>9</v>
      </c>
      <c r="AN104" s="11" t="s">
        <v>97</v>
      </c>
      <c r="AO104" s="13" t="s">
        <v>15</v>
      </c>
      <c r="AP104" s="13" t="s">
        <v>15</v>
      </c>
      <c r="AQ104" s="13" t="s">
        <v>97</v>
      </c>
      <c r="AR104" s="13" t="s">
        <v>97</v>
      </c>
      <c r="AS104" s="15" t="s">
        <v>97</v>
      </c>
      <c r="AT104" s="22" t="s">
        <v>97</v>
      </c>
      <c r="AU104" s="13" t="s">
        <v>97</v>
      </c>
      <c r="AV104" s="13" t="s">
        <v>97</v>
      </c>
      <c r="AW104" s="11" t="s">
        <v>97</v>
      </c>
      <c r="AX104" s="11" t="s">
        <v>34</v>
      </c>
    </row>
    <row r="105" spans="1:50" ht="135">
      <c r="A105" s="11">
        <v>98</v>
      </c>
      <c r="B105" s="11" t="s">
        <v>684</v>
      </c>
      <c r="C105" s="11" t="s">
        <v>97</v>
      </c>
      <c r="D105" s="11" t="s">
        <v>97</v>
      </c>
      <c r="E105" s="11" t="s">
        <v>699</v>
      </c>
      <c r="F105" s="43" t="s">
        <v>700</v>
      </c>
      <c r="G105" s="11" t="s">
        <v>694</v>
      </c>
      <c r="H105" s="11" t="s">
        <v>699</v>
      </c>
      <c r="I105" s="83" t="s">
        <v>3</v>
      </c>
      <c r="J105" s="10" t="s">
        <v>688</v>
      </c>
      <c r="K105" s="21" t="s">
        <v>689</v>
      </c>
      <c r="L105" s="15" t="s">
        <v>689</v>
      </c>
      <c r="M105" s="13" t="s">
        <v>212</v>
      </c>
      <c r="N105" s="13" t="s">
        <v>243</v>
      </c>
      <c r="O105" s="11" t="s">
        <v>97</v>
      </c>
      <c r="P105" s="11" t="s">
        <v>244</v>
      </c>
      <c r="Q105" s="13" t="s">
        <v>105</v>
      </c>
      <c r="R105" s="22">
        <v>42369</v>
      </c>
      <c r="S105" s="22" t="s">
        <v>193</v>
      </c>
      <c r="T105" s="22" t="s">
        <v>193</v>
      </c>
      <c r="U105" s="15" t="s">
        <v>690</v>
      </c>
      <c r="V105" s="15" t="s">
        <v>97</v>
      </c>
      <c r="W105" s="15" t="s">
        <v>97</v>
      </c>
      <c r="X105" s="13" t="s">
        <v>97</v>
      </c>
      <c r="Y105" s="13" t="s">
        <v>97</v>
      </c>
      <c r="Z105" s="13" t="s">
        <v>97</v>
      </c>
      <c r="AA105" s="13" t="s">
        <v>97</v>
      </c>
      <c r="AB105" s="45" t="s">
        <v>691</v>
      </c>
      <c r="AC105" s="13">
        <v>1</v>
      </c>
      <c r="AD105" s="45" t="s">
        <v>121</v>
      </c>
      <c r="AE105" s="13">
        <v>4</v>
      </c>
      <c r="AF105" s="45" t="s">
        <v>121</v>
      </c>
      <c r="AG105" s="13">
        <v>4</v>
      </c>
      <c r="AH105" s="17" t="s">
        <v>12</v>
      </c>
      <c r="AI105" s="45">
        <v>9</v>
      </c>
      <c r="AJ105" s="13" t="s">
        <v>15</v>
      </c>
      <c r="AK105" s="13" t="s">
        <v>15</v>
      </c>
      <c r="AL105" s="13" t="s">
        <v>25</v>
      </c>
      <c r="AM105" s="25" t="s">
        <v>9</v>
      </c>
      <c r="AN105" s="11" t="s">
        <v>97</v>
      </c>
      <c r="AO105" s="13" t="s">
        <v>15</v>
      </c>
      <c r="AP105" s="13" t="s">
        <v>15</v>
      </c>
      <c r="AQ105" s="13" t="s">
        <v>97</v>
      </c>
      <c r="AR105" s="13" t="s">
        <v>97</v>
      </c>
      <c r="AS105" s="15" t="s">
        <v>97</v>
      </c>
      <c r="AT105" s="22" t="s">
        <v>97</v>
      </c>
      <c r="AU105" s="13" t="s">
        <v>97</v>
      </c>
      <c r="AV105" s="13" t="s">
        <v>97</v>
      </c>
      <c r="AW105" s="11" t="s">
        <v>97</v>
      </c>
      <c r="AX105" s="11" t="s">
        <v>34</v>
      </c>
    </row>
    <row r="106" spans="1:50" ht="175.5">
      <c r="A106" s="11">
        <v>99</v>
      </c>
      <c r="B106" s="11" t="s">
        <v>684</v>
      </c>
      <c r="C106" s="11" t="s">
        <v>701</v>
      </c>
      <c r="D106" s="11" t="s">
        <v>97</v>
      </c>
      <c r="E106" s="11" t="s">
        <v>702</v>
      </c>
      <c r="F106" s="43" t="s">
        <v>703</v>
      </c>
      <c r="G106" s="11" t="s">
        <v>97</v>
      </c>
      <c r="H106" s="11" t="s">
        <v>97</v>
      </c>
      <c r="I106" s="83" t="s">
        <v>3</v>
      </c>
      <c r="J106" s="10" t="s">
        <v>688</v>
      </c>
      <c r="K106" s="21" t="s">
        <v>689</v>
      </c>
      <c r="L106" s="15" t="s">
        <v>689</v>
      </c>
      <c r="M106" s="13" t="s">
        <v>212</v>
      </c>
      <c r="N106" s="13" t="s">
        <v>243</v>
      </c>
      <c r="O106" s="11" t="s">
        <v>97</v>
      </c>
      <c r="P106" s="11" t="s">
        <v>244</v>
      </c>
      <c r="Q106" s="13" t="s">
        <v>105</v>
      </c>
      <c r="R106" s="22">
        <v>44718</v>
      </c>
      <c r="S106" s="22" t="s">
        <v>193</v>
      </c>
      <c r="T106" s="22" t="s">
        <v>193</v>
      </c>
      <c r="U106" s="15" t="s">
        <v>690</v>
      </c>
      <c r="V106" s="15" t="s">
        <v>97</v>
      </c>
      <c r="W106" s="15" t="s">
        <v>97</v>
      </c>
      <c r="X106" s="13" t="s">
        <v>97</v>
      </c>
      <c r="Y106" s="13" t="s">
        <v>97</v>
      </c>
      <c r="Z106" s="13" t="s">
        <v>97</v>
      </c>
      <c r="AA106" s="13" t="s">
        <v>97</v>
      </c>
      <c r="AB106" s="44" t="s">
        <v>691</v>
      </c>
      <c r="AC106" s="13">
        <v>1</v>
      </c>
      <c r="AD106" s="44" t="s">
        <v>121</v>
      </c>
      <c r="AE106" s="13">
        <v>4</v>
      </c>
      <c r="AF106" s="44" t="s">
        <v>121</v>
      </c>
      <c r="AG106" s="13">
        <v>4</v>
      </c>
      <c r="AH106" s="14" t="s">
        <v>12</v>
      </c>
      <c r="AI106" s="44">
        <v>9</v>
      </c>
      <c r="AJ106" s="13" t="s">
        <v>15</v>
      </c>
      <c r="AK106" s="13" t="s">
        <v>15</v>
      </c>
      <c r="AL106" s="13" t="s">
        <v>25</v>
      </c>
      <c r="AM106" s="25" t="s">
        <v>9</v>
      </c>
      <c r="AN106" s="11" t="s">
        <v>97</v>
      </c>
      <c r="AO106" s="13" t="s">
        <v>15</v>
      </c>
      <c r="AP106" s="13" t="s">
        <v>15</v>
      </c>
      <c r="AQ106" s="13" t="s">
        <v>97</v>
      </c>
      <c r="AR106" s="13" t="s">
        <v>97</v>
      </c>
      <c r="AS106" s="15" t="s">
        <v>97</v>
      </c>
      <c r="AT106" s="22" t="s">
        <v>97</v>
      </c>
      <c r="AU106" s="13" t="s">
        <v>97</v>
      </c>
      <c r="AV106" s="13" t="s">
        <v>97</v>
      </c>
      <c r="AW106" s="11" t="s">
        <v>97</v>
      </c>
      <c r="AX106" s="11" t="s">
        <v>34</v>
      </c>
    </row>
    <row r="107" spans="1:50" ht="63.75">
      <c r="A107" s="11">
        <v>100</v>
      </c>
      <c r="B107" s="11" t="s">
        <v>684</v>
      </c>
      <c r="C107" s="11" t="s">
        <v>97</v>
      </c>
      <c r="D107" s="11" t="s">
        <v>97</v>
      </c>
      <c r="E107" s="11" t="s">
        <v>704</v>
      </c>
      <c r="F107" s="43" t="s">
        <v>705</v>
      </c>
      <c r="G107" s="11" t="s">
        <v>694</v>
      </c>
      <c r="H107" s="11" t="s">
        <v>704</v>
      </c>
      <c r="I107" s="83" t="s">
        <v>3</v>
      </c>
      <c r="J107" s="10" t="s">
        <v>688</v>
      </c>
      <c r="K107" s="21" t="s">
        <v>689</v>
      </c>
      <c r="L107" s="15" t="s">
        <v>689</v>
      </c>
      <c r="M107" s="13" t="s">
        <v>212</v>
      </c>
      <c r="N107" s="13" t="s">
        <v>243</v>
      </c>
      <c r="O107" s="11" t="s">
        <v>97</v>
      </c>
      <c r="P107" s="11" t="s">
        <v>244</v>
      </c>
      <c r="Q107" s="13" t="s">
        <v>105</v>
      </c>
      <c r="R107" s="22">
        <v>44197</v>
      </c>
      <c r="S107" s="22" t="s">
        <v>254</v>
      </c>
      <c r="T107" s="22" t="s">
        <v>254</v>
      </c>
      <c r="U107" s="15" t="s">
        <v>706</v>
      </c>
      <c r="V107" s="15" t="s">
        <v>97</v>
      </c>
      <c r="W107" s="15" t="s">
        <v>97</v>
      </c>
      <c r="X107" s="13" t="s">
        <v>97</v>
      </c>
      <c r="Y107" s="13" t="s">
        <v>97</v>
      </c>
      <c r="Z107" s="13" t="s">
        <v>97</v>
      </c>
      <c r="AA107" s="13" t="s">
        <v>97</v>
      </c>
      <c r="AB107" s="44" t="s">
        <v>691</v>
      </c>
      <c r="AC107" s="13">
        <v>1</v>
      </c>
      <c r="AD107" s="44" t="s">
        <v>121</v>
      </c>
      <c r="AE107" s="13">
        <v>4</v>
      </c>
      <c r="AF107" s="44" t="s">
        <v>121</v>
      </c>
      <c r="AG107" s="13">
        <v>4</v>
      </c>
      <c r="AH107" s="14" t="s">
        <v>12</v>
      </c>
      <c r="AI107" s="44">
        <v>9</v>
      </c>
      <c r="AJ107" s="13" t="s">
        <v>15</v>
      </c>
      <c r="AK107" s="13" t="s">
        <v>15</v>
      </c>
      <c r="AL107" s="13" t="s">
        <v>25</v>
      </c>
      <c r="AM107" s="25" t="s">
        <v>9</v>
      </c>
      <c r="AN107" s="11" t="s">
        <v>97</v>
      </c>
      <c r="AO107" s="13" t="s">
        <v>15</v>
      </c>
      <c r="AP107" s="13" t="s">
        <v>15</v>
      </c>
      <c r="AQ107" s="13" t="s">
        <v>97</v>
      </c>
      <c r="AR107" s="13" t="s">
        <v>97</v>
      </c>
      <c r="AS107" s="15" t="s">
        <v>97</v>
      </c>
      <c r="AT107" s="22">
        <v>44197</v>
      </c>
      <c r="AU107" s="13" t="s">
        <v>97</v>
      </c>
      <c r="AV107" s="13" t="s">
        <v>97</v>
      </c>
      <c r="AW107" s="11" t="s">
        <v>97</v>
      </c>
      <c r="AX107" s="11" t="s">
        <v>34</v>
      </c>
    </row>
    <row r="108" spans="1:50" ht="67.5">
      <c r="A108" s="11">
        <v>101</v>
      </c>
      <c r="B108" s="11" t="s">
        <v>684</v>
      </c>
      <c r="C108" s="11" t="s">
        <v>707</v>
      </c>
      <c r="D108" s="11" t="s">
        <v>97</v>
      </c>
      <c r="E108" s="11" t="s">
        <v>708</v>
      </c>
      <c r="F108" s="43" t="s">
        <v>709</v>
      </c>
      <c r="G108" s="11" t="s">
        <v>97</v>
      </c>
      <c r="H108" s="11" t="s">
        <v>97</v>
      </c>
      <c r="I108" s="83" t="s">
        <v>3</v>
      </c>
      <c r="J108" s="10" t="s">
        <v>688</v>
      </c>
      <c r="K108" s="21" t="s">
        <v>689</v>
      </c>
      <c r="L108" s="15" t="s">
        <v>689</v>
      </c>
      <c r="M108" s="13" t="s">
        <v>212</v>
      </c>
      <c r="N108" s="13" t="s">
        <v>243</v>
      </c>
      <c r="O108" s="11" t="s">
        <v>97</v>
      </c>
      <c r="P108" s="11" t="s">
        <v>244</v>
      </c>
      <c r="Q108" s="13" t="s">
        <v>105</v>
      </c>
      <c r="R108" s="13">
        <v>2022</v>
      </c>
      <c r="S108" s="22" t="s">
        <v>193</v>
      </c>
      <c r="T108" s="22" t="s">
        <v>193</v>
      </c>
      <c r="U108" s="15" t="s">
        <v>690</v>
      </c>
      <c r="V108" s="15" t="s">
        <v>97</v>
      </c>
      <c r="W108" s="15" t="s">
        <v>97</v>
      </c>
      <c r="X108" s="13" t="s">
        <v>97</v>
      </c>
      <c r="Y108" s="13" t="s">
        <v>97</v>
      </c>
      <c r="Z108" s="13" t="s">
        <v>97</v>
      </c>
      <c r="AA108" s="13" t="s">
        <v>97</v>
      </c>
      <c r="AB108" s="44" t="s">
        <v>691</v>
      </c>
      <c r="AC108" s="13">
        <v>1</v>
      </c>
      <c r="AD108" s="44" t="s">
        <v>121</v>
      </c>
      <c r="AE108" s="13">
        <v>4</v>
      </c>
      <c r="AF108" s="44" t="s">
        <v>121</v>
      </c>
      <c r="AG108" s="13">
        <v>4</v>
      </c>
      <c r="AH108" s="14" t="s">
        <v>12</v>
      </c>
      <c r="AI108" s="44">
        <v>9</v>
      </c>
      <c r="AJ108" s="13" t="s">
        <v>15</v>
      </c>
      <c r="AK108" s="13" t="s">
        <v>15</v>
      </c>
      <c r="AL108" s="13" t="s">
        <v>25</v>
      </c>
      <c r="AM108" s="25" t="s">
        <v>9</v>
      </c>
      <c r="AN108" s="11" t="s">
        <v>97</v>
      </c>
      <c r="AO108" s="13" t="s">
        <v>15</v>
      </c>
      <c r="AP108" s="13" t="s">
        <v>15</v>
      </c>
      <c r="AQ108" s="13" t="s">
        <v>97</v>
      </c>
      <c r="AR108" s="13" t="s">
        <v>97</v>
      </c>
      <c r="AS108" s="15" t="s">
        <v>97</v>
      </c>
      <c r="AT108" s="22" t="s">
        <v>97</v>
      </c>
      <c r="AU108" s="13" t="s">
        <v>97</v>
      </c>
      <c r="AV108" s="13" t="s">
        <v>97</v>
      </c>
      <c r="AW108" s="11" t="s">
        <v>97</v>
      </c>
      <c r="AX108" s="11" t="s">
        <v>34</v>
      </c>
    </row>
    <row r="109" spans="1:50" ht="108">
      <c r="A109" s="11">
        <v>102</v>
      </c>
      <c r="B109" s="11" t="s">
        <v>684</v>
      </c>
      <c r="C109" s="11" t="s">
        <v>710</v>
      </c>
      <c r="D109" s="11" t="s">
        <v>97</v>
      </c>
      <c r="E109" s="11" t="s">
        <v>711</v>
      </c>
      <c r="F109" s="43" t="s">
        <v>712</v>
      </c>
      <c r="G109" s="11" t="s">
        <v>97</v>
      </c>
      <c r="H109" s="11" t="s">
        <v>97</v>
      </c>
      <c r="I109" s="83" t="s">
        <v>3</v>
      </c>
      <c r="J109" s="10" t="s">
        <v>688</v>
      </c>
      <c r="K109" s="21" t="s">
        <v>689</v>
      </c>
      <c r="L109" s="15" t="s">
        <v>689</v>
      </c>
      <c r="M109" s="13" t="s">
        <v>212</v>
      </c>
      <c r="N109" s="13" t="s">
        <v>243</v>
      </c>
      <c r="O109" s="11" t="s">
        <v>97</v>
      </c>
      <c r="P109" s="11" t="s">
        <v>244</v>
      </c>
      <c r="Q109" s="13" t="s">
        <v>105</v>
      </c>
      <c r="R109" s="22">
        <v>44251</v>
      </c>
      <c r="S109" s="22" t="s">
        <v>193</v>
      </c>
      <c r="T109" s="22" t="s">
        <v>193</v>
      </c>
      <c r="U109" s="15" t="s">
        <v>690</v>
      </c>
      <c r="V109" s="15" t="s">
        <v>97</v>
      </c>
      <c r="W109" s="15" t="s">
        <v>97</v>
      </c>
      <c r="X109" s="13" t="s">
        <v>97</v>
      </c>
      <c r="Y109" s="13" t="s">
        <v>97</v>
      </c>
      <c r="Z109" s="13" t="s">
        <v>97</v>
      </c>
      <c r="AA109" s="13" t="s">
        <v>97</v>
      </c>
      <c r="AB109" s="44" t="s">
        <v>691</v>
      </c>
      <c r="AC109" s="13">
        <v>1</v>
      </c>
      <c r="AD109" s="44" t="s">
        <v>121</v>
      </c>
      <c r="AE109" s="13">
        <v>4</v>
      </c>
      <c r="AF109" s="44" t="s">
        <v>121</v>
      </c>
      <c r="AG109" s="13">
        <v>4</v>
      </c>
      <c r="AH109" s="14" t="s">
        <v>12</v>
      </c>
      <c r="AI109" s="44">
        <v>9</v>
      </c>
      <c r="AJ109" s="13" t="s">
        <v>15</v>
      </c>
      <c r="AK109" s="13" t="s">
        <v>15</v>
      </c>
      <c r="AL109" s="13" t="s">
        <v>25</v>
      </c>
      <c r="AM109" s="25" t="s">
        <v>9</v>
      </c>
      <c r="AN109" s="11" t="s">
        <v>97</v>
      </c>
      <c r="AO109" s="13" t="s">
        <v>15</v>
      </c>
      <c r="AP109" s="13" t="s">
        <v>15</v>
      </c>
      <c r="AQ109" s="13" t="s">
        <v>97</v>
      </c>
      <c r="AR109" s="13" t="s">
        <v>97</v>
      </c>
      <c r="AS109" s="15" t="s">
        <v>97</v>
      </c>
      <c r="AT109" s="22" t="s">
        <v>97</v>
      </c>
      <c r="AU109" s="13" t="s">
        <v>97</v>
      </c>
      <c r="AV109" s="13" t="s">
        <v>97</v>
      </c>
      <c r="AW109" s="11" t="s">
        <v>97</v>
      </c>
      <c r="AX109" s="11" t="s">
        <v>34</v>
      </c>
    </row>
    <row r="110" spans="1:50" ht="67.5">
      <c r="A110" s="11">
        <v>103</v>
      </c>
      <c r="B110" s="11" t="s">
        <v>684</v>
      </c>
      <c r="C110" s="11" t="s">
        <v>97</v>
      </c>
      <c r="D110" s="11" t="s">
        <v>97</v>
      </c>
      <c r="E110" s="11" t="s">
        <v>713</v>
      </c>
      <c r="F110" s="43" t="s">
        <v>714</v>
      </c>
      <c r="G110" s="11" t="s">
        <v>97</v>
      </c>
      <c r="H110" s="11" t="s">
        <v>97</v>
      </c>
      <c r="I110" s="83" t="s">
        <v>3</v>
      </c>
      <c r="J110" s="10" t="s">
        <v>688</v>
      </c>
      <c r="K110" s="21" t="s">
        <v>689</v>
      </c>
      <c r="L110" s="15" t="s">
        <v>689</v>
      </c>
      <c r="M110" s="13" t="s">
        <v>212</v>
      </c>
      <c r="N110" s="13" t="s">
        <v>243</v>
      </c>
      <c r="O110" s="11" t="s">
        <v>97</v>
      </c>
      <c r="P110" s="11" t="s">
        <v>244</v>
      </c>
      <c r="Q110" s="13" t="s">
        <v>105</v>
      </c>
      <c r="R110" s="13">
        <v>2022</v>
      </c>
      <c r="S110" s="22" t="s">
        <v>193</v>
      </c>
      <c r="T110" s="22" t="s">
        <v>193</v>
      </c>
      <c r="U110" s="15" t="s">
        <v>690</v>
      </c>
      <c r="V110" s="15" t="s">
        <v>97</v>
      </c>
      <c r="W110" s="15" t="s">
        <v>97</v>
      </c>
      <c r="X110" s="13" t="s">
        <v>97</v>
      </c>
      <c r="Y110" s="13" t="s">
        <v>97</v>
      </c>
      <c r="Z110" s="13" t="s">
        <v>97</v>
      </c>
      <c r="AA110" s="13" t="s">
        <v>97</v>
      </c>
      <c r="AB110" s="44" t="s">
        <v>691</v>
      </c>
      <c r="AC110" s="13">
        <v>1</v>
      </c>
      <c r="AD110" s="44" t="s">
        <v>121</v>
      </c>
      <c r="AE110" s="13">
        <v>4</v>
      </c>
      <c r="AF110" s="44" t="s">
        <v>121</v>
      </c>
      <c r="AG110" s="13">
        <v>4</v>
      </c>
      <c r="AH110" s="14" t="s">
        <v>12</v>
      </c>
      <c r="AI110" s="44">
        <v>9</v>
      </c>
      <c r="AJ110" s="13" t="s">
        <v>15</v>
      </c>
      <c r="AK110" s="13" t="s">
        <v>15</v>
      </c>
      <c r="AL110" s="13" t="s">
        <v>25</v>
      </c>
      <c r="AM110" s="25" t="s">
        <v>9</v>
      </c>
      <c r="AN110" s="11" t="s">
        <v>97</v>
      </c>
      <c r="AO110" s="13" t="s">
        <v>15</v>
      </c>
      <c r="AP110" s="13" t="s">
        <v>15</v>
      </c>
      <c r="AQ110" s="13" t="s">
        <v>97</v>
      </c>
      <c r="AR110" s="13" t="s">
        <v>97</v>
      </c>
      <c r="AS110" s="15" t="s">
        <v>97</v>
      </c>
      <c r="AT110" s="22" t="s">
        <v>97</v>
      </c>
      <c r="AU110" s="13" t="s">
        <v>97</v>
      </c>
      <c r="AV110" s="13" t="s">
        <v>97</v>
      </c>
      <c r="AW110" s="11" t="s">
        <v>97</v>
      </c>
      <c r="AX110" s="11" t="s">
        <v>34</v>
      </c>
    </row>
    <row r="111" spans="1:50" ht="108">
      <c r="A111" s="11">
        <v>104</v>
      </c>
      <c r="B111" s="11" t="s">
        <v>684</v>
      </c>
      <c r="C111" s="11" t="s">
        <v>97</v>
      </c>
      <c r="D111" s="11" t="s">
        <v>97</v>
      </c>
      <c r="E111" s="11" t="s">
        <v>715</v>
      </c>
      <c r="F111" s="43" t="s">
        <v>716</v>
      </c>
      <c r="G111" s="11" t="s">
        <v>694</v>
      </c>
      <c r="H111" s="11" t="s">
        <v>717</v>
      </c>
      <c r="I111" s="83" t="s">
        <v>3</v>
      </c>
      <c r="J111" s="10" t="s">
        <v>688</v>
      </c>
      <c r="K111" s="21" t="s">
        <v>689</v>
      </c>
      <c r="L111" s="15" t="s">
        <v>689</v>
      </c>
      <c r="M111" s="13" t="s">
        <v>212</v>
      </c>
      <c r="N111" s="13" t="s">
        <v>243</v>
      </c>
      <c r="O111" s="11" t="s">
        <v>97</v>
      </c>
      <c r="P111" s="11" t="s">
        <v>244</v>
      </c>
      <c r="Q111" s="13" t="s">
        <v>105</v>
      </c>
      <c r="R111" s="22">
        <v>42829</v>
      </c>
      <c r="S111" s="22" t="s">
        <v>193</v>
      </c>
      <c r="T111" s="22" t="s">
        <v>193</v>
      </c>
      <c r="U111" s="15" t="s">
        <v>690</v>
      </c>
      <c r="V111" s="15" t="s">
        <v>97</v>
      </c>
      <c r="W111" s="15" t="s">
        <v>97</v>
      </c>
      <c r="X111" s="13" t="s">
        <v>97</v>
      </c>
      <c r="Y111" s="13" t="s">
        <v>97</v>
      </c>
      <c r="Z111" s="13" t="s">
        <v>97</v>
      </c>
      <c r="AA111" s="13" t="s">
        <v>97</v>
      </c>
      <c r="AB111" s="44" t="s">
        <v>691</v>
      </c>
      <c r="AC111" s="13">
        <v>1</v>
      </c>
      <c r="AD111" s="44" t="s">
        <v>121</v>
      </c>
      <c r="AE111" s="13">
        <v>4</v>
      </c>
      <c r="AF111" s="44" t="s">
        <v>121</v>
      </c>
      <c r="AG111" s="13">
        <v>4</v>
      </c>
      <c r="AH111" s="14" t="s">
        <v>12</v>
      </c>
      <c r="AI111" s="44">
        <v>9</v>
      </c>
      <c r="AJ111" s="13" t="s">
        <v>15</v>
      </c>
      <c r="AK111" s="13" t="s">
        <v>15</v>
      </c>
      <c r="AL111" s="13" t="s">
        <v>25</v>
      </c>
      <c r="AM111" s="25" t="s">
        <v>9</v>
      </c>
      <c r="AN111" s="11" t="s">
        <v>97</v>
      </c>
      <c r="AO111" s="13" t="s">
        <v>15</v>
      </c>
      <c r="AP111" s="13" t="s">
        <v>15</v>
      </c>
      <c r="AQ111" s="13" t="s">
        <v>97</v>
      </c>
      <c r="AR111" s="13" t="s">
        <v>97</v>
      </c>
      <c r="AS111" s="15" t="s">
        <v>97</v>
      </c>
      <c r="AT111" s="22">
        <v>44256</v>
      </c>
      <c r="AU111" s="13" t="s">
        <v>97</v>
      </c>
      <c r="AV111" s="13" t="s">
        <v>8</v>
      </c>
      <c r="AW111" s="15" t="s">
        <v>718</v>
      </c>
      <c r="AX111" s="11" t="s">
        <v>34</v>
      </c>
    </row>
    <row r="112" spans="1:50" ht="94.5">
      <c r="A112" s="11">
        <v>105</v>
      </c>
      <c r="B112" s="11" t="s">
        <v>684</v>
      </c>
      <c r="C112" s="11" t="s">
        <v>97</v>
      </c>
      <c r="D112" s="11" t="s">
        <v>97</v>
      </c>
      <c r="E112" s="11" t="s">
        <v>719</v>
      </c>
      <c r="F112" s="43" t="s">
        <v>720</v>
      </c>
      <c r="G112" s="11" t="s">
        <v>97</v>
      </c>
      <c r="H112" s="11" t="s">
        <v>97</v>
      </c>
      <c r="I112" s="83" t="s">
        <v>3</v>
      </c>
      <c r="J112" s="10" t="s">
        <v>688</v>
      </c>
      <c r="K112" s="21" t="s">
        <v>689</v>
      </c>
      <c r="L112" s="15" t="s">
        <v>689</v>
      </c>
      <c r="M112" s="13" t="s">
        <v>212</v>
      </c>
      <c r="N112" s="13" t="s">
        <v>243</v>
      </c>
      <c r="O112" s="11" t="s">
        <v>97</v>
      </c>
      <c r="P112" s="11" t="s">
        <v>244</v>
      </c>
      <c r="Q112" s="13" t="s">
        <v>105</v>
      </c>
      <c r="R112" s="28" t="s">
        <v>97</v>
      </c>
      <c r="S112" s="22" t="s">
        <v>193</v>
      </c>
      <c r="T112" s="22" t="s">
        <v>193</v>
      </c>
      <c r="U112" s="15" t="s">
        <v>690</v>
      </c>
      <c r="V112" s="15" t="s">
        <v>97</v>
      </c>
      <c r="W112" s="15" t="s">
        <v>97</v>
      </c>
      <c r="X112" s="13" t="s">
        <v>97</v>
      </c>
      <c r="Y112" s="13" t="s">
        <v>97</v>
      </c>
      <c r="Z112" s="13" t="s">
        <v>97</v>
      </c>
      <c r="AA112" s="13" t="s">
        <v>97</v>
      </c>
      <c r="AB112" s="44" t="s">
        <v>691</v>
      </c>
      <c r="AC112" s="13">
        <v>1</v>
      </c>
      <c r="AD112" s="44" t="s">
        <v>121</v>
      </c>
      <c r="AE112" s="13">
        <v>4</v>
      </c>
      <c r="AF112" s="44" t="s">
        <v>121</v>
      </c>
      <c r="AG112" s="13">
        <v>4</v>
      </c>
      <c r="AH112" s="14" t="s">
        <v>12</v>
      </c>
      <c r="AI112" s="44">
        <v>9</v>
      </c>
      <c r="AJ112" s="13" t="s">
        <v>15</v>
      </c>
      <c r="AK112" s="13" t="s">
        <v>15</v>
      </c>
      <c r="AL112" s="13" t="s">
        <v>25</v>
      </c>
      <c r="AM112" s="25" t="s">
        <v>9</v>
      </c>
      <c r="AN112" s="11" t="s">
        <v>97</v>
      </c>
      <c r="AO112" s="13" t="s">
        <v>15</v>
      </c>
      <c r="AP112" s="13" t="s">
        <v>15</v>
      </c>
      <c r="AQ112" s="13" t="s">
        <v>97</v>
      </c>
      <c r="AR112" s="13" t="s">
        <v>97</v>
      </c>
      <c r="AS112" s="15" t="s">
        <v>97</v>
      </c>
      <c r="AT112" s="22" t="s">
        <v>97</v>
      </c>
      <c r="AU112" s="13" t="s">
        <v>97</v>
      </c>
      <c r="AV112" s="13" t="s">
        <v>97</v>
      </c>
      <c r="AW112" s="11" t="s">
        <v>97</v>
      </c>
      <c r="AX112" s="11" t="s">
        <v>34</v>
      </c>
    </row>
    <row r="113" spans="1:50" ht="81">
      <c r="A113" s="11">
        <v>106</v>
      </c>
      <c r="B113" s="11" t="s">
        <v>684</v>
      </c>
      <c r="C113" s="11" t="s">
        <v>721</v>
      </c>
      <c r="D113" s="11" t="s">
        <v>97</v>
      </c>
      <c r="E113" s="11" t="s">
        <v>722</v>
      </c>
      <c r="F113" s="43" t="s">
        <v>723</v>
      </c>
      <c r="G113" s="11" t="s">
        <v>97</v>
      </c>
      <c r="H113" s="11" t="s">
        <v>97</v>
      </c>
      <c r="I113" s="83" t="s">
        <v>3</v>
      </c>
      <c r="J113" s="10" t="s">
        <v>688</v>
      </c>
      <c r="K113" s="21" t="s">
        <v>689</v>
      </c>
      <c r="L113" s="15" t="s">
        <v>689</v>
      </c>
      <c r="M113" s="13" t="s">
        <v>212</v>
      </c>
      <c r="N113" s="13" t="s">
        <v>243</v>
      </c>
      <c r="O113" s="11" t="s">
        <v>97</v>
      </c>
      <c r="P113" s="11" t="s">
        <v>244</v>
      </c>
      <c r="Q113" s="13" t="s">
        <v>105</v>
      </c>
      <c r="R113" s="22">
        <v>42935</v>
      </c>
      <c r="S113" s="22" t="s">
        <v>193</v>
      </c>
      <c r="T113" s="22" t="s">
        <v>193</v>
      </c>
      <c r="U113" s="15" t="s">
        <v>690</v>
      </c>
      <c r="V113" s="15" t="s">
        <v>97</v>
      </c>
      <c r="W113" s="15" t="s">
        <v>97</v>
      </c>
      <c r="X113" s="13" t="s">
        <v>97</v>
      </c>
      <c r="Y113" s="13" t="s">
        <v>97</v>
      </c>
      <c r="Z113" s="13" t="s">
        <v>97</v>
      </c>
      <c r="AA113" s="13" t="s">
        <v>97</v>
      </c>
      <c r="AB113" s="44" t="s">
        <v>691</v>
      </c>
      <c r="AC113" s="13">
        <v>1</v>
      </c>
      <c r="AD113" s="44" t="s">
        <v>121</v>
      </c>
      <c r="AE113" s="13">
        <v>4</v>
      </c>
      <c r="AF113" s="44" t="s">
        <v>121</v>
      </c>
      <c r="AG113" s="13">
        <v>4</v>
      </c>
      <c r="AH113" s="14" t="s">
        <v>12</v>
      </c>
      <c r="AI113" s="44">
        <v>9</v>
      </c>
      <c r="AJ113" s="13" t="s">
        <v>15</v>
      </c>
      <c r="AK113" s="13" t="s">
        <v>15</v>
      </c>
      <c r="AL113" s="13" t="s">
        <v>25</v>
      </c>
      <c r="AM113" s="25" t="s">
        <v>9</v>
      </c>
      <c r="AN113" s="11" t="s">
        <v>97</v>
      </c>
      <c r="AO113" s="13" t="s">
        <v>15</v>
      </c>
      <c r="AP113" s="13" t="s">
        <v>15</v>
      </c>
      <c r="AQ113" s="13" t="s">
        <v>97</v>
      </c>
      <c r="AR113" s="13" t="s">
        <v>97</v>
      </c>
      <c r="AS113" s="15" t="s">
        <v>97</v>
      </c>
      <c r="AT113" s="22" t="s">
        <v>97</v>
      </c>
      <c r="AU113" s="13" t="s">
        <v>97</v>
      </c>
      <c r="AV113" s="13" t="s">
        <v>97</v>
      </c>
      <c r="AW113" s="11" t="s">
        <v>97</v>
      </c>
      <c r="AX113" s="11" t="s">
        <v>34</v>
      </c>
    </row>
    <row r="114" spans="1:50" ht="67.5">
      <c r="A114" s="11">
        <v>107</v>
      </c>
      <c r="B114" s="11" t="s">
        <v>684</v>
      </c>
      <c r="C114" s="11" t="s">
        <v>724</v>
      </c>
      <c r="D114" s="11" t="s">
        <v>725</v>
      </c>
      <c r="E114" s="11" t="s">
        <v>726</v>
      </c>
      <c r="F114" s="43" t="s">
        <v>727</v>
      </c>
      <c r="G114" s="11" t="s">
        <v>97</v>
      </c>
      <c r="H114" s="11" t="s">
        <v>97</v>
      </c>
      <c r="I114" s="83" t="s">
        <v>3</v>
      </c>
      <c r="J114" s="10" t="s">
        <v>688</v>
      </c>
      <c r="K114" s="21" t="s">
        <v>689</v>
      </c>
      <c r="L114" s="15" t="s">
        <v>689</v>
      </c>
      <c r="M114" s="13" t="s">
        <v>212</v>
      </c>
      <c r="N114" s="13" t="s">
        <v>243</v>
      </c>
      <c r="O114" s="11" t="s">
        <v>97</v>
      </c>
      <c r="P114" s="11" t="s">
        <v>244</v>
      </c>
      <c r="Q114" s="13" t="s">
        <v>105</v>
      </c>
      <c r="R114" s="22">
        <v>41159</v>
      </c>
      <c r="S114" s="22" t="s">
        <v>193</v>
      </c>
      <c r="T114" s="22" t="s">
        <v>193</v>
      </c>
      <c r="U114" s="15" t="s">
        <v>690</v>
      </c>
      <c r="V114" s="15" t="s">
        <v>97</v>
      </c>
      <c r="W114" s="15" t="s">
        <v>97</v>
      </c>
      <c r="X114" s="13" t="s">
        <v>97</v>
      </c>
      <c r="Y114" s="13" t="s">
        <v>97</v>
      </c>
      <c r="Z114" s="13" t="s">
        <v>97</v>
      </c>
      <c r="AA114" s="13" t="s">
        <v>97</v>
      </c>
      <c r="AB114" s="44" t="s">
        <v>691</v>
      </c>
      <c r="AC114" s="13">
        <v>1</v>
      </c>
      <c r="AD114" s="44" t="s">
        <v>121</v>
      </c>
      <c r="AE114" s="13">
        <v>4</v>
      </c>
      <c r="AF114" s="44" t="s">
        <v>121</v>
      </c>
      <c r="AG114" s="13">
        <v>4</v>
      </c>
      <c r="AH114" s="14" t="s">
        <v>12</v>
      </c>
      <c r="AI114" s="44">
        <v>9</v>
      </c>
      <c r="AJ114" s="13" t="s">
        <v>15</v>
      </c>
      <c r="AK114" s="13" t="s">
        <v>15</v>
      </c>
      <c r="AL114" s="13" t="s">
        <v>25</v>
      </c>
      <c r="AM114" s="25" t="s">
        <v>9</v>
      </c>
      <c r="AN114" s="11" t="s">
        <v>97</v>
      </c>
      <c r="AO114" s="13" t="s">
        <v>15</v>
      </c>
      <c r="AP114" s="13" t="s">
        <v>15</v>
      </c>
      <c r="AQ114" s="13" t="s">
        <v>97</v>
      </c>
      <c r="AR114" s="13" t="s">
        <v>97</v>
      </c>
      <c r="AS114" s="15" t="s">
        <v>97</v>
      </c>
      <c r="AT114" s="22" t="s">
        <v>97</v>
      </c>
      <c r="AU114" s="13" t="s">
        <v>97</v>
      </c>
      <c r="AV114" s="13" t="s">
        <v>97</v>
      </c>
      <c r="AW114" s="11" t="s">
        <v>97</v>
      </c>
      <c r="AX114" s="11" t="s">
        <v>34</v>
      </c>
    </row>
    <row r="115" spans="1:50" ht="162">
      <c r="A115" s="11">
        <v>108</v>
      </c>
      <c r="B115" s="11" t="s">
        <v>684</v>
      </c>
      <c r="C115" s="11" t="s">
        <v>728</v>
      </c>
      <c r="D115" s="11" t="s">
        <v>728</v>
      </c>
      <c r="E115" s="11" t="s">
        <v>729</v>
      </c>
      <c r="F115" s="43" t="s">
        <v>730</v>
      </c>
      <c r="G115" s="11" t="s">
        <v>97</v>
      </c>
      <c r="H115" s="11" t="s">
        <v>97</v>
      </c>
      <c r="I115" s="83" t="s">
        <v>3</v>
      </c>
      <c r="J115" s="10" t="s">
        <v>688</v>
      </c>
      <c r="K115" s="21" t="s">
        <v>689</v>
      </c>
      <c r="L115" s="15" t="s">
        <v>689</v>
      </c>
      <c r="M115" s="13" t="s">
        <v>212</v>
      </c>
      <c r="N115" s="13" t="s">
        <v>243</v>
      </c>
      <c r="O115" s="11" t="s">
        <v>97</v>
      </c>
      <c r="P115" s="11" t="s">
        <v>244</v>
      </c>
      <c r="Q115" s="13" t="s">
        <v>105</v>
      </c>
      <c r="R115" s="13">
        <v>2022</v>
      </c>
      <c r="S115" s="22" t="s">
        <v>193</v>
      </c>
      <c r="T115" s="22" t="s">
        <v>193</v>
      </c>
      <c r="U115" s="15" t="s">
        <v>690</v>
      </c>
      <c r="V115" s="15" t="s">
        <v>97</v>
      </c>
      <c r="W115" s="15" t="s">
        <v>97</v>
      </c>
      <c r="X115" s="13" t="s">
        <v>97</v>
      </c>
      <c r="Y115" s="13" t="s">
        <v>97</v>
      </c>
      <c r="Z115" s="13" t="s">
        <v>97</v>
      </c>
      <c r="AA115" s="13" t="s">
        <v>97</v>
      </c>
      <c r="AB115" s="44" t="s">
        <v>691</v>
      </c>
      <c r="AC115" s="13">
        <v>1</v>
      </c>
      <c r="AD115" s="44" t="s">
        <v>121</v>
      </c>
      <c r="AE115" s="13">
        <v>4</v>
      </c>
      <c r="AF115" s="44" t="s">
        <v>121</v>
      </c>
      <c r="AG115" s="13">
        <v>4</v>
      </c>
      <c r="AH115" s="14" t="s">
        <v>12</v>
      </c>
      <c r="AI115" s="44">
        <v>9</v>
      </c>
      <c r="AJ115" s="13" t="s">
        <v>15</v>
      </c>
      <c r="AK115" s="13" t="s">
        <v>15</v>
      </c>
      <c r="AL115" s="13" t="s">
        <v>25</v>
      </c>
      <c r="AM115" s="25" t="s">
        <v>9</v>
      </c>
      <c r="AN115" s="11" t="s">
        <v>97</v>
      </c>
      <c r="AO115" s="13" t="s">
        <v>15</v>
      </c>
      <c r="AP115" s="13" t="s">
        <v>15</v>
      </c>
      <c r="AQ115" s="13" t="s">
        <v>97</v>
      </c>
      <c r="AR115" s="13" t="s">
        <v>97</v>
      </c>
      <c r="AS115" s="15" t="s">
        <v>97</v>
      </c>
      <c r="AT115" s="22" t="s">
        <v>97</v>
      </c>
      <c r="AU115" s="13" t="s">
        <v>97</v>
      </c>
      <c r="AV115" s="13" t="s">
        <v>97</v>
      </c>
      <c r="AW115" s="11" t="s">
        <v>97</v>
      </c>
      <c r="AX115" s="11" t="s">
        <v>34</v>
      </c>
    </row>
    <row r="116" spans="1:50" ht="94.5">
      <c r="A116" s="11">
        <v>109</v>
      </c>
      <c r="B116" s="11" t="s">
        <v>684</v>
      </c>
      <c r="C116" s="11" t="s">
        <v>97</v>
      </c>
      <c r="D116" s="11" t="s">
        <v>97</v>
      </c>
      <c r="E116" s="11" t="s">
        <v>731</v>
      </c>
      <c r="F116" s="43" t="s">
        <v>732</v>
      </c>
      <c r="G116" s="11" t="s">
        <v>97</v>
      </c>
      <c r="H116" s="11" t="s">
        <v>97</v>
      </c>
      <c r="I116" s="83" t="s">
        <v>3</v>
      </c>
      <c r="J116" s="10" t="s">
        <v>688</v>
      </c>
      <c r="K116" s="21" t="s">
        <v>689</v>
      </c>
      <c r="L116" s="15" t="s">
        <v>689</v>
      </c>
      <c r="M116" s="13" t="s">
        <v>212</v>
      </c>
      <c r="N116" s="13" t="s">
        <v>243</v>
      </c>
      <c r="O116" s="11" t="s">
        <v>97</v>
      </c>
      <c r="P116" s="11" t="s">
        <v>244</v>
      </c>
      <c r="Q116" s="13" t="s">
        <v>105</v>
      </c>
      <c r="R116" s="13">
        <v>2022</v>
      </c>
      <c r="S116" s="22" t="s">
        <v>193</v>
      </c>
      <c r="T116" s="22" t="s">
        <v>193</v>
      </c>
      <c r="U116" s="15" t="s">
        <v>690</v>
      </c>
      <c r="V116" s="15" t="s">
        <v>97</v>
      </c>
      <c r="W116" s="15" t="s">
        <v>97</v>
      </c>
      <c r="X116" s="13" t="s">
        <v>97</v>
      </c>
      <c r="Y116" s="13" t="s">
        <v>97</v>
      </c>
      <c r="Z116" s="13" t="s">
        <v>97</v>
      </c>
      <c r="AA116" s="13" t="s">
        <v>97</v>
      </c>
      <c r="AB116" s="44" t="s">
        <v>691</v>
      </c>
      <c r="AC116" s="13">
        <v>1</v>
      </c>
      <c r="AD116" s="44" t="s">
        <v>121</v>
      </c>
      <c r="AE116" s="13">
        <v>4</v>
      </c>
      <c r="AF116" s="44" t="s">
        <v>121</v>
      </c>
      <c r="AG116" s="13">
        <v>4</v>
      </c>
      <c r="AH116" s="14" t="s">
        <v>12</v>
      </c>
      <c r="AI116" s="44">
        <v>9</v>
      </c>
      <c r="AJ116" s="13" t="s">
        <v>15</v>
      </c>
      <c r="AK116" s="13" t="s">
        <v>15</v>
      </c>
      <c r="AL116" s="13" t="s">
        <v>25</v>
      </c>
      <c r="AM116" s="25" t="s">
        <v>9</v>
      </c>
      <c r="AN116" s="11" t="s">
        <v>97</v>
      </c>
      <c r="AO116" s="13" t="s">
        <v>15</v>
      </c>
      <c r="AP116" s="13" t="s">
        <v>15</v>
      </c>
      <c r="AQ116" s="13" t="s">
        <v>97</v>
      </c>
      <c r="AR116" s="13" t="s">
        <v>97</v>
      </c>
      <c r="AS116" s="15" t="s">
        <v>97</v>
      </c>
      <c r="AT116" s="22" t="s">
        <v>97</v>
      </c>
      <c r="AU116" s="13" t="s">
        <v>97</v>
      </c>
      <c r="AV116" s="13" t="s">
        <v>97</v>
      </c>
      <c r="AW116" s="11" t="s">
        <v>97</v>
      </c>
      <c r="AX116" s="11" t="s">
        <v>34</v>
      </c>
    </row>
    <row r="117" spans="1:50" ht="202.5">
      <c r="A117" s="11">
        <v>110</v>
      </c>
      <c r="B117" s="11" t="s">
        <v>684</v>
      </c>
      <c r="C117" s="11" t="s">
        <v>733</v>
      </c>
      <c r="D117" s="11" t="s">
        <v>734</v>
      </c>
      <c r="E117" s="11" t="s">
        <v>735</v>
      </c>
      <c r="F117" s="43" t="s">
        <v>736</v>
      </c>
      <c r="G117" s="11" t="s">
        <v>97</v>
      </c>
      <c r="H117" s="11" t="s">
        <v>97</v>
      </c>
      <c r="I117" s="83" t="s">
        <v>3</v>
      </c>
      <c r="J117" s="10" t="s">
        <v>688</v>
      </c>
      <c r="K117" s="21" t="s">
        <v>689</v>
      </c>
      <c r="L117" s="15" t="s">
        <v>689</v>
      </c>
      <c r="M117" s="13" t="s">
        <v>212</v>
      </c>
      <c r="N117" s="13" t="s">
        <v>243</v>
      </c>
      <c r="O117" s="11" t="s">
        <v>97</v>
      </c>
      <c r="P117" s="11" t="s">
        <v>244</v>
      </c>
      <c r="Q117" s="13" t="s">
        <v>105</v>
      </c>
      <c r="R117" s="22">
        <v>43726</v>
      </c>
      <c r="S117" s="22" t="s">
        <v>206</v>
      </c>
      <c r="T117" s="22" t="s">
        <v>206</v>
      </c>
      <c r="U117" s="15" t="s">
        <v>737</v>
      </c>
      <c r="V117" s="15" t="s">
        <v>97</v>
      </c>
      <c r="W117" s="15" t="s">
        <v>97</v>
      </c>
      <c r="X117" s="13" t="s">
        <v>97</v>
      </c>
      <c r="Y117" s="13" t="s">
        <v>97</v>
      </c>
      <c r="Z117" s="13" t="s">
        <v>97</v>
      </c>
      <c r="AA117" s="13" t="s">
        <v>97</v>
      </c>
      <c r="AB117" s="44" t="s">
        <v>691</v>
      </c>
      <c r="AC117" s="13">
        <v>1</v>
      </c>
      <c r="AD117" s="44" t="s">
        <v>121</v>
      </c>
      <c r="AE117" s="13">
        <v>4</v>
      </c>
      <c r="AF117" s="44" t="s">
        <v>121</v>
      </c>
      <c r="AG117" s="13">
        <v>4</v>
      </c>
      <c r="AH117" s="14" t="s">
        <v>12</v>
      </c>
      <c r="AI117" s="44">
        <v>9</v>
      </c>
      <c r="AJ117" s="13" t="s">
        <v>15</v>
      </c>
      <c r="AK117" s="13" t="s">
        <v>8</v>
      </c>
      <c r="AL117" s="13" t="s">
        <v>25</v>
      </c>
      <c r="AM117" s="25" t="s">
        <v>9</v>
      </c>
      <c r="AN117" s="13" t="s">
        <v>15</v>
      </c>
      <c r="AO117" s="13" t="s">
        <v>15</v>
      </c>
      <c r="AP117" s="13" t="s">
        <v>15</v>
      </c>
      <c r="AQ117" s="13" t="s">
        <v>97</v>
      </c>
      <c r="AR117" s="13" t="s">
        <v>97</v>
      </c>
      <c r="AS117" s="15" t="s">
        <v>97</v>
      </c>
      <c r="AT117" s="22">
        <v>44197</v>
      </c>
      <c r="AU117" s="13" t="s">
        <v>97</v>
      </c>
      <c r="AV117" s="11" t="s">
        <v>97</v>
      </c>
      <c r="AW117" s="11" t="s">
        <v>97</v>
      </c>
      <c r="AX117" s="11" t="s">
        <v>34</v>
      </c>
    </row>
    <row r="118" spans="1:50" ht="148.5">
      <c r="A118" s="11">
        <v>111</v>
      </c>
      <c r="B118" s="11" t="s">
        <v>684</v>
      </c>
      <c r="C118" s="11" t="s">
        <v>738</v>
      </c>
      <c r="D118" s="11" t="s">
        <v>738</v>
      </c>
      <c r="E118" s="11" t="s">
        <v>739</v>
      </c>
      <c r="F118" s="43" t="s">
        <v>740</v>
      </c>
      <c r="G118" s="11" t="s">
        <v>97</v>
      </c>
      <c r="H118" s="11" t="s">
        <v>97</v>
      </c>
      <c r="I118" s="83" t="s">
        <v>3</v>
      </c>
      <c r="J118" s="10" t="s">
        <v>688</v>
      </c>
      <c r="K118" s="21" t="s">
        <v>689</v>
      </c>
      <c r="L118" s="15" t="s">
        <v>689</v>
      </c>
      <c r="M118" s="13" t="s">
        <v>212</v>
      </c>
      <c r="N118" s="13" t="s">
        <v>243</v>
      </c>
      <c r="O118" s="11" t="s">
        <v>97</v>
      </c>
      <c r="P118" s="11" t="s">
        <v>244</v>
      </c>
      <c r="Q118" s="13" t="s">
        <v>105</v>
      </c>
      <c r="R118" s="13">
        <v>2022</v>
      </c>
      <c r="S118" s="22" t="s">
        <v>193</v>
      </c>
      <c r="T118" s="22" t="s">
        <v>193</v>
      </c>
      <c r="U118" s="15" t="s">
        <v>690</v>
      </c>
      <c r="V118" s="15" t="s">
        <v>97</v>
      </c>
      <c r="W118" s="15" t="s">
        <v>97</v>
      </c>
      <c r="X118" s="13" t="s">
        <v>97</v>
      </c>
      <c r="Y118" s="13" t="s">
        <v>97</v>
      </c>
      <c r="Z118" s="13" t="s">
        <v>97</v>
      </c>
      <c r="AA118" s="13" t="s">
        <v>97</v>
      </c>
      <c r="AB118" s="44" t="s">
        <v>691</v>
      </c>
      <c r="AC118" s="13">
        <v>1</v>
      </c>
      <c r="AD118" s="44" t="s">
        <v>121</v>
      </c>
      <c r="AE118" s="13">
        <v>4</v>
      </c>
      <c r="AF118" s="44" t="s">
        <v>121</v>
      </c>
      <c r="AG118" s="13">
        <v>4</v>
      </c>
      <c r="AH118" s="14" t="s">
        <v>12</v>
      </c>
      <c r="AI118" s="44">
        <v>9</v>
      </c>
      <c r="AJ118" s="13" t="s">
        <v>15</v>
      </c>
      <c r="AK118" s="13" t="s">
        <v>15</v>
      </c>
      <c r="AL118" s="13" t="s">
        <v>25</v>
      </c>
      <c r="AM118" s="25" t="s">
        <v>9</v>
      </c>
      <c r="AN118" s="11" t="s">
        <v>97</v>
      </c>
      <c r="AO118" s="13" t="s">
        <v>15</v>
      </c>
      <c r="AP118" s="13" t="s">
        <v>15</v>
      </c>
      <c r="AQ118" s="13" t="s">
        <v>97</v>
      </c>
      <c r="AR118" s="13" t="s">
        <v>97</v>
      </c>
      <c r="AS118" s="15" t="s">
        <v>97</v>
      </c>
      <c r="AT118" s="22" t="s">
        <v>97</v>
      </c>
      <c r="AU118" s="13" t="s">
        <v>97</v>
      </c>
      <c r="AV118" s="13" t="s">
        <v>97</v>
      </c>
      <c r="AW118" s="11" t="s">
        <v>97</v>
      </c>
      <c r="AX118" s="11" t="s">
        <v>34</v>
      </c>
    </row>
    <row r="119" spans="1:50" ht="108">
      <c r="A119" s="11">
        <v>112</v>
      </c>
      <c r="B119" s="11" t="s">
        <v>684</v>
      </c>
      <c r="C119" s="11" t="s">
        <v>97</v>
      </c>
      <c r="D119" s="11" t="s">
        <v>97</v>
      </c>
      <c r="E119" s="11" t="s">
        <v>741</v>
      </c>
      <c r="F119" s="43" t="s">
        <v>742</v>
      </c>
      <c r="G119" s="11" t="s">
        <v>97</v>
      </c>
      <c r="H119" s="11" t="s">
        <v>97</v>
      </c>
      <c r="I119" s="83" t="s">
        <v>3</v>
      </c>
      <c r="J119" s="10" t="s">
        <v>688</v>
      </c>
      <c r="K119" s="21" t="s">
        <v>689</v>
      </c>
      <c r="L119" s="15" t="s">
        <v>689</v>
      </c>
      <c r="M119" s="13" t="s">
        <v>212</v>
      </c>
      <c r="N119" s="13" t="s">
        <v>243</v>
      </c>
      <c r="O119" s="11" t="s">
        <v>97</v>
      </c>
      <c r="P119" s="11" t="s">
        <v>244</v>
      </c>
      <c r="Q119" s="13" t="s">
        <v>105</v>
      </c>
      <c r="R119" s="13">
        <v>2022</v>
      </c>
      <c r="S119" s="22" t="s">
        <v>193</v>
      </c>
      <c r="T119" s="22" t="s">
        <v>193</v>
      </c>
      <c r="U119" s="15" t="s">
        <v>690</v>
      </c>
      <c r="V119" s="15" t="s">
        <v>97</v>
      </c>
      <c r="W119" s="15" t="s">
        <v>97</v>
      </c>
      <c r="X119" s="13" t="s">
        <v>97</v>
      </c>
      <c r="Y119" s="13" t="s">
        <v>97</v>
      </c>
      <c r="Z119" s="13" t="s">
        <v>97</v>
      </c>
      <c r="AA119" s="13" t="s">
        <v>97</v>
      </c>
      <c r="AB119" s="44" t="s">
        <v>691</v>
      </c>
      <c r="AC119" s="13">
        <v>1</v>
      </c>
      <c r="AD119" s="44" t="s">
        <v>121</v>
      </c>
      <c r="AE119" s="13">
        <v>4</v>
      </c>
      <c r="AF119" s="44" t="s">
        <v>121</v>
      </c>
      <c r="AG119" s="13">
        <v>4</v>
      </c>
      <c r="AH119" s="14" t="s">
        <v>12</v>
      </c>
      <c r="AI119" s="44">
        <v>9</v>
      </c>
      <c r="AJ119" s="13" t="s">
        <v>15</v>
      </c>
      <c r="AK119" s="13" t="s">
        <v>15</v>
      </c>
      <c r="AL119" s="13" t="s">
        <v>25</v>
      </c>
      <c r="AM119" s="25" t="s">
        <v>9</v>
      </c>
      <c r="AN119" s="11" t="s">
        <v>97</v>
      </c>
      <c r="AO119" s="13" t="s">
        <v>15</v>
      </c>
      <c r="AP119" s="13" t="s">
        <v>15</v>
      </c>
      <c r="AQ119" s="13" t="s">
        <v>97</v>
      </c>
      <c r="AR119" s="13" t="s">
        <v>97</v>
      </c>
      <c r="AS119" s="15" t="s">
        <v>97</v>
      </c>
      <c r="AT119" s="22" t="s">
        <v>97</v>
      </c>
      <c r="AU119" s="13" t="s">
        <v>97</v>
      </c>
      <c r="AV119" s="13" t="s">
        <v>97</v>
      </c>
      <c r="AW119" s="11" t="s">
        <v>97</v>
      </c>
      <c r="AX119" s="11" t="s">
        <v>34</v>
      </c>
    </row>
    <row r="120" spans="1:50" ht="67.5">
      <c r="A120" s="11">
        <v>113</v>
      </c>
      <c r="B120" s="11" t="s">
        <v>684</v>
      </c>
      <c r="C120" s="11" t="s">
        <v>743</v>
      </c>
      <c r="D120" s="11" t="s">
        <v>97</v>
      </c>
      <c r="E120" s="11" t="s">
        <v>744</v>
      </c>
      <c r="F120" s="43" t="s">
        <v>745</v>
      </c>
      <c r="G120" s="11" t="s">
        <v>97</v>
      </c>
      <c r="H120" s="11" t="s">
        <v>97</v>
      </c>
      <c r="I120" s="83" t="s">
        <v>3</v>
      </c>
      <c r="J120" s="10" t="s">
        <v>688</v>
      </c>
      <c r="K120" s="21" t="s">
        <v>689</v>
      </c>
      <c r="L120" s="15" t="s">
        <v>689</v>
      </c>
      <c r="M120" s="13" t="s">
        <v>212</v>
      </c>
      <c r="N120" s="13" t="s">
        <v>243</v>
      </c>
      <c r="O120" s="11" t="s">
        <v>97</v>
      </c>
      <c r="P120" s="11" t="s">
        <v>244</v>
      </c>
      <c r="Q120" s="13" t="s">
        <v>105</v>
      </c>
      <c r="R120" s="22">
        <v>42256</v>
      </c>
      <c r="S120" s="22" t="s">
        <v>193</v>
      </c>
      <c r="T120" s="22" t="s">
        <v>193</v>
      </c>
      <c r="U120" s="15" t="s">
        <v>690</v>
      </c>
      <c r="V120" s="15" t="s">
        <v>97</v>
      </c>
      <c r="W120" s="15" t="s">
        <v>97</v>
      </c>
      <c r="X120" s="13" t="s">
        <v>97</v>
      </c>
      <c r="Y120" s="13" t="s">
        <v>97</v>
      </c>
      <c r="Z120" s="13" t="s">
        <v>97</v>
      </c>
      <c r="AA120" s="13" t="s">
        <v>97</v>
      </c>
      <c r="AB120" s="44" t="s">
        <v>691</v>
      </c>
      <c r="AC120" s="13">
        <v>1</v>
      </c>
      <c r="AD120" s="44" t="s">
        <v>121</v>
      </c>
      <c r="AE120" s="13">
        <v>4</v>
      </c>
      <c r="AF120" s="44" t="s">
        <v>121</v>
      </c>
      <c r="AG120" s="13">
        <v>4</v>
      </c>
      <c r="AH120" s="14" t="s">
        <v>12</v>
      </c>
      <c r="AI120" s="44">
        <v>9</v>
      </c>
      <c r="AJ120" s="13" t="s">
        <v>15</v>
      </c>
      <c r="AK120" s="13" t="s">
        <v>15</v>
      </c>
      <c r="AL120" s="13" t="s">
        <v>25</v>
      </c>
      <c r="AM120" s="25" t="s">
        <v>9</v>
      </c>
      <c r="AN120" s="11" t="s">
        <v>97</v>
      </c>
      <c r="AO120" s="13" t="s">
        <v>15</v>
      </c>
      <c r="AP120" s="13" t="s">
        <v>15</v>
      </c>
      <c r="AQ120" s="13" t="s">
        <v>97</v>
      </c>
      <c r="AR120" s="13" t="s">
        <v>97</v>
      </c>
      <c r="AS120" s="15" t="s">
        <v>97</v>
      </c>
      <c r="AT120" s="22" t="s">
        <v>97</v>
      </c>
      <c r="AU120" s="13" t="s">
        <v>97</v>
      </c>
      <c r="AV120" s="13" t="s">
        <v>97</v>
      </c>
      <c r="AW120" s="11" t="s">
        <v>97</v>
      </c>
      <c r="AX120" s="11" t="s">
        <v>34</v>
      </c>
    </row>
    <row r="121" spans="1:50" ht="67.5">
      <c r="A121" s="11">
        <v>114</v>
      </c>
      <c r="B121" s="11" t="s">
        <v>684</v>
      </c>
      <c r="C121" s="11" t="s">
        <v>97</v>
      </c>
      <c r="D121" s="11" t="s">
        <v>97</v>
      </c>
      <c r="E121" s="11" t="s">
        <v>746</v>
      </c>
      <c r="F121" s="43" t="s">
        <v>747</v>
      </c>
      <c r="G121" s="11" t="s">
        <v>97</v>
      </c>
      <c r="H121" s="11" t="s">
        <v>97</v>
      </c>
      <c r="I121" s="83" t="s">
        <v>3</v>
      </c>
      <c r="J121" s="10" t="s">
        <v>688</v>
      </c>
      <c r="K121" s="21" t="s">
        <v>689</v>
      </c>
      <c r="L121" s="15" t="s">
        <v>689</v>
      </c>
      <c r="M121" s="13" t="s">
        <v>212</v>
      </c>
      <c r="N121" s="13" t="s">
        <v>243</v>
      </c>
      <c r="O121" s="11" t="s">
        <v>97</v>
      </c>
      <c r="P121" s="11" t="s">
        <v>244</v>
      </c>
      <c r="Q121" s="13" t="s">
        <v>105</v>
      </c>
      <c r="R121" s="13">
        <v>2022</v>
      </c>
      <c r="S121" s="22" t="s">
        <v>193</v>
      </c>
      <c r="T121" s="22" t="s">
        <v>193</v>
      </c>
      <c r="U121" s="15" t="s">
        <v>690</v>
      </c>
      <c r="V121" s="15" t="s">
        <v>97</v>
      </c>
      <c r="W121" s="15" t="s">
        <v>97</v>
      </c>
      <c r="X121" s="13" t="s">
        <v>97</v>
      </c>
      <c r="Y121" s="13" t="s">
        <v>97</v>
      </c>
      <c r="Z121" s="13" t="s">
        <v>97</v>
      </c>
      <c r="AA121" s="13" t="s">
        <v>97</v>
      </c>
      <c r="AB121" s="44" t="s">
        <v>691</v>
      </c>
      <c r="AC121" s="13">
        <v>1</v>
      </c>
      <c r="AD121" s="44" t="s">
        <v>121</v>
      </c>
      <c r="AE121" s="13">
        <v>4</v>
      </c>
      <c r="AF121" s="44" t="s">
        <v>121</v>
      </c>
      <c r="AG121" s="13">
        <v>4</v>
      </c>
      <c r="AH121" s="14" t="s">
        <v>12</v>
      </c>
      <c r="AI121" s="44">
        <v>9</v>
      </c>
      <c r="AJ121" s="13" t="s">
        <v>15</v>
      </c>
      <c r="AK121" s="13" t="s">
        <v>15</v>
      </c>
      <c r="AL121" s="13" t="s">
        <v>25</v>
      </c>
      <c r="AM121" s="25" t="s">
        <v>9</v>
      </c>
      <c r="AN121" s="11" t="s">
        <v>97</v>
      </c>
      <c r="AO121" s="13" t="s">
        <v>15</v>
      </c>
      <c r="AP121" s="13" t="s">
        <v>15</v>
      </c>
      <c r="AQ121" s="13" t="s">
        <v>97</v>
      </c>
      <c r="AR121" s="13" t="s">
        <v>97</v>
      </c>
      <c r="AS121" s="15" t="s">
        <v>97</v>
      </c>
      <c r="AT121" s="22" t="s">
        <v>97</v>
      </c>
      <c r="AU121" s="13" t="s">
        <v>97</v>
      </c>
      <c r="AV121" s="13" t="s">
        <v>97</v>
      </c>
      <c r="AW121" s="11" t="s">
        <v>97</v>
      </c>
      <c r="AX121" s="11" t="s">
        <v>34</v>
      </c>
    </row>
    <row r="122" spans="1:50" ht="76.5">
      <c r="A122" s="11">
        <v>115</v>
      </c>
      <c r="B122" s="11" t="s">
        <v>684</v>
      </c>
      <c r="C122" s="11" t="s">
        <v>97</v>
      </c>
      <c r="D122" s="11" t="s">
        <v>97</v>
      </c>
      <c r="E122" s="11" t="s">
        <v>748</v>
      </c>
      <c r="F122" s="43" t="s">
        <v>749</v>
      </c>
      <c r="G122" s="11" t="s">
        <v>694</v>
      </c>
      <c r="H122" s="11" t="s">
        <v>750</v>
      </c>
      <c r="I122" s="83" t="s">
        <v>3</v>
      </c>
      <c r="J122" s="10" t="s">
        <v>688</v>
      </c>
      <c r="K122" s="21" t="s">
        <v>689</v>
      </c>
      <c r="L122" s="15" t="s">
        <v>689</v>
      </c>
      <c r="M122" s="13" t="s">
        <v>212</v>
      </c>
      <c r="N122" s="13" t="s">
        <v>243</v>
      </c>
      <c r="O122" s="11" t="s">
        <v>97</v>
      </c>
      <c r="P122" s="11" t="s">
        <v>244</v>
      </c>
      <c r="Q122" s="13" t="s">
        <v>105</v>
      </c>
      <c r="R122" s="22">
        <v>43397</v>
      </c>
      <c r="S122" s="22" t="s">
        <v>193</v>
      </c>
      <c r="T122" s="22" t="s">
        <v>193</v>
      </c>
      <c r="U122" s="15" t="s">
        <v>690</v>
      </c>
      <c r="V122" s="15" t="s">
        <v>97</v>
      </c>
      <c r="W122" s="15" t="s">
        <v>97</v>
      </c>
      <c r="X122" s="13" t="s">
        <v>97</v>
      </c>
      <c r="Y122" s="13" t="s">
        <v>97</v>
      </c>
      <c r="Z122" s="13" t="s">
        <v>97</v>
      </c>
      <c r="AA122" s="13" t="s">
        <v>97</v>
      </c>
      <c r="AB122" s="44" t="s">
        <v>691</v>
      </c>
      <c r="AC122" s="13">
        <v>1</v>
      </c>
      <c r="AD122" s="44" t="s">
        <v>121</v>
      </c>
      <c r="AE122" s="13">
        <v>4</v>
      </c>
      <c r="AF122" s="44" t="s">
        <v>121</v>
      </c>
      <c r="AG122" s="13">
        <v>4</v>
      </c>
      <c r="AH122" s="14" t="s">
        <v>12</v>
      </c>
      <c r="AI122" s="44">
        <v>9</v>
      </c>
      <c r="AJ122" s="13" t="s">
        <v>15</v>
      </c>
      <c r="AK122" s="13" t="s">
        <v>15</v>
      </c>
      <c r="AL122" s="13" t="s">
        <v>25</v>
      </c>
      <c r="AM122" s="25" t="s">
        <v>9</v>
      </c>
      <c r="AN122" s="11" t="s">
        <v>97</v>
      </c>
      <c r="AO122" s="13" t="s">
        <v>15</v>
      </c>
      <c r="AP122" s="13" t="s">
        <v>15</v>
      </c>
      <c r="AQ122" s="13" t="s">
        <v>97</v>
      </c>
      <c r="AR122" s="13" t="s">
        <v>97</v>
      </c>
      <c r="AS122" s="15" t="s">
        <v>97</v>
      </c>
      <c r="AT122" s="22">
        <v>43397</v>
      </c>
      <c r="AU122" s="13" t="s">
        <v>97</v>
      </c>
      <c r="AV122" s="13" t="s">
        <v>8</v>
      </c>
      <c r="AW122" s="15" t="s">
        <v>718</v>
      </c>
      <c r="AX122" s="11" t="s">
        <v>34</v>
      </c>
    </row>
    <row r="123" spans="1:50" ht="81">
      <c r="A123" s="11">
        <v>116</v>
      </c>
      <c r="B123" s="11" t="s">
        <v>684</v>
      </c>
      <c r="C123" s="11" t="s">
        <v>751</v>
      </c>
      <c r="D123" s="11" t="s">
        <v>752</v>
      </c>
      <c r="E123" s="11" t="s">
        <v>753</v>
      </c>
      <c r="F123" s="43" t="s">
        <v>754</v>
      </c>
      <c r="G123" s="59" t="s">
        <v>755</v>
      </c>
      <c r="H123" s="60" t="s">
        <v>756</v>
      </c>
      <c r="I123" s="83" t="s">
        <v>3</v>
      </c>
      <c r="J123" s="10" t="s">
        <v>688</v>
      </c>
      <c r="K123" s="21" t="s">
        <v>689</v>
      </c>
      <c r="L123" s="15" t="s">
        <v>689</v>
      </c>
      <c r="M123" s="13" t="s">
        <v>212</v>
      </c>
      <c r="N123" s="13" t="s">
        <v>243</v>
      </c>
      <c r="O123" s="11" t="s">
        <v>97</v>
      </c>
      <c r="P123" s="11" t="s">
        <v>244</v>
      </c>
      <c r="Q123" s="13" t="s">
        <v>105</v>
      </c>
      <c r="R123" s="34">
        <v>39989</v>
      </c>
      <c r="S123" s="22" t="s">
        <v>206</v>
      </c>
      <c r="T123" s="22" t="s">
        <v>206</v>
      </c>
      <c r="U123" s="15" t="s">
        <v>737</v>
      </c>
      <c r="V123" s="15" t="s">
        <v>97</v>
      </c>
      <c r="W123" s="15" t="s">
        <v>97</v>
      </c>
      <c r="X123" s="13" t="s">
        <v>97</v>
      </c>
      <c r="Y123" s="13" t="s">
        <v>97</v>
      </c>
      <c r="Z123" s="13" t="s">
        <v>97</v>
      </c>
      <c r="AA123" s="13" t="s">
        <v>97</v>
      </c>
      <c r="AB123" s="44" t="s">
        <v>691</v>
      </c>
      <c r="AC123" s="13">
        <v>1</v>
      </c>
      <c r="AD123" s="44" t="s">
        <v>121</v>
      </c>
      <c r="AE123" s="13">
        <v>4</v>
      </c>
      <c r="AF123" s="44" t="s">
        <v>121</v>
      </c>
      <c r="AG123" s="13">
        <v>4</v>
      </c>
      <c r="AH123" s="14" t="s">
        <v>12</v>
      </c>
      <c r="AI123" s="44">
        <v>9</v>
      </c>
      <c r="AJ123" s="13" t="s">
        <v>15</v>
      </c>
      <c r="AK123" s="13" t="s">
        <v>15</v>
      </c>
      <c r="AL123" s="11" t="s">
        <v>97</v>
      </c>
      <c r="AM123" s="11" t="s">
        <v>97</v>
      </c>
      <c r="AN123" s="11" t="s">
        <v>97</v>
      </c>
      <c r="AO123" s="13" t="s">
        <v>15</v>
      </c>
      <c r="AP123" s="13" t="s">
        <v>15</v>
      </c>
      <c r="AQ123" s="13" t="s">
        <v>97</v>
      </c>
      <c r="AR123" s="13" t="s">
        <v>97</v>
      </c>
      <c r="AS123" s="15" t="s">
        <v>97</v>
      </c>
      <c r="AT123" s="22">
        <v>44197</v>
      </c>
      <c r="AU123" s="13" t="s">
        <v>97</v>
      </c>
      <c r="AV123" s="13" t="s">
        <v>97</v>
      </c>
      <c r="AW123" s="11" t="s">
        <v>97</v>
      </c>
      <c r="AX123" s="11" t="s">
        <v>34</v>
      </c>
    </row>
    <row r="124" spans="1:50" ht="81">
      <c r="A124" s="11">
        <v>117</v>
      </c>
      <c r="B124" s="11" t="s">
        <v>684</v>
      </c>
      <c r="C124" s="11" t="s">
        <v>757</v>
      </c>
      <c r="D124" s="11" t="s">
        <v>758</v>
      </c>
      <c r="E124" s="11" t="s">
        <v>759</v>
      </c>
      <c r="F124" s="43" t="s">
        <v>760</v>
      </c>
      <c r="G124" s="59" t="s">
        <v>755</v>
      </c>
      <c r="H124" s="11" t="s">
        <v>759</v>
      </c>
      <c r="I124" s="83" t="s">
        <v>3</v>
      </c>
      <c r="J124" s="10" t="s">
        <v>688</v>
      </c>
      <c r="K124" s="21" t="s">
        <v>689</v>
      </c>
      <c r="L124" s="15" t="s">
        <v>689</v>
      </c>
      <c r="M124" s="13" t="s">
        <v>212</v>
      </c>
      <c r="N124" s="13" t="s">
        <v>243</v>
      </c>
      <c r="O124" s="11" t="s">
        <v>97</v>
      </c>
      <c r="P124" s="11" t="s">
        <v>244</v>
      </c>
      <c r="Q124" s="13" t="s">
        <v>105</v>
      </c>
      <c r="R124" s="34">
        <v>39989</v>
      </c>
      <c r="S124" s="22" t="s">
        <v>206</v>
      </c>
      <c r="T124" s="22" t="s">
        <v>206</v>
      </c>
      <c r="U124" s="15" t="s">
        <v>737</v>
      </c>
      <c r="V124" s="15" t="s">
        <v>97</v>
      </c>
      <c r="W124" s="15" t="s">
        <v>97</v>
      </c>
      <c r="X124" s="13" t="s">
        <v>97</v>
      </c>
      <c r="Y124" s="13" t="s">
        <v>97</v>
      </c>
      <c r="Z124" s="13" t="s">
        <v>97</v>
      </c>
      <c r="AA124" s="13" t="s">
        <v>97</v>
      </c>
      <c r="AB124" s="44" t="s">
        <v>691</v>
      </c>
      <c r="AC124" s="13">
        <v>1</v>
      </c>
      <c r="AD124" s="44" t="s">
        <v>121</v>
      </c>
      <c r="AE124" s="13">
        <v>4</v>
      </c>
      <c r="AF124" s="44" t="s">
        <v>121</v>
      </c>
      <c r="AG124" s="13">
        <v>4</v>
      </c>
      <c r="AH124" s="14" t="s">
        <v>12</v>
      </c>
      <c r="AI124" s="44">
        <v>9</v>
      </c>
      <c r="AJ124" s="13" t="s">
        <v>15</v>
      </c>
      <c r="AK124" s="13" t="s">
        <v>15</v>
      </c>
      <c r="AL124" s="11" t="s">
        <v>97</v>
      </c>
      <c r="AM124" s="11" t="s">
        <v>97</v>
      </c>
      <c r="AN124" s="11" t="s">
        <v>97</v>
      </c>
      <c r="AO124" s="13" t="s">
        <v>15</v>
      </c>
      <c r="AP124" s="13" t="s">
        <v>15</v>
      </c>
      <c r="AQ124" s="13" t="s">
        <v>97</v>
      </c>
      <c r="AR124" s="13" t="s">
        <v>97</v>
      </c>
      <c r="AS124" s="15" t="s">
        <v>97</v>
      </c>
      <c r="AT124" s="22">
        <v>44197</v>
      </c>
      <c r="AU124" s="13" t="s">
        <v>97</v>
      </c>
      <c r="AV124" s="13" t="s">
        <v>97</v>
      </c>
      <c r="AW124" s="11" t="s">
        <v>97</v>
      </c>
      <c r="AX124" s="11" t="s">
        <v>34</v>
      </c>
    </row>
    <row r="125" spans="1:50" ht="94.5">
      <c r="A125" s="11">
        <v>118</v>
      </c>
      <c r="B125" s="11" t="s">
        <v>684</v>
      </c>
      <c r="C125" s="11" t="s">
        <v>97</v>
      </c>
      <c r="D125" s="11" t="s">
        <v>97</v>
      </c>
      <c r="E125" s="11" t="s">
        <v>761</v>
      </c>
      <c r="F125" s="43" t="s">
        <v>762</v>
      </c>
      <c r="G125" s="11" t="s">
        <v>763</v>
      </c>
      <c r="H125" s="11" t="s">
        <v>97</v>
      </c>
      <c r="I125" s="83" t="s">
        <v>3</v>
      </c>
      <c r="J125" s="10" t="s">
        <v>688</v>
      </c>
      <c r="K125" s="21" t="s">
        <v>689</v>
      </c>
      <c r="L125" s="15" t="s">
        <v>689</v>
      </c>
      <c r="M125" s="13" t="s">
        <v>212</v>
      </c>
      <c r="N125" s="13" t="s">
        <v>243</v>
      </c>
      <c r="O125" s="11" t="s">
        <v>97</v>
      </c>
      <c r="P125" s="11" t="s">
        <v>244</v>
      </c>
      <c r="Q125" s="13" t="s">
        <v>105</v>
      </c>
      <c r="R125" s="22">
        <v>43808</v>
      </c>
      <c r="S125" s="22" t="s">
        <v>193</v>
      </c>
      <c r="T125" s="22" t="s">
        <v>193</v>
      </c>
      <c r="U125" s="15" t="s">
        <v>690</v>
      </c>
      <c r="V125" s="15" t="s">
        <v>97</v>
      </c>
      <c r="W125" s="15" t="s">
        <v>97</v>
      </c>
      <c r="X125" s="13" t="s">
        <v>97</v>
      </c>
      <c r="Y125" s="13" t="s">
        <v>97</v>
      </c>
      <c r="Z125" s="13" t="s">
        <v>97</v>
      </c>
      <c r="AA125" s="13" t="s">
        <v>97</v>
      </c>
      <c r="AB125" s="44" t="s">
        <v>691</v>
      </c>
      <c r="AC125" s="13">
        <v>1</v>
      </c>
      <c r="AD125" s="44" t="s">
        <v>121</v>
      </c>
      <c r="AE125" s="13">
        <v>4</v>
      </c>
      <c r="AF125" s="44" t="s">
        <v>121</v>
      </c>
      <c r="AG125" s="13">
        <v>4</v>
      </c>
      <c r="AH125" s="14" t="s">
        <v>12</v>
      </c>
      <c r="AI125" s="44">
        <v>9</v>
      </c>
      <c r="AJ125" s="13" t="s">
        <v>15</v>
      </c>
      <c r="AK125" s="13" t="s">
        <v>15</v>
      </c>
      <c r="AL125" s="13" t="s">
        <v>25</v>
      </c>
      <c r="AM125" s="25" t="s">
        <v>9</v>
      </c>
      <c r="AN125" s="11" t="s">
        <v>97</v>
      </c>
      <c r="AO125" s="11" t="s">
        <v>97</v>
      </c>
      <c r="AP125" s="13" t="s">
        <v>97</v>
      </c>
      <c r="AQ125" s="13" t="s">
        <v>97</v>
      </c>
      <c r="AR125" s="13" t="s">
        <v>97</v>
      </c>
      <c r="AS125" s="15" t="s">
        <v>97</v>
      </c>
      <c r="AT125" s="22" t="s">
        <v>97</v>
      </c>
      <c r="AU125" s="13" t="s">
        <v>97</v>
      </c>
      <c r="AV125" s="13" t="s">
        <v>97</v>
      </c>
      <c r="AW125" s="11" t="s">
        <v>97</v>
      </c>
      <c r="AX125" s="11" t="s">
        <v>34</v>
      </c>
    </row>
    <row r="126" spans="1:50" ht="76.5">
      <c r="A126" s="11">
        <v>119</v>
      </c>
      <c r="B126" s="11" t="s">
        <v>684</v>
      </c>
      <c r="C126" s="11" t="s">
        <v>97</v>
      </c>
      <c r="D126" s="11" t="s">
        <v>97</v>
      </c>
      <c r="E126" s="11" t="s">
        <v>764</v>
      </c>
      <c r="F126" s="43" t="s">
        <v>765</v>
      </c>
      <c r="G126" s="11" t="s">
        <v>694</v>
      </c>
      <c r="H126" s="11" t="s">
        <v>764</v>
      </c>
      <c r="I126" s="83" t="s">
        <v>3</v>
      </c>
      <c r="J126" s="10" t="s">
        <v>688</v>
      </c>
      <c r="K126" s="21" t="s">
        <v>689</v>
      </c>
      <c r="L126" s="15" t="s">
        <v>689</v>
      </c>
      <c r="M126" s="13" t="s">
        <v>212</v>
      </c>
      <c r="N126" s="13" t="s">
        <v>243</v>
      </c>
      <c r="O126" s="11" t="s">
        <v>97</v>
      </c>
      <c r="P126" s="11" t="s">
        <v>244</v>
      </c>
      <c r="Q126" s="13" t="s">
        <v>105</v>
      </c>
      <c r="R126" s="22">
        <v>44251</v>
      </c>
      <c r="S126" s="22" t="s">
        <v>193</v>
      </c>
      <c r="T126" s="22" t="s">
        <v>193</v>
      </c>
      <c r="U126" s="15" t="s">
        <v>690</v>
      </c>
      <c r="V126" s="15" t="s">
        <v>97</v>
      </c>
      <c r="W126" s="15" t="s">
        <v>97</v>
      </c>
      <c r="X126" s="13" t="s">
        <v>97</v>
      </c>
      <c r="Y126" s="13" t="s">
        <v>97</v>
      </c>
      <c r="Z126" s="13" t="s">
        <v>97</v>
      </c>
      <c r="AA126" s="13" t="s">
        <v>97</v>
      </c>
      <c r="AB126" s="44" t="s">
        <v>691</v>
      </c>
      <c r="AC126" s="13">
        <v>1</v>
      </c>
      <c r="AD126" s="44" t="s">
        <v>121</v>
      </c>
      <c r="AE126" s="13">
        <v>4</v>
      </c>
      <c r="AF126" s="44" t="s">
        <v>121</v>
      </c>
      <c r="AG126" s="13">
        <v>4</v>
      </c>
      <c r="AH126" s="14" t="s">
        <v>12</v>
      </c>
      <c r="AI126" s="44">
        <v>9</v>
      </c>
      <c r="AJ126" s="13" t="s">
        <v>15</v>
      </c>
      <c r="AK126" s="13" t="s">
        <v>15</v>
      </c>
      <c r="AL126" s="13" t="s">
        <v>25</v>
      </c>
      <c r="AM126" s="25" t="s">
        <v>9</v>
      </c>
      <c r="AN126" s="11" t="s">
        <v>97</v>
      </c>
      <c r="AO126" s="13" t="s">
        <v>15</v>
      </c>
      <c r="AP126" s="13" t="s">
        <v>15</v>
      </c>
      <c r="AQ126" s="13" t="s">
        <v>97</v>
      </c>
      <c r="AR126" s="13" t="s">
        <v>97</v>
      </c>
      <c r="AS126" s="15" t="s">
        <v>97</v>
      </c>
      <c r="AT126" s="22">
        <v>43808</v>
      </c>
      <c r="AU126" s="13" t="s">
        <v>97</v>
      </c>
      <c r="AV126" s="13" t="s">
        <v>8</v>
      </c>
      <c r="AW126" s="15" t="s">
        <v>718</v>
      </c>
      <c r="AX126" s="11" t="s">
        <v>34</v>
      </c>
    </row>
    <row r="127" spans="1:50" ht="256.5">
      <c r="A127" s="11">
        <v>120</v>
      </c>
      <c r="B127" s="11" t="s">
        <v>684</v>
      </c>
      <c r="C127" s="11" t="s">
        <v>97</v>
      </c>
      <c r="D127" s="11" t="s">
        <v>97</v>
      </c>
      <c r="E127" s="11" t="s">
        <v>766</v>
      </c>
      <c r="F127" s="43" t="s">
        <v>767</v>
      </c>
      <c r="G127" s="11" t="s">
        <v>694</v>
      </c>
      <c r="H127" s="11" t="s">
        <v>766</v>
      </c>
      <c r="I127" s="83" t="s">
        <v>3</v>
      </c>
      <c r="J127" s="10" t="s">
        <v>688</v>
      </c>
      <c r="K127" s="21" t="s">
        <v>689</v>
      </c>
      <c r="L127" s="15" t="s">
        <v>689</v>
      </c>
      <c r="M127" s="13" t="s">
        <v>212</v>
      </c>
      <c r="N127" s="13" t="s">
        <v>243</v>
      </c>
      <c r="O127" s="11" t="s">
        <v>97</v>
      </c>
      <c r="P127" s="11" t="s">
        <v>244</v>
      </c>
      <c r="Q127" s="13" t="s">
        <v>105</v>
      </c>
      <c r="R127" s="22">
        <v>42369</v>
      </c>
      <c r="S127" s="22" t="s">
        <v>193</v>
      </c>
      <c r="T127" s="22" t="s">
        <v>193</v>
      </c>
      <c r="U127" s="15" t="s">
        <v>690</v>
      </c>
      <c r="V127" s="15" t="s">
        <v>97</v>
      </c>
      <c r="W127" s="15" t="s">
        <v>97</v>
      </c>
      <c r="X127" s="13" t="s">
        <v>97</v>
      </c>
      <c r="Y127" s="13" t="s">
        <v>97</v>
      </c>
      <c r="Z127" s="13" t="s">
        <v>97</v>
      </c>
      <c r="AA127" s="13" t="s">
        <v>97</v>
      </c>
      <c r="AB127" s="44" t="s">
        <v>691</v>
      </c>
      <c r="AC127" s="13">
        <v>1</v>
      </c>
      <c r="AD127" s="44" t="s">
        <v>121</v>
      </c>
      <c r="AE127" s="13">
        <v>4</v>
      </c>
      <c r="AF127" s="44" t="s">
        <v>121</v>
      </c>
      <c r="AG127" s="13">
        <v>4</v>
      </c>
      <c r="AH127" s="14" t="s">
        <v>12</v>
      </c>
      <c r="AI127" s="44">
        <v>9</v>
      </c>
      <c r="AJ127" s="13" t="s">
        <v>15</v>
      </c>
      <c r="AK127" s="13" t="s">
        <v>15</v>
      </c>
      <c r="AL127" s="13" t="s">
        <v>25</v>
      </c>
      <c r="AM127" s="25" t="s">
        <v>9</v>
      </c>
      <c r="AN127" s="11" t="s">
        <v>97</v>
      </c>
      <c r="AO127" s="13" t="s">
        <v>15</v>
      </c>
      <c r="AP127" s="13" t="s">
        <v>15</v>
      </c>
      <c r="AQ127" s="13" t="s">
        <v>97</v>
      </c>
      <c r="AR127" s="13" t="s">
        <v>97</v>
      </c>
      <c r="AS127" s="15" t="s">
        <v>97</v>
      </c>
      <c r="AT127" s="22">
        <v>42369</v>
      </c>
      <c r="AU127" s="13" t="s">
        <v>97</v>
      </c>
      <c r="AV127" s="13" t="s">
        <v>8</v>
      </c>
      <c r="AW127" s="15" t="s">
        <v>718</v>
      </c>
      <c r="AX127" s="11" t="s">
        <v>34</v>
      </c>
    </row>
    <row r="128" spans="1:50" ht="121.5">
      <c r="A128" s="11">
        <v>121</v>
      </c>
      <c r="B128" s="11" t="s">
        <v>684</v>
      </c>
      <c r="C128" s="11" t="s">
        <v>768</v>
      </c>
      <c r="D128" s="11" t="s">
        <v>769</v>
      </c>
      <c r="E128" s="11" t="s">
        <v>770</v>
      </c>
      <c r="F128" s="43" t="s">
        <v>771</v>
      </c>
      <c r="G128" s="61" t="s">
        <v>772</v>
      </c>
      <c r="H128" s="11" t="s">
        <v>97</v>
      </c>
      <c r="I128" s="83" t="s">
        <v>3</v>
      </c>
      <c r="J128" s="10" t="s">
        <v>688</v>
      </c>
      <c r="K128" s="21" t="s">
        <v>689</v>
      </c>
      <c r="L128" s="15" t="s">
        <v>689</v>
      </c>
      <c r="M128" s="13" t="s">
        <v>212</v>
      </c>
      <c r="N128" s="13" t="s">
        <v>243</v>
      </c>
      <c r="O128" s="11" t="s">
        <v>97</v>
      </c>
      <c r="P128" s="11" t="s">
        <v>244</v>
      </c>
      <c r="Q128" s="13" t="s">
        <v>105</v>
      </c>
      <c r="R128" s="22">
        <v>43717</v>
      </c>
      <c r="S128" s="22" t="s">
        <v>110</v>
      </c>
      <c r="T128" s="22" t="s">
        <v>110</v>
      </c>
      <c r="U128" s="15" t="s">
        <v>706</v>
      </c>
      <c r="V128" s="15" t="s">
        <v>97</v>
      </c>
      <c r="W128" s="15" t="s">
        <v>97</v>
      </c>
      <c r="X128" s="13" t="s">
        <v>97</v>
      </c>
      <c r="Y128" s="13" t="s">
        <v>97</v>
      </c>
      <c r="Z128" s="13" t="s">
        <v>97</v>
      </c>
      <c r="AA128" s="13" t="s">
        <v>97</v>
      </c>
      <c r="AB128" s="44" t="s">
        <v>691</v>
      </c>
      <c r="AC128" s="13">
        <v>1</v>
      </c>
      <c r="AD128" s="44" t="s">
        <v>121</v>
      </c>
      <c r="AE128" s="13">
        <v>4</v>
      </c>
      <c r="AF128" s="44" t="s">
        <v>121</v>
      </c>
      <c r="AG128" s="13">
        <v>4</v>
      </c>
      <c r="AH128" s="14" t="s">
        <v>12</v>
      </c>
      <c r="AI128" s="44">
        <v>9</v>
      </c>
      <c r="AJ128" s="13" t="s">
        <v>15</v>
      </c>
      <c r="AK128" s="13" t="s">
        <v>15</v>
      </c>
      <c r="AL128" s="13" t="s">
        <v>25</v>
      </c>
      <c r="AM128" s="25" t="s">
        <v>9</v>
      </c>
      <c r="AN128" s="11" t="s">
        <v>97</v>
      </c>
      <c r="AO128" s="13" t="s">
        <v>15</v>
      </c>
      <c r="AP128" s="13" t="s">
        <v>15</v>
      </c>
      <c r="AQ128" s="13" t="s">
        <v>97</v>
      </c>
      <c r="AR128" s="13" t="s">
        <v>97</v>
      </c>
      <c r="AS128" s="15" t="s">
        <v>97</v>
      </c>
      <c r="AT128" s="22">
        <v>44197</v>
      </c>
      <c r="AU128" s="13" t="s">
        <v>97</v>
      </c>
      <c r="AV128" s="13" t="s">
        <v>97</v>
      </c>
      <c r="AW128" s="11" t="s">
        <v>97</v>
      </c>
      <c r="AX128" s="11" t="s">
        <v>34</v>
      </c>
    </row>
    <row r="129" spans="1:50" ht="102">
      <c r="A129" s="11">
        <v>122</v>
      </c>
      <c r="B129" s="15" t="s">
        <v>773</v>
      </c>
      <c r="C129" s="11" t="s">
        <v>97</v>
      </c>
      <c r="D129" s="11" t="s">
        <v>97</v>
      </c>
      <c r="E129" s="24" t="s">
        <v>774</v>
      </c>
      <c r="F129" s="24" t="s">
        <v>775</v>
      </c>
      <c r="G129" s="15" t="s">
        <v>776</v>
      </c>
      <c r="H129" s="15" t="s">
        <v>777</v>
      </c>
      <c r="I129" s="83" t="s">
        <v>3</v>
      </c>
      <c r="J129" s="10" t="s">
        <v>778</v>
      </c>
      <c r="K129" s="21" t="s">
        <v>779</v>
      </c>
      <c r="L129" s="15" t="s">
        <v>780</v>
      </c>
      <c r="M129" s="20" t="s">
        <v>781</v>
      </c>
      <c r="N129" s="20" t="s">
        <v>157</v>
      </c>
      <c r="O129" s="11" t="s">
        <v>97</v>
      </c>
      <c r="P129" s="15" t="s">
        <v>782</v>
      </c>
      <c r="Q129" s="13" t="s">
        <v>105</v>
      </c>
      <c r="R129" s="22">
        <v>42795</v>
      </c>
      <c r="S129" s="22" t="s">
        <v>110</v>
      </c>
      <c r="T129" s="22" t="s">
        <v>110</v>
      </c>
      <c r="U129" s="15" t="s">
        <v>529</v>
      </c>
      <c r="V129" s="15" t="s">
        <v>783</v>
      </c>
      <c r="W129" s="15" t="s">
        <v>97</v>
      </c>
      <c r="X129" s="13" t="s">
        <v>97</v>
      </c>
      <c r="Y129" s="13" t="s">
        <v>97</v>
      </c>
      <c r="Z129" s="13" t="s">
        <v>97</v>
      </c>
      <c r="AA129" s="13" t="s">
        <v>97</v>
      </c>
      <c r="AB129" s="90" t="str">
        <f t="shared" ref="AB129:AB135" si="86">IF(AC129=1,"Muy Baja",IF(AC129=2,"Baja",IF(AC129=3,"Media",IF(AC129=4,"Alta",IF(AC129=5,"Muy Alta", "No Aplica")))))</f>
        <v>Baja</v>
      </c>
      <c r="AC129" s="13">
        <v>2</v>
      </c>
      <c r="AD129" s="90" t="str">
        <f t="shared" ref="AD129:AD135" si="87">IF(AE129=1,"Muy Baja",IF(AE129=2,"Baja",IF(AE129=3,"Media",IF(AE129=4,"Alta",IF(AE129=5,"Muy Alta", "No Aplica")))))</f>
        <v>Baja</v>
      </c>
      <c r="AE129" s="13">
        <v>2</v>
      </c>
      <c r="AF129" s="90" t="str">
        <f t="shared" ref="AF129:AF135" si="88">IF(AG129=1,"Muy Baja",IF(AG129=2,"Baja",IF(AG129=3,"Media",IF(AG129=4,"Alta",IF(AG129=5,"Muy Alta", "No Aplica")))))</f>
        <v>Baja</v>
      </c>
      <c r="AG129" s="13">
        <v>2</v>
      </c>
      <c r="AH129" s="133" t="str">
        <f t="shared" ref="AH129:AH135" si="89">IF(AND(AI129&gt;0,AI129&lt;4),"Muy Bajo",IF(AND(AI129&gt;=4,AI129&lt;7),"Bajo",IF(AND(AI129&gt;=7,AI129&lt;10),"Medio",IF(AND(AI129&gt;=10,AI129&lt;13),"Alto",IF(AND(AI129&gt;=13,AI129&lt;=15),"Muy Alto", "No Aplica")))))</f>
        <v>Bajo</v>
      </c>
      <c r="AI129" s="90">
        <f t="shared" ref="AI129:AI135" si="90">SUM(AC129,AE129,AG129)</f>
        <v>6</v>
      </c>
      <c r="AJ129" s="13" t="s">
        <v>15</v>
      </c>
      <c r="AK129" s="13" t="s">
        <v>15</v>
      </c>
      <c r="AL129" s="13" t="s">
        <v>25</v>
      </c>
      <c r="AM129" s="15" t="s">
        <v>9</v>
      </c>
      <c r="AN129" s="11" t="s">
        <v>97</v>
      </c>
      <c r="AO129" s="11" t="s">
        <v>97</v>
      </c>
      <c r="AP129" s="13" t="s">
        <v>97</v>
      </c>
      <c r="AQ129" s="13" t="s">
        <v>97</v>
      </c>
      <c r="AR129" s="13" t="s">
        <v>97</v>
      </c>
      <c r="AS129" s="15" t="s">
        <v>97</v>
      </c>
      <c r="AT129" s="22">
        <v>42795</v>
      </c>
      <c r="AU129" s="15" t="s">
        <v>97</v>
      </c>
      <c r="AV129" s="13" t="s">
        <v>97</v>
      </c>
      <c r="AW129" s="11" t="s">
        <v>97</v>
      </c>
      <c r="AX129" s="11" t="s">
        <v>34</v>
      </c>
    </row>
    <row r="130" spans="1:50" ht="51">
      <c r="A130" s="11">
        <v>123</v>
      </c>
      <c r="B130" s="15" t="s">
        <v>773</v>
      </c>
      <c r="C130" s="15" t="s">
        <v>784</v>
      </c>
      <c r="D130" s="15" t="s">
        <v>97</v>
      </c>
      <c r="E130" s="24" t="s">
        <v>785</v>
      </c>
      <c r="F130" s="24" t="s">
        <v>786</v>
      </c>
      <c r="G130" s="15" t="s">
        <v>97</v>
      </c>
      <c r="H130" s="15" t="s">
        <v>97</v>
      </c>
      <c r="I130" s="83" t="s">
        <v>3</v>
      </c>
      <c r="J130" s="10" t="s">
        <v>778</v>
      </c>
      <c r="K130" s="21" t="s">
        <v>779</v>
      </c>
      <c r="L130" s="15" t="s">
        <v>780</v>
      </c>
      <c r="M130" s="20" t="s">
        <v>787</v>
      </c>
      <c r="N130" s="20" t="s">
        <v>157</v>
      </c>
      <c r="O130" s="11" t="s">
        <v>97</v>
      </c>
      <c r="P130" s="15" t="s">
        <v>265</v>
      </c>
      <c r="Q130" s="15" t="s">
        <v>105</v>
      </c>
      <c r="R130" s="28" t="s">
        <v>97</v>
      </c>
      <c r="S130" s="22" t="s">
        <v>206</v>
      </c>
      <c r="T130" s="22" t="s">
        <v>97</v>
      </c>
      <c r="U130" s="15" t="s">
        <v>788</v>
      </c>
      <c r="V130" s="15" t="s">
        <v>97</v>
      </c>
      <c r="W130" s="15" t="s">
        <v>788</v>
      </c>
      <c r="X130" s="13" t="s">
        <v>97</v>
      </c>
      <c r="Y130" s="13" t="s">
        <v>97</v>
      </c>
      <c r="Z130" s="13" t="s">
        <v>97</v>
      </c>
      <c r="AA130" s="13" t="s">
        <v>97</v>
      </c>
      <c r="AB130" s="90" t="str">
        <f t="shared" si="86"/>
        <v>Baja</v>
      </c>
      <c r="AC130" s="13">
        <v>2</v>
      </c>
      <c r="AD130" s="90" t="str">
        <f t="shared" si="87"/>
        <v>Baja</v>
      </c>
      <c r="AE130" s="13">
        <v>2</v>
      </c>
      <c r="AF130" s="90" t="str">
        <f t="shared" si="88"/>
        <v>Baja</v>
      </c>
      <c r="AG130" s="13">
        <v>2</v>
      </c>
      <c r="AH130" s="133" t="str">
        <f t="shared" si="89"/>
        <v>Bajo</v>
      </c>
      <c r="AI130" s="90">
        <f t="shared" si="90"/>
        <v>6</v>
      </c>
      <c r="AJ130" s="13" t="s">
        <v>15</v>
      </c>
      <c r="AK130" s="13" t="s">
        <v>8</v>
      </c>
      <c r="AL130" s="13" t="s">
        <v>25</v>
      </c>
      <c r="AM130" s="15" t="s">
        <v>789</v>
      </c>
      <c r="AN130" s="13" t="s">
        <v>15</v>
      </c>
      <c r="AO130" s="13" t="s">
        <v>15</v>
      </c>
      <c r="AP130" s="13" t="s">
        <v>97</v>
      </c>
      <c r="AQ130" s="13" t="s">
        <v>97</v>
      </c>
      <c r="AR130" s="13" t="s">
        <v>97</v>
      </c>
      <c r="AS130" s="15" t="s">
        <v>97</v>
      </c>
      <c r="AT130" s="22" t="s">
        <v>97</v>
      </c>
      <c r="AU130" s="15" t="s">
        <v>97</v>
      </c>
      <c r="AV130" s="11" t="s">
        <v>97</v>
      </c>
      <c r="AW130" s="11" t="s">
        <v>97</v>
      </c>
      <c r="AX130" s="13" t="s">
        <v>34</v>
      </c>
    </row>
    <row r="131" spans="1:50" ht="89.25">
      <c r="A131" s="11">
        <v>124</v>
      </c>
      <c r="B131" s="15" t="s">
        <v>773</v>
      </c>
      <c r="C131" s="136" t="s">
        <v>790</v>
      </c>
      <c r="D131" s="136" t="s">
        <v>97</v>
      </c>
      <c r="E131" s="24" t="s">
        <v>791</v>
      </c>
      <c r="F131" s="24" t="s">
        <v>792</v>
      </c>
      <c r="G131" s="15" t="s">
        <v>97</v>
      </c>
      <c r="H131" s="15" t="s">
        <v>97</v>
      </c>
      <c r="I131" s="83" t="s">
        <v>3</v>
      </c>
      <c r="J131" s="10" t="s">
        <v>778</v>
      </c>
      <c r="K131" s="21" t="s">
        <v>779</v>
      </c>
      <c r="L131" s="15" t="s">
        <v>780</v>
      </c>
      <c r="M131" s="20" t="s">
        <v>781</v>
      </c>
      <c r="N131" s="20" t="s">
        <v>157</v>
      </c>
      <c r="O131" s="11" t="s">
        <v>97</v>
      </c>
      <c r="P131" s="15" t="s">
        <v>793</v>
      </c>
      <c r="Q131" s="15" t="s">
        <v>105</v>
      </c>
      <c r="R131" s="22">
        <v>42797</v>
      </c>
      <c r="S131" s="22" t="s">
        <v>110</v>
      </c>
      <c r="T131" s="22" t="s">
        <v>110</v>
      </c>
      <c r="U131" s="15" t="s">
        <v>794</v>
      </c>
      <c r="V131" s="15" t="s">
        <v>795</v>
      </c>
      <c r="W131" s="15" t="s">
        <v>97</v>
      </c>
      <c r="X131" s="13" t="s">
        <v>97</v>
      </c>
      <c r="Y131" s="13" t="s">
        <v>97</v>
      </c>
      <c r="Z131" s="13" t="s">
        <v>97</v>
      </c>
      <c r="AA131" s="13" t="s">
        <v>97</v>
      </c>
      <c r="AB131" s="90" t="str">
        <f t="shared" si="86"/>
        <v>Baja</v>
      </c>
      <c r="AC131" s="13">
        <v>2</v>
      </c>
      <c r="AD131" s="90" t="str">
        <f t="shared" si="87"/>
        <v>Baja</v>
      </c>
      <c r="AE131" s="13">
        <v>2</v>
      </c>
      <c r="AF131" s="90" t="str">
        <f t="shared" si="88"/>
        <v>Baja</v>
      </c>
      <c r="AG131" s="13">
        <v>2</v>
      </c>
      <c r="AH131" s="133" t="str">
        <f t="shared" si="89"/>
        <v>Bajo</v>
      </c>
      <c r="AI131" s="90">
        <f t="shared" si="90"/>
        <v>6</v>
      </c>
      <c r="AJ131" s="13" t="s">
        <v>15</v>
      </c>
      <c r="AK131" s="13" t="s">
        <v>15</v>
      </c>
      <c r="AL131" s="13" t="s">
        <v>25</v>
      </c>
      <c r="AM131" s="15" t="s">
        <v>9</v>
      </c>
      <c r="AN131" s="11" t="s">
        <v>97</v>
      </c>
      <c r="AO131" s="11" t="s">
        <v>97</v>
      </c>
      <c r="AP131" s="13" t="s">
        <v>97</v>
      </c>
      <c r="AQ131" s="13" t="s">
        <v>97</v>
      </c>
      <c r="AR131" s="13" t="s">
        <v>97</v>
      </c>
      <c r="AS131" s="15" t="s">
        <v>97</v>
      </c>
      <c r="AT131" s="22">
        <v>42797</v>
      </c>
      <c r="AU131" s="15" t="s">
        <v>97</v>
      </c>
      <c r="AV131" s="13" t="s">
        <v>97</v>
      </c>
      <c r="AW131" s="11" t="s">
        <v>97</v>
      </c>
      <c r="AX131" s="11" t="s">
        <v>34</v>
      </c>
    </row>
    <row r="132" spans="1:50" ht="89.25">
      <c r="A132" s="11">
        <v>125</v>
      </c>
      <c r="B132" s="15" t="s">
        <v>773</v>
      </c>
      <c r="C132" s="15" t="s">
        <v>97</v>
      </c>
      <c r="D132" s="15" t="s">
        <v>97</v>
      </c>
      <c r="E132" s="24" t="s">
        <v>796</v>
      </c>
      <c r="F132" s="24" t="s">
        <v>797</v>
      </c>
      <c r="G132" s="15">
        <v>3</v>
      </c>
      <c r="H132" s="15" t="s">
        <v>798</v>
      </c>
      <c r="I132" s="83" t="s">
        <v>3</v>
      </c>
      <c r="J132" s="10" t="s">
        <v>778</v>
      </c>
      <c r="K132" s="21" t="s">
        <v>779</v>
      </c>
      <c r="L132" s="15" t="s">
        <v>780</v>
      </c>
      <c r="M132" s="20" t="s">
        <v>781</v>
      </c>
      <c r="N132" s="20" t="s">
        <v>157</v>
      </c>
      <c r="O132" s="11" t="s">
        <v>97</v>
      </c>
      <c r="P132" s="15" t="s">
        <v>576</v>
      </c>
      <c r="Q132" s="15" t="s">
        <v>105</v>
      </c>
      <c r="R132" s="22">
        <v>42796</v>
      </c>
      <c r="S132" s="22" t="s">
        <v>110</v>
      </c>
      <c r="T132" s="22" t="s">
        <v>110</v>
      </c>
      <c r="U132" s="15" t="s">
        <v>794</v>
      </c>
      <c r="V132" s="15" t="s">
        <v>799</v>
      </c>
      <c r="W132" s="15" t="s">
        <v>97</v>
      </c>
      <c r="X132" s="13" t="s">
        <v>97</v>
      </c>
      <c r="Y132" s="13" t="s">
        <v>97</v>
      </c>
      <c r="Z132" s="13" t="s">
        <v>97</v>
      </c>
      <c r="AA132" s="13" t="s">
        <v>97</v>
      </c>
      <c r="AB132" s="90" t="str">
        <f t="shared" si="86"/>
        <v>Baja</v>
      </c>
      <c r="AC132" s="13">
        <v>2</v>
      </c>
      <c r="AD132" s="90" t="str">
        <f t="shared" si="87"/>
        <v>Baja</v>
      </c>
      <c r="AE132" s="13">
        <v>2</v>
      </c>
      <c r="AF132" s="90" t="str">
        <f t="shared" si="88"/>
        <v>Baja</v>
      </c>
      <c r="AG132" s="13">
        <v>2</v>
      </c>
      <c r="AH132" s="133" t="str">
        <f t="shared" si="89"/>
        <v>Bajo</v>
      </c>
      <c r="AI132" s="90">
        <f t="shared" si="90"/>
        <v>6</v>
      </c>
      <c r="AJ132" s="13" t="s">
        <v>15</v>
      </c>
      <c r="AK132" s="13" t="s">
        <v>15</v>
      </c>
      <c r="AL132" s="13" t="s">
        <v>25</v>
      </c>
      <c r="AM132" s="15" t="s">
        <v>9</v>
      </c>
      <c r="AN132" s="11" t="s">
        <v>97</v>
      </c>
      <c r="AO132" s="11" t="s">
        <v>97</v>
      </c>
      <c r="AP132" s="13" t="s">
        <v>97</v>
      </c>
      <c r="AQ132" s="13" t="s">
        <v>97</v>
      </c>
      <c r="AR132" s="13" t="s">
        <v>97</v>
      </c>
      <c r="AS132" s="15" t="s">
        <v>97</v>
      </c>
      <c r="AT132" s="22">
        <v>42796</v>
      </c>
      <c r="AU132" s="15" t="s">
        <v>97</v>
      </c>
      <c r="AV132" s="13" t="s">
        <v>97</v>
      </c>
      <c r="AW132" s="11" t="s">
        <v>97</v>
      </c>
      <c r="AX132" s="11" t="s">
        <v>34</v>
      </c>
    </row>
    <row r="133" spans="1:50" ht="89.25">
      <c r="A133" s="11">
        <v>126</v>
      </c>
      <c r="B133" s="15" t="s">
        <v>773</v>
      </c>
      <c r="C133" s="15" t="s">
        <v>784</v>
      </c>
      <c r="D133" s="15" t="s">
        <v>97</v>
      </c>
      <c r="E133" s="24" t="s">
        <v>800</v>
      </c>
      <c r="F133" s="24" t="s">
        <v>801</v>
      </c>
      <c r="G133" s="15" t="s">
        <v>97</v>
      </c>
      <c r="H133" s="15" t="s">
        <v>97</v>
      </c>
      <c r="I133" s="83" t="s">
        <v>3</v>
      </c>
      <c r="J133" s="10" t="s">
        <v>778</v>
      </c>
      <c r="K133" s="21" t="s">
        <v>779</v>
      </c>
      <c r="L133" s="15" t="s">
        <v>780</v>
      </c>
      <c r="M133" s="20" t="s">
        <v>781</v>
      </c>
      <c r="N133" s="20" t="s">
        <v>157</v>
      </c>
      <c r="O133" s="11" t="s">
        <v>97</v>
      </c>
      <c r="P133" s="15" t="s">
        <v>793</v>
      </c>
      <c r="Q133" s="15" t="s">
        <v>105</v>
      </c>
      <c r="R133" s="22">
        <v>42798</v>
      </c>
      <c r="S133" s="22" t="s">
        <v>110</v>
      </c>
      <c r="T133" s="22" t="s">
        <v>110</v>
      </c>
      <c r="U133" s="15" t="s">
        <v>794</v>
      </c>
      <c r="V133" s="15" t="s">
        <v>795</v>
      </c>
      <c r="W133" s="15" t="s">
        <v>97</v>
      </c>
      <c r="X133" s="13" t="s">
        <v>97</v>
      </c>
      <c r="Y133" s="13" t="s">
        <v>97</v>
      </c>
      <c r="Z133" s="13" t="s">
        <v>97</v>
      </c>
      <c r="AA133" s="13" t="s">
        <v>97</v>
      </c>
      <c r="AB133" s="90" t="str">
        <f t="shared" si="86"/>
        <v>Baja</v>
      </c>
      <c r="AC133" s="13">
        <v>2</v>
      </c>
      <c r="AD133" s="90" t="str">
        <f t="shared" si="87"/>
        <v>Baja</v>
      </c>
      <c r="AE133" s="13">
        <v>2</v>
      </c>
      <c r="AF133" s="90" t="str">
        <f t="shared" si="88"/>
        <v>Baja</v>
      </c>
      <c r="AG133" s="13">
        <v>2</v>
      </c>
      <c r="AH133" s="133" t="str">
        <f t="shared" si="89"/>
        <v>Bajo</v>
      </c>
      <c r="AI133" s="90">
        <f t="shared" si="90"/>
        <v>6</v>
      </c>
      <c r="AJ133" s="13" t="s">
        <v>15</v>
      </c>
      <c r="AK133" s="13" t="s">
        <v>15</v>
      </c>
      <c r="AL133" s="13" t="s">
        <v>25</v>
      </c>
      <c r="AM133" s="15" t="s">
        <v>9</v>
      </c>
      <c r="AN133" s="11" t="s">
        <v>97</v>
      </c>
      <c r="AO133" s="11" t="s">
        <v>97</v>
      </c>
      <c r="AP133" s="13" t="s">
        <v>97</v>
      </c>
      <c r="AQ133" s="13" t="s">
        <v>97</v>
      </c>
      <c r="AR133" s="13" t="s">
        <v>97</v>
      </c>
      <c r="AS133" s="15" t="s">
        <v>97</v>
      </c>
      <c r="AT133" s="22">
        <v>42798</v>
      </c>
      <c r="AU133" s="15" t="s">
        <v>97</v>
      </c>
      <c r="AV133" s="13" t="s">
        <v>97</v>
      </c>
      <c r="AW133" s="11" t="s">
        <v>97</v>
      </c>
      <c r="AX133" s="11" t="s">
        <v>34</v>
      </c>
    </row>
    <row r="134" spans="1:50" ht="89.25">
      <c r="A134" s="11">
        <v>127</v>
      </c>
      <c r="B134" s="15" t="s">
        <v>773</v>
      </c>
      <c r="C134" s="136" t="s">
        <v>802</v>
      </c>
      <c r="D134" s="15" t="s">
        <v>97</v>
      </c>
      <c r="E134" s="24" t="s">
        <v>803</v>
      </c>
      <c r="F134" s="24" t="s">
        <v>804</v>
      </c>
      <c r="G134" s="15" t="s">
        <v>97</v>
      </c>
      <c r="H134" s="15" t="s">
        <v>97</v>
      </c>
      <c r="I134" s="83" t="s">
        <v>3</v>
      </c>
      <c r="J134" s="10" t="s">
        <v>778</v>
      </c>
      <c r="K134" s="21" t="s">
        <v>779</v>
      </c>
      <c r="L134" s="15" t="s">
        <v>780</v>
      </c>
      <c r="M134" s="20" t="s">
        <v>781</v>
      </c>
      <c r="N134" s="20" t="s">
        <v>157</v>
      </c>
      <c r="O134" s="11" t="s">
        <v>97</v>
      </c>
      <c r="P134" s="15" t="s">
        <v>805</v>
      </c>
      <c r="Q134" s="15" t="s">
        <v>105</v>
      </c>
      <c r="R134" s="22">
        <v>42799</v>
      </c>
      <c r="S134" s="22" t="s">
        <v>110</v>
      </c>
      <c r="T134" s="22" t="s">
        <v>110</v>
      </c>
      <c r="U134" s="15" t="s">
        <v>806</v>
      </c>
      <c r="V134" s="15" t="s">
        <v>795</v>
      </c>
      <c r="W134" s="15" t="s">
        <v>97</v>
      </c>
      <c r="X134" s="13" t="s">
        <v>97</v>
      </c>
      <c r="Y134" s="13" t="s">
        <v>97</v>
      </c>
      <c r="Z134" s="13" t="s">
        <v>97</v>
      </c>
      <c r="AA134" s="13" t="s">
        <v>97</v>
      </c>
      <c r="AB134" s="90" t="str">
        <f t="shared" si="86"/>
        <v>Baja</v>
      </c>
      <c r="AC134" s="13">
        <v>2</v>
      </c>
      <c r="AD134" s="90" t="str">
        <f t="shared" si="87"/>
        <v>Baja</v>
      </c>
      <c r="AE134" s="13">
        <v>2</v>
      </c>
      <c r="AF134" s="90" t="str">
        <f t="shared" si="88"/>
        <v>Baja</v>
      </c>
      <c r="AG134" s="13">
        <v>2</v>
      </c>
      <c r="AH134" s="133" t="str">
        <f t="shared" si="89"/>
        <v>Bajo</v>
      </c>
      <c r="AI134" s="90">
        <f t="shared" si="90"/>
        <v>6</v>
      </c>
      <c r="AJ134" s="13" t="s">
        <v>15</v>
      </c>
      <c r="AK134" s="13" t="s">
        <v>15</v>
      </c>
      <c r="AL134" s="13" t="s">
        <v>25</v>
      </c>
      <c r="AM134" s="15" t="s">
        <v>9</v>
      </c>
      <c r="AN134" s="11" t="s">
        <v>97</v>
      </c>
      <c r="AO134" s="11" t="s">
        <v>97</v>
      </c>
      <c r="AP134" s="13" t="s">
        <v>97</v>
      </c>
      <c r="AQ134" s="13" t="s">
        <v>97</v>
      </c>
      <c r="AR134" s="13" t="s">
        <v>97</v>
      </c>
      <c r="AS134" s="15" t="s">
        <v>97</v>
      </c>
      <c r="AT134" s="22">
        <v>42799</v>
      </c>
      <c r="AU134" s="15" t="s">
        <v>97</v>
      </c>
      <c r="AV134" s="13" t="s">
        <v>97</v>
      </c>
      <c r="AW134" s="11" t="s">
        <v>97</v>
      </c>
      <c r="AX134" s="11" t="s">
        <v>34</v>
      </c>
    </row>
    <row r="135" spans="1:50" ht="63.75">
      <c r="A135" s="11">
        <v>128</v>
      </c>
      <c r="B135" s="15" t="s">
        <v>773</v>
      </c>
      <c r="C135" s="15" t="s">
        <v>807</v>
      </c>
      <c r="D135" s="15" t="s">
        <v>97</v>
      </c>
      <c r="E135" s="24" t="s">
        <v>808</v>
      </c>
      <c r="F135" s="24" t="s">
        <v>809</v>
      </c>
      <c r="G135" s="15" t="s">
        <v>97</v>
      </c>
      <c r="H135" s="15" t="s">
        <v>97</v>
      </c>
      <c r="I135" s="83" t="s">
        <v>3</v>
      </c>
      <c r="J135" s="10" t="s">
        <v>778</v>
      </c>
      <c r="K135" s="21" t="s">
        <v>779</v>
      </c>
      <c r="L135" s="15" t="s">
        <v>780</v>
      </c>
      <c r="M135" s="20" t="s">
        <v>781</v>
      </c>
      <c r="N135" s="20" t="s">
        <v>157</v>
      </c>
      <c r="O135" s="11" t="s">
        <v>97</v>
      </c>
      <c r="P135" s="15" t="s">
        <v>810</v>
      </c>
      <c r="Q135" s="13" t="s">
        <v>105</v>
      </c>
      <c r="R135" s="22">
        <v>42794</v>
      </c>
      <c r="S135" s="22" t="s">
        <v>110</v>
      </c>
      <c r="T135" s="22" t="s">
        <v>110</v>
      </c>
      <c r="U135" s="15" t="s">
        <v>284</v>
      </c>
      <c r="V135" s="15" t="s">
        <v>811</v>
      </c>
      <c r="W135" s="15" t="s">
        <v>97</v>
      </c>
      <c r="X135" s="13" t="s">
        <v>97</v>
      </c>
      <c r="Y135" s="13" t="s">
        <v>97</v>
      </c>
      <c r="Z135" s="13" t="s">
        <v>97</v>
      </c>
      <c r="AA135" s="13" t="s">
        <v>97</v>
      </c>
      <c r="AB135" s="90" t="str">
        <f t="shared" si="86"/>
        <v>Baja</v>
      </c>
      <c r="AC135" s="13">
        <v>2</v>
      </c>
      <c r="AD135" s="90" t="str">
        <f t="shared" si="87"/>
        <v>Baja</v>
      </c>
      <c r="AE135" s="13">
        <v>2</v>
      </c>
      <c r="AF135" s="90" t="str">
        <f t="shared" si="88"/>
        <v>Baja</v>
      </c>
      <c r="AG135" s="13">
        <v>2</v>
      </c>
      <c r="AH135" s="133" t="str">
        <f t="shared" si="89"/>
        <v>Bajo</v>
      </c>
      <c r="AI135" s="90">
        <f t="shared" si="90"/>
        <v>6</v>
      </c>
      <c r="AJ135" s="13" t="s">
        <v>15</v>
      </c>
      <c r="AK135" s="13" t="s">
        <v>15</v>
      </c>
      <c r="AL135" s="13" t="s">
        <v>25</v>
      </c>
      <c r="AM135" s="15" t="s">
        <v>9</v>
      </c>
      <c r="AN135" s="11" t="s">
        <v>97</v>
      </c>
      <c r="AO135" s="11" t="s">
        <v>97</v>
      </c>
      <c r="AP135" s="13" t="s">
        <v>97</v>
      </c>
      <c r="AQ135" s="13" t="s">
        <v>97</v>
      </c>
      <c r="AR135" s="13" t="s">
        <v>97</v>
      </c>
      <c r="AS135" s="15" t="s">
        <v>97</v>
      </c>
      <c r="AT135" s="22">
        <v>42794</v>
      </c>
      <c r="AU135" s="15" t="s">
        <v>97</v>
      </c>
      <c r="AV135" s="13" t="s">
        <v>97</v>
      </c>
      <c r="AW135" s="11" t="s">
        <v>97</v>
      </c>
      <c r="AX135" s="11" t="s">
        <v>34</v>
      </c>
    </row>
    <row r="136" spans="1:50" ht="38.25">
      <c r="A136" s="11">
        <v>129</v>
      </c>
      <c r="B136" s="15" t="s">
        <v>773</v>
      </c>
      <c r="C136" s="15" t="s">
        <v>784</v>
      </c>
      <c r="D136" s="15" t="s">
        <v>812</v>
      </c>
      <c r="E136" s="24" t="s">
        <v>813</v>
      </c>
      <c r="F136" s="62" t="s">
        <v>814</v>
      </c>
      <c r="G136" s="11" t="s">
        <v>97</v>
      </c>
      <c r="H136" s="11" t="s">
        <v>97</v>
      </c>
      <c r="I136" s="83" t="s">
        <v>3</v>
      </c>
      <c r="J136" s="10" t="s">
        <v>778</v>
      </c>
      <c r="K136" s="21" t="s">
        <v>815</v>
      </c>
      <c r="L136" s="15" t="s">
        <v>816</v>
      </c>
      <c r="M136" s="20" t="s">
        <v>817</v>
      </c>
      <c r="N136" s="20" t="s">
        <v>818</v>
      </c>
      <c r="O136" s="11" t="s">
        <v>97</v>
      </c>
      <c r="P136" s="15" t="s">
        <v>265</v>
      </c>
      <c r="Q136" s="15" t="s">
        <v>105</v>
      </c>
      <c r="R136" s="28" t="s">
        <v>97</v>
      </c>
      <c r="S136" s="22" t="s">
        <v>206</v>
      </c>
      <c r="T136" s="22" t="s">
        <v>97</v>
      </c>
      <c r="U136" s="15" t="s">
        <v>819</v>
      </c>
      <c r="V136" s="15" t="s">
        <v>97</v>
      </c>
      <c r="W136" s="15" t="s">
        <v>819</v>
      </c>
      <c r="X136" s="13" t="s">
        <v>97</v>
      </c>
      <c r="Y136" s="13" t="s">
        <v>97</v>
      </c>
      <c r="Z136" s="13" t="s">
        <v>97</v>
      </c>
      <c r="AA136" s="13" t="s">
        <v>97</v>
      </c>
      <c r="AB136" s="90" t="str">
        <f t="shared" ref="AB136:AF138" si="91">IF(AC136=1,"Muy Baja",IF(AC136=2,"Baja",IF(AC136=3,"Media",IF(AC136=4,"Alta",IF(AC136=5,"Muy Alta", "No Aplica")))))</f>
        <v>Baja</v>
      </c>
      <c r="AC136" s="13">
        <v>2</v>
      </c>
      <c r="AD136" s="90" t="str">
        <f t="shared" si="91"/>
        <v>Baja</v>
      </c>
      <c r="AE136" s="13">
        <v>2</v>
      </c>
      <c r="AF136" s="90" t="str">
        <f t="shared" si="91"/>
        <v>Baja</v>
      </c>
      <c r="AG136" s="13">
        <v>2</v>
      </c>
      <c r="AH136" s="133" t="str">
        <f t="shared" ref="AH136:AH138" si="92">IF(AND(AI136&gt;0,AI136&lt;4),"Muy Bajo",IF(AND(AI136&gt;=4,AI136&lt;7),"Bajo",IF(AND(AI136&gt;=7,AI136&lt;10),"Medio",IF(AND(AI136&gt;=10,AI136&lt;13),"Alto",IF(AND(AI136&gt;=13,AI136&lt;=15),"Muy Alto", "No Aplica")))))</f>
        <v>Bajo</v>
      </c>
      <c r="AI136" s="90">
        <f t="shared" ref="AI136:AI167" si="93">SUM(AC136,AE136,AG136)</f>
        <v>6</v>
      </c>
      <c r="AJ136" s="13" t="s">
        <v>15</v>
      </c>
      <c r="AK136" s="13" t="s">
        <v>8</v>
      </c>
      <c r="AL136" s="13" t="s">
        <v>25</v>
      </c>
      <c r="AM136" s="15" t="s">
        <v>789</v>
      </c>
      <c r="AN136" s="13" t="s">
        <v>15</v>
      </c>
      <c r="AO136" s="13" t="s">
        <v>15</v>
      </c>
      <c r="AP136" s="13" t="s">
        <v>97</v>
      </c>
      <c r="AQ136" s="13" t="s">
        <v>97</v>
      </c>
      <c r="AR136" s="13" t="s">
        <v>97</v>
      </c>
      <c r="AS136" s="15" t="s">
        <v>97</v>
      </c>
      <c r="AT136" s="22" t="s">
        <v>97</v>
      </c>
      <c r="AU136" s="15" t="s">
        <v>97</v>
      </c>
      <c r="AV136" s="11" t="s">
        <v>97</v>
      </c>
      <c r="AW136" s="11" t="s">
        <v>97</v>
      </c>
      <c r="AX136" s="13" t="s">
        <v>34</v>
      </c>
    </row>
    <row r="137" spans="1:50" ht="51">
      <c r="A137" s="11">
        <v>130</v>
      </c>
      <c r="B137" s="15" t="s">
        <v>773</v>
      </c>
      <c r="C137" s="15" t="s">
        <v>820</v>
      </c>
      <c r="D137" s="11" t="s">
        <v>97</v>
      </c>
      <c r="E137" s="24" t="s">
        <v>821</v>
      </c>
      <c r="F137" s="62" t="s">
        <v>822</v>
      </c>
      <c r="G137" s="11" t="s">
        <v>97</v>
      </c>
      <c r="H137" s="11" t="s">
        <v>97</v>
      </c>
      <c r="I137" s="83" t="s">
        <v>3</v>
      </c>
      <c r="J137" s="10" t="s">
        <v>778</v>
      </c>
      <c r="K137" s="21" t="s">
        <v>779</v>
      </c>
      <c r="L137" s="15" t="s">
        <v>780</v>
      </c>
      <c r="M137" s="20" t="s">
        <v>787</v>
      </c>
      <c r="N137" s="20" t="s">
        <v>157</v>
      </c>
      <c r="O137" s="11" t="s">
        <v>97</v>
      </c>
      <c r="P137" s="15" t="s">
        <v>823</v>
      </c>
      <c r="Q137" s="11" t="s">
        <v>105</v>
      </c>
      <c r="R137" s="28" t="s">
        <v>97</v>
      </c>
      <c r="S137" s="22" t="s">
        <v>206</v>
      </c>
      <c r="T137" s="22" t="s">
        <v>97</v>
      </c>
      <c r="U137" s="15" t="s">
        <v>824</v>
      </c>
      <c r="V137" s="15" t="s">
        <v>97</v>
      </c>
      <c r="W137" s="15" t="s">
        <v>825</v>
      </c>
      <c r="X137" s="13" t="s">
        <v>97</v>
      </c>
      <c r="Y137" s="13" t="s">
        <v>97</v>
      </c>
      <c r="Z137" s="13" t="s">
        <v>97</v>
      </c>
      <c r="AA137" s="13" t="s">
        <v>97</v>
      </c>
      <c r="AB137" s="90" t="str">
        <f t="shared" si="91"/>
        <v>Baja</v>
      </c>
      <c r="AC137" s="13">
        <v>2</v>
      </c>
      <c r="AD137" s="90" t="str">
        <f t="shared" si="91"/>
        <v>Baja</v>
      </c>
      <c r="AE137" s="13">
        <v>2</v>
      </c>
      <c r="AF137" s="90" t="str">
        <f t="shared" si="91"/>
        <v>Baja</v>
      </c>
      <c r="AG137" s="13">
        <v>2</v>
      </c>
      <c r="AH137" s="133" t="str">
        <f t="shared" si="92"/>
        <v>Bajo</v>
      </c>
      <c r="AI137" s="90">
        <f t="shared" si="93"/>
        <v>6</v>
      </c>
      <c r="AJ137" s="13" t="s">
        <v>15</v>
      </c>
      <c r="AK137" s="13" t="s">
        <v>8</v>
      </c>
      <c r="AL137" s="13" t="s">
        <v>25</v>
      </c>
      <c r="AM137" s="15" t="s">
        <v>789</v>
      </c>
      <c r="AN137" s="13" t="s">
        <v>15</v>
      </c>
      <c r="AO137" s="13" t="s">
        <v>15</v>
      </c>
      <c r="AP137" s="13" t="s">
        <v>97</v>
      </c>
      <c r="AQ137" s="13" t="s">
        <v>97</v>
      </c>
      <c r="AR137" s="13" t="s">
        <v>97</v>
      </c>
      <c r="AS137" s="15" t="s">
        <v>97</v>
      </c>
      <c r="AT137" s="22" t="s">
        <v>97</v>
      </c>
      <c r="AU137" s="15" t="s">
        <v>97</v>
      </c>
      <c r="AV137" s="11" t="s">
        <v>97</v>
      </c>
      <c r="AW137" s="11" t="s">
        <v>97</v>
      </c>
      <c r="AX137" s="13" t="s">
        <v>34</v>
      </c>
    </row>
    <row r="138" spans="1:50" ht="102">
      <c r="A138" s="11">
        <v>131</v>
      </c>
      <c r="B138" s="15" t="s">
        <v>773</v>
      </c>
      <c r="C138" s="15" t="s">
        <v>802</v>
      </c>
      <c r="D138" s="11" t="s">
        <v>97</v>
      </c>
      <c r="E138" s="24" t="s">
        <v>826</v>
      </c>
      <c r="F138" s="24" t="s">
        <v>827</v>
      </c>
      <c r="G138" s="15">
        <v>3</v>
      </c>
      <c r="H138" s="11">
        <v>13</v>
      </c>
      <c r="I138" s="83" t="s">
        <v>3</v>
      </c>
      <c r="J138" s="10" t="s">
        <v>778</v>
      </c>
      <c r="K138" s="21" t="s">
        <v>779</v>
      </c>
      <c r="L138" s="15" t="s">
        <v>780</v>
      </c>
      <c r="M138" s="20" t="s">
        <v>781</v>
      </c>
      <c r="N138" s="20" t="s">
        <v>157</v>
      </c>
      <c r="O138" s="11" t="s">
        <v>97</v>
      </c>
      <c r="P138" s="15" t="s">
        <v>805</v>
      </c>
      <c r="Q138" s="15" t="s">
        <v>105</v>
      </c>
      <c r="R138" s="22">
        <v>42800</v>
      </c>
      <c r="S138" s="22" t="s">
        <v>110</v>
      </c>
      <c r="T138" s="22" t="s">
        <v>110</v>
      </c>
      <c r="U138" s="15" t="s">
        <v>806</v>
      </c>
      <c r="V138" s="15" t="s">
        <v>783</v>
      </c>
      <c r="W138" s="15" t="s">
        <v>97</v>
      </c>
      <c r="X138" s="13" t="s">
        <v>97</v>
      </c>
      <c r="Y138" s="13" t="s">
        <v>97</v>
      </c>
      <c r="Z138" s="13" t="s">
        <v>97</v>
      </c>
      <c r="AA138" s="13" t="s">
        <v>97</v>
      </c>
      <c r="AB138" s="90" t="str">
        <f t="shared" si="91"/>
        <v>Baja</v>
      </c>
      <c r="AC138" s="13">
        <v>2</v>
      </c>
      <c r="AD138" s="134" t="str">
        <f t="shared" si="91"/>
        <v>Alta</v>
      </c>
      <c r="AE138" s="13">
        <v>4</v>
      </c>
      <c r="AF138" s="90" t="str">
        <f t="shared" si="91"/>
        <v>Alta</v>
      </c>
      <c r="AG138" s="13">
        <v>4</v>
      </c>
      <c r="AH138" s="133" t="str">
        <f t="shared" si="92"/>
        <v>Alto</v>
      </c>
      <c r="AI138" s="90">
        <f>SUM(AC138,AE138,AG138)</f>
        <v>10</v>
      </c>
      <c r="AJ138" s="13" t="s">
        <v>15</v>
      </c>
      <c r="AK138" s="13" t="s">
        <v>15</v>
      </c>
      <c r="AL138" s="13" t="s">
        <v>25</v>
      </c>
      <c r="AM138" s="15" t="s">
        <v>9</v>
      </c>
      <c r="AN138" s="11" t="s">
        <v>97</v>
      </c>
      <c r="AO138" s="11" t="s">
        <v>97</v>
      </c>
      <c r="AP138" s="13" t="s">
        <v>97</v>
      </c>
      <c r="AQ138" s="13" t="s">
        <v>97</v>
      </c>
      <c r="AR138" s="13" t="s">
        <v>97</v>
      </c>
      <c r="AS138" s="15" t="s">
        <v>97</v>
      </c>
      <c r="AT138" s="22">
        <v>42800</v>
      </c>
      <c r="AU138" s="15" t="s">
        <v>97</v>
      </c>
      <c r="AV138" s="13" t="s">
        <v>97</v>
      </c>
      <c r="AW138" s="11" t="s">
        <v>97</v>
      </c>
      <c r="AX138" s="11" t="s">
        <v>34</v>
      </c>
    </row>
    <row r="139" spans="1:50" ht="102">
      <c r="A139" s="11">
        <v>132</v>
      </c>
      <c r="B139" s="15" t="s">
        <v>773</v>
      </c>
      <c r="C139" s="15" t="s">
        <v>807</v>
      </c>
      <c r="D139" s="11" t="s">
        <v>97</v>
      </c>
      <c r="E139" s="24" t="s">
        <v>828</v>
      </c>
      <c r="F139" s="62" t="s">
        <v>829</v>
      </c>
      <c r="G139" s="15" t="s">
        <v>830</v>
      </c>
      <c r="H139" s="15" t="s">
        <v>831</v>
      </c>
      <c r="I139" s="83" t="s">
        <v>3</v>
      </c>
      <c r="J139" s="10" t="s">
        <v>778</v>
      </c>
      <c r="K139" s="21" t="s">
        <v>779</v>
      </c>
      <c r="L139" s="15" t="s">
        <v>780</v>
      </c>
      <c r="M139" s="20" t="s">
        <v>832</v>
      </c>
      <c r="N139" s="20" t="s">
        <v>157</v>
      </c>
      <c r="O139" s="11" t="s">
        <v>97</v>
      </c>
      <c r="P139" s="15" t="s">
        <v>782</v>
      </c>
      <c r="Q139" s="15" t="s">
        <v>105</v>
      </c>
      <c r="R139" s="22">
        <v>42801</v>
      </c>
      <c r="S139" s="22" t="s">
        <v>110</v>
      </c>
      <c r="T139" s="22" t="s">
        <v>110</v>
      </c>
      <c r="U139" s="15" t="s">
        <v>806</v>
      </c>
      <c r="V139" s="15" t="s">
        <v>783</v>
      </c>
      <c r="W139" s="15" t="s">
        <v>833</v>
      </c>
      <c r="X139" s="13" t="s">
        <v>97</v>
      </c>
      <c r="Y139" s="13" t="s">
        <v>97</v>
      </c>
      <c r="Z139" s="13" t="s">
        <v>97</v>
      </c>
      <c r="AA139" s="13" t="s">
        <v>97</v>
      </c>
      <c r="AB139" s="90" t="str">
        <f t="shared" ref="AB139:AF139" si="94">IF(AC139=1,"Muy Baja",IF(AC139=2,"Baja",IF(AC139=3,"Media",IF(AC139=4,"Alta",IF(AC139=5,"Muy Alta", "No Aplica")))))</f>
        <v>Baja</v>
      </c>
      <c r="AC139" s="13">
        <v>2</v>
      </c>
      <c r="AD139" s="134" t="str">
        <f t="shared" si="94"/>
        <v>Alta</v>
      </c>
      <c r="AE139" s="13">
        <v>4</v>
      </c>
      <c r="AF139" s="90" t="str">
        <f t="shared" si="94"/>
        <v>Alta</v>
      </c>
      <c r="AG139" s="13">
        <v>4</v>
      </c>
      <c r="AH139" s="133" t="str">
        <f t="shared" ref="AH139" si="95">IF(AND(AI139&gt;0,AI139&lt;4),"Muy Bajo",IF(AND(AI139&gt;=4,AI139&lt;7),"Bajo",IF(AND(AI139&gt;=7,AI139&lt;10),"Medio",IF(AND(AI139&gt;=10,AI139&lt;13),"Alto",IF(AND(AI139&gt;=13,AI139&lt;=15),"Muy Alto", "No Aplica")))))</f>
        <v>Alto</v>
      </c>
      <c r="AI139" s="90">
        <f>SUM(AC139,AE139,AG139)</f>
        <v>10</v>
      </c>
      <c r="AJ139" s="13" t="s">
        <v>15</v>
      </c>
      <c r="AK139" s="13" t="s">
        <v>15</v>
      </c>
      <c r="AL139" s="13" t="s">
        <v>25</v>
      </c>
      <c r="AM139" s="15" t="s">
        <v>9</v>
      </c>
      <c r="AN139" s="11" t="s">
        <v>97</v>
      </c>
      <c r="AO139" s="11" t="s">
        <v>97</v>
      </c>
      <c r="AP139" s="13" t="s">
        <v>97</v>
      </c>
      <c r="AQ139" s="13" t="s">
        <v>97</v>
      </c>
      <c r="AR139" s="13" t="s">
        <v>97</v>
      </c>
      <c r="AS139" s="15" t="s">
        <v>97</v>
      </c>
      <c r="AT139" s="22">
        <v>42801</v>
      </c>
      <c r="AU139" s="15" t="s">
        <v>97</v>
      </c>
      <c r="AV139" s="13" t="s">
        <v>97</v>
      </c>
      <c r="AW139" s="11" t="s">
        <v>97</v>
      </c>
      <c r="AX139" s="11" t="s">
        <v>34</v>
      </c>
    </row>
    <row r="140" spans="1:50" ht="76.5">
      <c r="A140" s="11">
        <v>133</v>
      </c>
      <c r="B140" s="15" t="s">
        <v>773</v>
      </c>
      <c r="C140" s="15" t="s">
        <v>802</v>
      </c>
      <c r="D140" s="15" t="s">
        <v>97</v>
      </c>
      <c r="E140" s="24" t="s">
        <v>834</v>
      </c>
      <c r="F140" s="24" t="s">
        <v>835</v>
      </c>
      <c r="G140" s="15">
        <v>26</v>
      </c>
      <c r="H140" s="15">
        <v>1</v>
      </c>
      <c r="I140" s="83" t="s">
        <v>3</v>
      </c>
      <c r="J140" s="10" t="s">
        <v>778</v>
      </c>
      <c r="K140" s="21" t="s">
        <v>779</v>
      </c>
      <c r="L140" s="15" t="s">
        <v>780</v>
      </c>
      <c r="M140" s="20" t="s">
        <v>781</v>
      </c>
      <c r="N140" s="20" t="s">
        <v>157</v>
      </c>
      <c r="O140" s="11" t="s">
        <v>97</v>
      </c>
      <c r="P140" s="15" t="s">
        <v>810</v>
      </c>
      <c r="Q140" s="15" t="s">
        <v>105</v>
      </c>
      <c r="R140" s="22">
        <v>42802</v>
      </c>
      <c r="S140" s="22" t="s">
        <v>110</v>
      </c>
      <c r="T140" s="22" t="s">
        <v>110</v>
      </c>
      <c r="U140" s="15" t="s">
        <v>806</v>
      </c>
      <c r="V140" s="15" t="s">
        <v>783</v>
      </c>
      <c r="W140" s="15" t="s">
        <v>97</v>
      </c>
      <c r="X140" s="13" t="s">
        <v>97</v>
      </c>
      <c r="Y140" s="13" t="s">
        <v>97</v>
      </c>
      <c r="Z140" s="13" t="s">
        <v>97</v>
      </c>
      <c r="AA140" s="13" t="s">
        <v>97</v>
      </c>
      <c r="AB140" s="90" t="str">
        <f t="shared" ref="AB140:AF157" si="96">IF(AC140=1,"Muy Baja",IF(AC140=2,"Baja",IF(AC140=3,"Media",IF(AC140=4,"Alta",IF(AC140=5,"Muy Alta", "No Aplica")))))</f>
        <v>Baja</v>
      </c>
      <c r="AC140" s="13">
        <v>2</v>
      </c>
      <c r="AD140" s="90" t="str">
        <f t="shared" si="96"/>
        <v>Baja</v>
      </c>
      <c r="AE140" s="13">
        <v>2</v>
      </c>
      <c r="AF140" s="90" t="str">
        <f t="shared" si="96"/>
        <v>Baja</v>
      </c>
      <c r="AG140" s="13">
        <v>2</v>
      </c>
      <c r="AH140" s="133" t="str">
        <f t="shared" ref="AH140:AH157" si="97">IF(AND(AI140&gt;0,AI140&lt;4),"Muy Bajo",IF(AND(AI140&gt;=4,AI140&lt;7),"Bajo",IF(AND(AI140&gt;=7,AI140&lt;10),"Medio",IF(AND(AI140&gt;=10,AI140&lt;13),"Alto",IF(AND(AI140&gt;=13,AI140&lt;=15),"Muy Alto", "No Aplica")))))</f>
        <v>Bajo</v>
      </c>
      <c r="AI140" s="90">
        <f t="shared" si="93"/>
        <v>6</v>
      </c>
      <c r="AJ140" s="13" t="s">
        <v>15</v>
      </c>
      <c r="AK140" s="13" t="s">
        <v>15</v>
      </c>
      <c r="AL140" s="13" t="s">
        <v>25</v>
      </c>
      <c r="AM140" s="15" t="s">
        <v>9</v>
      </c>
      <c r="AN140" s="11" t="s">
        <v>97</v>
      </c>
      <c r="AO140" s="11" t="s">
        <v>97</v>
      </c>
      <c r="AP140" s="13" t="s">
        <v>97</v>
      </c>
      <c r="AQ140" s="13" t="s">
        <v>97</v>
      </c>
      <c r="AR140" s="13" t="s">
        <v>97</v>
      </c>
      <c r="AS140" s="15" t="s">
        <v>97</v>
      </c>
      <c r="AT140" s="22">
        <v>42802</v>
      </c>
      <c r="AU140" s="15" t="s">
        <v>97</v>
      </c>
      <c r="AV140" s="13" t="s">
        <v>97</v>
      </c>
      <c r="AW140" s="11" t="s">
        <v>97</v>
      </c>
      <c r="AX140" s="11" t="s">
        <v>34</v>
      </c>
    </row>
    <row r="141" spans="1:50" ht="76.5">
      <c r="A141" s="11">
        <v>134</v>
      </c>
      <c r="B141" s="15" t="s">
        <v>773</v>
      </c>
      <c r="C141" s="15" t="s">
        <v>802</v>
      </c>
      <c r="D141" s="15" t="s">
        <v>97</v>
      </c>
      <c r="E141" s="24" t="s">
        <v>836</v>
      </c>
      <c r="F141" s="24" t="s">
        <v>837</v>
      </c>
      <c r="G141" s="15">
        <v>26</v>
      </c>
      <c r="H141" s="15">
        <v>2</v>
      </c>
      <c r="I141" s="83" t="s">
        <v>3</v>
      </c>
      <c r="J141" s="10" t="s">
        <v>778</v>
      </c>
      <c r="K141" s="21" t="s">
        <v>779</v>
      </c>
      <c r="L141" s="15" t="s">
        <v>780</v>
      </c>
      <c r="M141" s="20" t="s">
        <v>781</v>
      </c>
      <c r="N141" s="20" t="s">
        <v>157</v>
      </c>
      <c r="O141" s="11" t="s">
        <v>97</v>
      </c>
      <c r="P141" s="15" t="s">
        <v>782</v>
      </c>
      <c r="Q141" s="15" t="s">
        <v>105</v>
      </c>
      <c r="R141" s="22">
        <v>42803</v>
      </c>
      <c r="S141" s="22" t="s">
        <v>110</v>
      </c>
      <c r="T141" s="22" t="s">
        <v>110</v>
      </c>
      <c r="U141" s="15" t="s">
        <v>806</v>
      </c>
      <c r="V141" s="15" t="s">
        <v>783</v>
      </c>
      <c r="W141" s="15" t="s">
        <v>97</v>
      </c>
      <c r="X141" s="13" t="s">
        <v>97</v>
      </c>
      <c r="Y141" s="13" t="s">
        <v>97</v>
      </c>
      <c r="Z141" s="13" t="s">
        <v>97</v>
      </c>
      <c r="AA141" s="13" t="s">
        <v>97</v>
      </c>
      <c r="AB141" s="90" t="str">
        <f t="shared" si="96"/>
        <v>Baja</v>
      </c>
      <c r="AC141" s="13">
        <v>2</v>
      </c>
      <c r="AD141" s="90" t="str">
        <f t="shared" si="96"/>
        <v>Baja</v>
      </c>
      <c r="AE141" s="13">
        <v>2</v>
      </c>
      <c r="AF141" s="90" t="str">
        <f t="shared" si="96"/>
        <v>Baja</v>
      </c>
      <c r="AG141" s="13">
        <v>2</v>
      </c>
      <c r="AH141" s="133" t="str">
        <f t="shared" si="97"/>
        <v>Bajo</v>
      </c>
      <c r="AI141" s="90">
        <f t="shared" si="93"/>
        <v>6</v>
      </c>
      <c r="AJ141" s="13" t="s">
        <v>15</v>
      </c>
      <c r="AK141" s="13" t="s">
        <v>15</v>
      </c>
      <c r="AL141" s="13" t="s">
        <v>25</v>
      </c>
      <c r="AM141" s="15" t="s">
        <v>9</v>
      </c>
      <c r="AN141" s="11" t="s">
        <v>97</v>
      </c>
      <c r="AO141" s="11" t="s">
        <v>97</v>
      </c>
      <c r="AP141" s="13" t="s">
        <v>97</v>
      </c>
      <c r="AQ141" s="13" t="s">
        <v>97</v>
      </c>
      <c r="AR141" s="13" t="s">
        <v>97</v>
      </c>
      <c r="AS141" s="15" t="s">
        <v>97</v>
      </c>
      <c r="AT141" s="22">
        <v>42803</v>
      </c>
      <c r="AU141" s="15" t="s">
        <v>97</v>
      </c>
      <c r="AV141" s="13" t="s">
        <v>97</v>
      </c>
      <c r="AW141" s="11" t="s">
        <v>97</v>
      </c>
      <c r="AX141" s="11" t="s">
        <v>34</v>
      </c>
    </row>
    <row r="142" spans="1:50" ht="89.25">
      <c r="A142" s="11">
        <v>135</v>
      </c>
      <c r="B142" s="15" t="s">
        <v>773</v>
      </c>
      <c r="C142" s="15" t="s">
        <v>802</v>
      </c>
      <c r="D142" s="15" t="s">
        <v>97</v>
      </c>
      <c r="E142" s="24" t="s">
        <v>838</v>
      </c>
      <c r="F142" s="24" t="s">
        <v>839</v>
      </c>
      <c r="G142" s="15">
        <v>26</v>
      </c>
      <c r="H142" s="15">
        <v>3</v>
      </c>
      <c r="I142" s="83" t="s">
        <v>3</v>
      </c>
      <c r="J142" s="10" t="s">
        <v>778</v>
      </c>
      <c r="K142" s="21" t="s">
        <v>779</v>
      </c>
      <c r="L142" s="15" t="s">
        <v>780</v>
      </c>
      <c r="M142" s="20" t="s">
        <v>781</v>
      </c>
      <c r="N142" s="20" t="s">
        <v>157</v>
      </c>
      <c r="O142" s="11" t="s">
        <v>97</v>
      </c>
      <c r="P142" s="15" t="s">
        <v>793</v>
      </c>
      <c r="Q142" s="15" t="s">
        <v>105</v>
      </c>
      <c r="R142" s="22">
        <v>42804</v>
      </c>
      <c r="S142" s="22" t="s">
        <v>110</v>
      </c>
      <c r="T142" s="22" t="s">
        <v>110</v>
      </c>
      <c r="U142" s="15" t="s">
        <v>806</v>
      </c>
      <c r="V142" s="15" t="s">
        <v>783</v>
      </c>
      <c r="W142" s="15" t="s">
        <v>97</v>
      </c>
      <c r="X142" s="13" t="s">
        <v>97</v>
      </c>
      <c r="Y142" s="13" t="s">
        <v>97</v>
      </c>
      <c r="Z142" s="13" t="s">
        <v>97</v>
      </c>
      <c r="AA142" s="13" t="s">
        <v>97</v>
      </c>
      <c r="AB142" s="90" t="str">
        <f>IF(AC142=1,"Muy Baja",IF(AC142=2,"Baja",IF(AC142=3,"Media",IF(AC142=4,"Alta",IF(AC142=5,"Muy Alta", "No Aplica")))))</f>
        <v>Baja</v>
      </c>
      <c r="AC142" s="13">
        <v>2</v>
      </c>
      <c r="AD142" s="90" t="str">
        <f>IF(AE142=1,"Muy Baja",IF(AE142=2,"Baja",IF(AE142=3,"Media",IF(AE142=4,"Alta",IF(AE142=5,"Muy Alta", "No Aplica")))))</f>
        <v>Baja</v>
      </c>
      <c r="AE142" s="13">
        <v>2</v>
      </c>
      <c r="AF142" s="90" t="str">
        <f t="shared" si="96"/>
        <v>Baja</v>
      </c>
      <c r="AG142" s="13">
        <v>2</v>
      </c>
      <c r="AH142" s="133" t="str">
        <f t="shared" si="97"/>
        <v>Bajo</v>
      </c>
      <c r="AI142" s="90">
        <f>SUM(AC142,AE142,AG142)</f>
        <v>6</v>
      </c>
      <c r="AJ142" s="13" t="s">
        <v>15</v>
      </c>
      <c r="AK142" s="13" t="s">
        <v>15</v>
      </c>
      <c r="AL142" s="13" t="s">
        <v>25</v>
      </c>
      <c r="AM142" s="15" t="s">
        <v>9</v>
      </c>
      <c r="AN142" s="11" t="s">
        <v>97</v>
      </c>
      <c r="AO142" s="11" t="s">
        <v>97</v>
      </c>
      <c r="AP142" s="13" t="s">
        <v>97</v>
      </c>
      <c r="AQ142" s="13" t="s">
        <v>97</v>
      </c>
      <c r="AR142" s="13" t="s">
        <v>97</v>
      </c>
      <c r="AS142" s="15" t="s">
        <v>97</v>
      </c>
      <c r="AT142" s="22">
        <v>42804</v>
      </c>
      <c r="AU142" s="15" t="s">
        <v>97</v>
      </c>
      <c r="AV142" s="13" t="s">
        <v>97</v>
      </c>
      <c r="AW142" s="11" t="s">
        <v>97</v>
      </c>
      <c r="AX142" s="11" t="s">
        <v>34</v>
      </c>
    </row>
    <row r="143" spans="1:50" ht="63.75">
      <c r="A143" s="11">
        <v>136</v>
      </c>
      <c r="B143" s="15" t="s">
        <v>773</v>
      </c>
      <c r="C143" s="15" t="s">
        <v>807</v>
      </c>
      <c r="D143" s="11" t="s">
        <v>97</v>
      </c>
      <c r="E143" s="24" t="s">
        <v>840</v>
      </c>
      <c r="F143" s="24" t="s">
        <v>841</v>
      </c>
      <c r="G143" s="15">
        <v>32</v>
      </c>
      <c r="H143" s="15" t="s">
        <v>97</v>
      </c>
      <c r="I143" s="83" t="s">
        <v>3</v>
      </c>
      <c r="J143" s="10" t="s">
        <v>778</v>
      </c>
      <c r="K143" s="21" t="s">
        <v>779</v>
      </c>
      <c r="L143" s="15" t="s">
        <v>780</v>
      </c>
      <c r="M143" s="20" t="s">
        <v>781</v>
      </c>
      <c r="N143" s="20" t="s">
        <v>157</v>
      </c>
      <c r="O143" s="11" t="s">
        <v>97</v>
      </c>
      <c r="P143" s="15" t="s">
        <v>283</v>
      </c>
      <c r="Q143" s="15" t="s">
        <v>105</v>
      </c>
      <c r="R143" s="22">
        <v>42805</v>
      </c>
      <c r="S143" s="22" t="s">
        <v>110</v>
      </c>
      <c r="T143" s="22" t="s">
        <v>110</v>
      </c>
      <c r="U143" s="15" t="s">
        <v>842</v>
      </c>
      <c r="V143" s="15" t="s">
        <v>783</v>
      </c>
      <c r="W143" s="15" t="s">
        <v>843</v>
      </c>
      <c r="X143" s="13" t="s">
        <v>97</v>
      </c>
      <c r="Y143" s="13" t="s">
        <v>97</v>
      </c>
      <c r="Z143" s="13" t="s">
        <v>97</v>
      </c>
      <c r="AA143" s="13" t="s">
        <v>97</v>
      </c>
      <c r="AB143" s="90" t="str">
        <f t="shared" ref="AB143:AB157" si="98">IF(AC143=1,"Muy Baja",IF(AC143=2,"Baja",IF(AC143=3,"Media",IF(AC143=4,"Alta",IF(AC143=5,"Muy Alta", "No Aplica")))))</f>
        <v>Baja</v>
      </c>
      <c r="AC143" s="13">
        <v>2</v>
      </c>
      <c r="AD143" s="90" t="str">
        <f t="shared" ref="AD143:AD157" si="99">IF(AE143=1,"Muy Baja",IF(AE143=2,"Baja",IF(AE143=3,"Media",IF(AE143=4,"Alta",IF(AE143=5,"Muy Alta", "No Aplica")))))</f>
        <v>Baja</v>
      </c>
      <c r="AE143" s="13">
        <v>2</v>
      </c>
      <c r="AF143" s="90" t="str">
        <f t="shared" si="96"/>
        <v>Baja</v>
      </c>
      <c r="AG143" s="13">
        <v>2</v>
      </c>
      <c r="AH143" s="133" t="str">
        <f t="shared" si="97"/>
        <v>Bajo</v>
      </c>
      <c r="AI143" s="90">
        <f t="shared" ref="AI143:AI157" si="100">SUM(AC143,AE143,AG143)</f>
        <v>6</v>
      </c>
      <c r="AJ143" s="13" t="s">
        <v>15</v>
      </c>
      <c r="AK143" s="13" t="s">
        <v>15</v>
      </c>
      <c r="AL143" s="13" t="s">
        <v>25</v>
      </c>
      <c r="AM143" s="15" t="s">
        <v>9</v>
      </c>
      <c r="AN143" s="11" t="s">
        <v>97</v>
      </c>
      <c r="AO143" s="11" t="s">
        <v>97</v>
      </c>
      <c r="AP143" s="13" t="s">
        <v>97</v>
      </c>
      <c r="AQ143" s="13" t="s">
        <v>97</v>
      </c>
      <c r="AR143" s="13" t="s">
        <v>97</v>
      </c>
      <c r="AS143" s="15" t="s">
        <v>97</v>
      </c>
      <c r="AT143" s="22">
        <v>42805</v>
      </c>
      <c r="AU143" s="15" t="s">
        <v>97</v>
      </c>
      <c r="AV143" s="13" t="s">
        <v>97</v>
      </c>
      <c r="AW143" s="11" t="s">
        <v>97</v>
      </c>
      <c r="AX143" s="11" t="s">
        <v>34</v>
      </c>
    </row>
    <row r="144" spans="1:50" ht="51">
      <c r="A144" s="11">
        <v>137</v>
      </c>
      <c r="B144" s="15" t="s">
        <v>773</v>
      </c>
      <c r="C144" s="15" t="s">
        <v>784</v>
      </c>
      <c r="D144" s="15" t="s">
        <v>97</v>
      </c>
      <c r="E144" s="24" t="s">
        <v>844</v>
      </c>
      <c r="F144" s="24" t="s">
        <v>845</v>
      </c>
      <c r="G144" s="15" t="s">
        <v>97</v>
      </c>
      <c r="H144" s="15" t="s">
        <v>97</v>
      </c>
      <c r="I144" s="83" t="s">
        <v>3</v>
      </c>
      <c r="J144" s="10" t="s">
        <v>778</v>
      </c>
      <c r="K144" s="21" t="s">
        <v>779</v>
      </c>
      <c r="L144" s="15" t="s">
        <v>780</v>
      </c>
      <c r="M144" s="20" t="s">
        <v>787</v>
      </c>
      <c r="N144" s="20" t="s">
        <v>157</v>
      </c>
      <c r="O144" s="11" t="s">
        <v>97</v>
      </c>
      <c r="P144" s="15" t="s">
        <v>265</v>
      </c>
      <c r="Q144" s="15" t="s">
        <v>105</v>
      </c>
      <c r="R144" s="28" t="s">
        <v>97</v>
      </c>
      <c r="S144" s="22" t="s">
        <v>206</v>
      </c>
      <c r="T144" s="22" t="s">
        <v>97</v>
      </c>
      <c r="U144" s="15" t="s">
        <v>788</v>
      </c>
      <c r="V144" s="15" t="s">
        <v>97</v>
      </c>
      <c r="W144" s="15" t="s">
        <v>788</v>
      </c>
      <c r="X144" s="13" t="s">
        <v>97</v>
      </c>
      <c r="Y144" s="13" t="s">
        <v>97</v>
      </c>
      <c r="Z144" s="13" t="s">
        <v>97</v>
      </c>
      <c r="AA144" s="13" t="s">
        <v>97</v>
      </c>
      <c r="AB144" s="90" t="str">
        <f t="shared" si="98"/>
        <v>Baja</v>
      </c>
      <c r="AC144" s="13">
        <v>2</v>
      </c>
      <c r="AD144" s="90" t="str">
        <f t="shared" si="99"/>
        <v>Baja</v>
      </c>
      <c r="AE144" s="13">
        <v>2</v>
      </c>
      <c r="AF144" s="90" t="str">
        <f t="shared" si="96"/>
        <v>Baja</v>
      </c>
      <c r="AG144" s="13">
        <v>2</v>
      </c>
      <c r="AH144" s="133" t="str">
        <f t="shared" si="97"/>
        <v>Bajo</v>
      </c>
      <c r="AI144" s="90">
        <f t="shared" si="100"/>
        <v>6</v>
      </c>
      <c r="AJ144" s="13" t="s">
        <v>15</v>
      </c>
      <c r="AK144" s="13" t="s">
        <v>8</v>
      </c>
      <c r="AL144" s="13" t="s">
        <v>25</v>
      </c>
      <c r="AM144" s="15" t="s">
        <v>789</v>
      </c>
      <c r="AN144" s="13" t="s">
        <v>15</v>
      </c>
      <c r="AO144" s="13" t="s">
        <v>15</v>
      </c>
      <c r="AP144" s="13" t="s">
        <v>97</v>
      </c>
      <c r="AQ144" s="13" t="s">
        <v>97</v>
      </c>
      <c r="AR144" s="13" t="s">
        <v>97</v>
      </c>
      <c r="AS144" s="15" t="s">
        <v>97</v>
      </c>
      <c r="AT144" s="22" t="s">
        <v>97</v>
      </c>
      <c r="AU144" s="15" t="s">
        <v>97</v>
      </c>
      <c r="AV144" s="11" t="s">
        <v>97</v>
      </c>
      <c r="AW144" s="11" t="s">
        <v>97</v>
      </c>
      <c r="AX144" s="13" t="s">
        <v>34</v>
      </c>
    </row>
    <row r="145" spans="1:50" ht="51">
      <c r="A145" s="11">
        <v>138</v>
      </c>
      <c r="B145" s="15" t="s">
        <v>773</v>
      </c>
      <c r="C145" s="15" t="s">
        <v>820</v>
      </c>
      <c r="D145" s="15" t="s">
        <v>97</v>
      </c>
      <c r="E145" s="24" t="s">
        <v>846</v>
      </c>
      <c r="F145" s="24" t="s">
        <v>847</v>
      </c>
      <c r="G145" s="15" t="s">
        <v>97</v>
      </c>
      <c r="H145" s="15" t="s">
        <v>97</v>
      </c>
      <c r="I145" s="83" t="s">
        <v>3</v>
      </c>
      <c r="J145" s="10" t="s">
        <v>778</v>
      </c>
      <c r="K145" s="21" t="s">
        <v>779</v>
      </c>
      <c r="L145" s="15" t="s">
        <v>780</v>
      </c>
      <c r="M145" s="20" t="s">
        <v>787</v>
      </c>
      <c r="N145" s="20" t="s">
        <v>157</v>
      </c>
      <c r="O145" s="11" t="s">
        <v>97</v>
      </c>
      <c r="P145" s="15" t="s">
        <v>823</v>
      </c>
      <c r="Q145" s="11" t="s">
        <v>105</v>
      </c>
      <c r="R145" s="28" t="s">
        <v>97</v>
      </c>
      <c r="S145" s="22" t="s">
        <v>206</v>
      </c>
      <c r="T145" s="22" t="s">
        <v>97</v>
      </c>
      <c r="U145" s="15" t="s">
        <v>824</v>
      </c>
      <c r="V145" s="15" t="s">
        <v>97</v>
      </c>
      <c r="W145" s="15" t="s">
        <v>825</v>
      </c>
      <c r="X145" s="13" t="s">
        <v>97</v>
      </c>
      <c r="Y145" s="13" t="s">
        <v>97</v>
      </c>
      <c r="Z145" s="13" t="s">
        <v>97</v>
      </c>
      <c r="AA145" s="13" t="s">
        <v>97</v>
      </c>
      <c r="AB145" s="90" t="str">
        <f t="shared" si="98"/>
        <v>Baja</v>
      </c>
      <c r="AC145" s="13">
        <v>2</v>
      </c>
      <c r="AD145" s="90" t="str">
        <f t="shared" si="99"/>
        <v>Baja</v>
      </c>
      <c r="AE145" s="13">
        <v>2</v>
      </c>
      <c r="AF145" s="90" t="str">
        <f t="shared" si="96"/>
        <v>Baja</v>
      </c>
      <c r="AG145" s="13">
        <v>2</v>
      </c>
      <c r="AH145" s="133" t="str">
        <f t="shared" si="97"/>
        <v>Bajo</v>
      </c>
      <c r="AI145" s="90">
        <f t="shared" si="100"/>
        <v>6</v>
      </c>
      <c r="AJ145" s="13" t="s">
        <v>15</v>
      </c>
      <c r="AK145" s="13" t="s">
        <v>8</v>
      </c>
      <c r="AL145" s="13" t="s">
        <v>25</v>
      </c>
      <c r="AM145" s="15" t="s">
        <v>789</v>
      </c>
      <c r="AN145" s="13" t="s">
        <v>15</v>
      </c>
      <c r="AO145" s="13" t="s">
        <v>15</v>
      </c>
      <c r="AP145" s="13" t="s">
        <v>97</v>
      </c>
      <c r="AQ145" s="13" t="s">
        <v>97</v>
      </c>
      <c r="AR145" s="13" t="s">
        <v>97</v>
      </c>
      <c r="AS145" s="15" t="s">
        <v>97</v>
      </c>
      <c r="AT145" s="22" t="s">
        <v>97</v>
      </c>
      <c r="AU145" s="15" t="s">
        <v>97</v>
      </c>
      <c r="AV145" s="11" t="s">
        <v>97</v>
      </c>
      <c r="AW145" s="11" t="s">
        <v>97</v>
      </c>
      <c r="AX145" s="13" t="s">
        <v>635</v>
      </c>
    </row>
    <row r="146" spans="1:50" ht="51">
      <c r="A146" s="11">
        <v>139</v>
      </c>
      <c r="B146" s="15" t="s">
        <v>773</v>
      </c>
      <c r="C146" s="15" t="s">
        <v>784</v>
      </c>
      <c r="D146" s="11" t="s">
        <v>97</v>
      </c>
      <c r="E146" s="24" t="s">
        <v>848</v>
      </c>
      <c r="F146" s="62" t="s">
        <v>849</v>
      </c>
      <c r="G146" s="11" t="s">
        <v>97</v>
      </c>
      <c r="H146" s="11" t="s">
        <v>97</v>
      </c>
      <c r="I146" s="83" t="s">
        <v>3</v>
      </c>
      <c r="J146" s="10" t="s">
        <v>778</v>
      </c>
      <c r="K146" s="21" t="s">
        <v>779</v>
      </c>
      <c r="L146" s="15" t="s">
        <v>780</v>
      </c>
      <c r="M146" s="20" t="s">
        <v>787</v>
      </c>
      <c r="N146" s="20" t="s">
        <v>157</v>
      </c>
      <c r="O146" s="11" t="s">
        <v>97</v>
      </c>
      <c r="P146" s="15" t="s">
        <v>823</v>
      </c>
      <c r="Q146" s="11" t="s">
        <v>105</v>
      </c>
      <c r="R146" s="28" t="s">
        <v>97</v>
      </c>
      <c r="S146" s="22" t="s">
        <v>206</v>
      </c>
      <c r="T146" s="22" t="s">
        <v>97</v>
      </c>
      <c r="U146" s="15" t="s">
        <v>819</v>
      </c>
      <c r="V146" s="15" t="s">
        <v>97</v>
      </c>
      <c r="W146" s="15" t="s">
        <v>825</v>
      </c>
      <c r="X146" s="13" t="s">
        <v>97</v>
      </c>
      <c r="Y146" s="13" t="s">
        <v>97</v>
      </c>
      <c r="Z146" s="13" t="s">
        <v>97</v>
      </c>
      <c r="AA146" s="13" t="s">
        <v>97</v>
      </c>
      <c r="AB146" s="90" t="str">
        <f t="shared" si="98"/>
        <v>Baja</v>
      </c>
      <c r="AC146" s="13">
        <v>2</v>
      </c>
      <c r="AD146" s="90" t="str">
        <f t="shared" si="99"/>
        <v>Baja</v>
      </c>
      <c r="AE146" s="13">
        <v>2</v>
      </c>
      <c r="AF146" s="90" t="str">
        <f t="shared" si="96"/>
        <v>Baja</v>
      </c>
      <c r="AG146" s="13">
        <v>2</v>
      </c>
      <c r="AH146" s="133" t="str">
        <f t="shared" si="97"/>
        <v>Bajo</v>
      </c>
      <c r="AI146" s="90">
        <f t="shared" si="100"/>
        <v>6</v>
      </c>
      <c r="AJ146" s="13" t="s">
        <v>97</v>
      </c>
      <c r="AK146" s="13" t="s">
        <v>8</v>
      </c>
      <c r="AL146" s="13" t="s">
        <v>25</v>
      </c>
      <c r="AM146" s="15" t="s">
        <v>789</v>
      </c>
      <c r="AN146" s="13" t="s">
        <v>15</v>
      </c>
      <c r="AO146" s="13" t="s">
        <v>15</v>
      </c>
      <c r="AP146" s="13" t="s">
        <v>97</v>
      </c>
      <c r="AQ146" s="13" t="s">
        <v>97</v>
      </c>
      <c r="AR146" s="13" t="s">
        <v>97</v>
      </c>
      <c r="AS146" s="15" t="s">
        <v>97</v>
      </c>
      <c r="AT146" s="22" t="s">
        <v>97</v>
      </c>
      <c r="AU146" s="15" t="s">
        <v>97</v>
      </c>
      <c r="AV146" s="11" t="s">
        <v>97</v>
      </c>
      <c r="AW146" s="11" t="s">
        <v>97</v>
      </c>
      <c r="AX146" s="13" t="s">
        <v>34</v>
      </c>
    </row>
    <row r="147" spans="1:50" ht="127.5">
      <c r="A147" s="11">
        <v>140</v>
      </c>
      <c r="B147" s="15" t="s">
        <v>773</v>
      </c>
      <c r="C147" s="15" t="s">
        <v>850</v>
      </c>
      <c r="D147" s="15" t="s">
        <v>851</v>
      </c>
      <c r="E147" s="24" t="s">
        <v>852</v>
      </c>
      <c r="F147" s="135" t="s">
        <v>853</v>
      </c>
      <c r="G147" s="15">
        <v>41</v>
      </c>
      <c r="H147" s="15" t="s">
        <v>97</v>
      </c>
      <c r="I147" s="83" t="s">
        <v>3</v>
      </c>
      <c r="J147" s="10" t="s">
        <v>778</v>
      </c>
      <c r="K147" s="21" t="s">
        <v>779</v>
      </c>
      <c r="L147" s="15" t="s">
        <v>780</v>
      </c>
      <c r="M147" s="20" t="s">
        <v>781</v>
      </c>
      <c r="N147" s="20" t="s">
        <v>157</v>
      </c>
      <c r="O147" s="11" t="s">
        <v>97</v>
      </c>
      <c r="P147" s="15" t="s">
        <v>793</v>
      </c>
      <c r="Q147" s="15" t="s">
        <v>105</v>
      </c>
      <c r="R147" s="22">
        <v>42806</v>
      </c>
      <c r="S147" s="22" t="s">
        <v>110</v>
      </c>
      <c r="T147" s="22" t="s">
        <v>110</v>
      </c>
      <c r="U147" s="15" t="s">
        <v>842</v>
      </c>
      <c r="V147" s="15" t="s">
        <v>783</v>
      </c>
      <c r="W147" s="15" t="s">
        <v>97</v>
      </c>
      <c r="X147" s="13" t="s">
        <v>97</v>
      </c>
      <c r="Y147" s="13" t="s">
        <v>97</v>
      </c>
      <c r="Z147" s="13" t="s">
        <v>97</v>
      </c>
      <c r="AA147" s="13" t="s">
        <v>97</v>
      </c>
      <c r="AB147" s="90" t="str">
        <f t="shared" si="98"/>
        <v>Baja</v>
      </c>
      <c r="AC147" s="13">
        <v>2</v>
      </c>
      <c r="AD147" s="90" t="str">
        <f t="shared" si="99"/>
        <v>Baja</v>
      </c>
      <c r="AE147" s="13">
        <v>2</v>
      </c>
      <c r="AF147" s="90" t="str">
        <f t="shared" si="96"/>
        <v>Baja</v>
      </c>
      <c r="AG147" s="13">
        <v>2</v>
      </c>
      <c r="AH147" s="133" t="str">
        <f t="shared" si="97"/>
        <v>Bajo</v>
      </c>
      <c r="AI147" s="90">
        <f t="shared" si="100"/>
        <v>6</v>
      </c>
      <c r="AJ147" s="13" t="s">
        <v>15</v>
      </c>
      <c r="AK147" s="13" t="s">
        <v>15</v>
      </c>
      <c r="AL147" s="13" t="s">
        <v>25</v>
      </c>
      <c r="AM147" s="15" t="s">
        <v>9</v>
      </c>
      <c r="AN147" s="11" t="s">
        <v>97</v>
      </c>
      <c r="AO147" s="11" t="s">
        <v>97</v>
      </c>
      <c r="AP147" s="13" t="s">
        <v>97</v>
      </c>
      <c r="AQ147" s="13" t="s">
        <v>97</v>
      </c>
      <c r="AR147" s="13" t="s">
        <v>97</v>
      </c>
      <c r="AS147" s="15" t="s">
        <v>97</v>
      </c>
      <c r="AT147" s="22">
        <v>42806</v>
      </c>
      <c r="AU147" s="15" t="s">
        <v>97</v>
      </c>
      <c r="AV147" s="13" t="s">
        <v>97</v>
      </c>
      <c r="AW147" s="11" t="s">
        <v>97</v>
      </c>
      <c r="AX147" s="11" t="s">
        <v>34</v>
      </c>
    </row>
    <row r="148" spans="1:50" ht="114.75">
      <c r="A148" s="11">
        <v>141</v>
      </c>
      <c r="B148" s="15" t="s">
        <v>773</v>
      </c>
      <c r="C148" s="15" t="s">
        <v>854</v>
      </c>
      <c r="D148" s="15" t="s">
        <v>855</v>
      </c>
      <c r="E148" s="24" t="s">
        <v>856</v>
      </c>
      <c r="F148" s="24" t="s">
        <v>857</v>
      </c>
      <c r="G148" s="15">
        <v>44</v>
      </c>
      <c r="H148" s="15" t="s">
        <v>97</v>
      </c>
      <c r="I148" s="83" t="s">
        <v>3</v>
      </c>
      <c r="J148" s="10" t="s">
        <v>778</v>
      </c>
      <c r="K148" s="21" t="s">
        <v>779</v>
      </c>
      <c r="L148" s="15" t="s">
        <v>780</v>
      </c>
      <c r="M148" s="20" t="s">
        <v>781</v>
      </c>
      <c r="N148" s="20" t="s">
        <v>157</v>
      </c>
      <c r="O148" s="11" t="s">
        <v>97</v>
      </c>
      <c r="P148" s="15" t="s">
        <v>858</v>
      </c>
      <c r="Q148" s="15" t="s">
        <v>105</v>
      </c>
      <c r="R148" s="22">
        <v>42807</v>
      </c>
      <c r="S148" s="22" t="s">
        <v>110</v>
      </c>
      <c r="T148" s="22" t="s">
        <v>110</v>
      </c>
      <c r="U148" s="15" t="s">
        <v>529</v>
      </c>
      <c r="V148" s="15" t="s">
        <v>795</v>
      </c>
      <c r="W148" s="15" t="s">
        <v>97</v>
      </c>
      <c r="X148" s="13" t="s">
        <v>97</v>
      </c>
      <c r="Y148" s="13" t="s">
        <v>97</v>
      </c>
      <c r="Z148" s="13" t="s">
        <v>97</v>
      </c>
      <c r="AA148" s="13" t="s">
        <v>97</v>
      </c>
      <c r="AB148" s="90" t="str">
        <f t="shared" si="98"/>
        <v>Baja</v>
      </c>
      <c r="AC148" s="13">
        <v>2</v>
      </c>
      <c r="AD148" s="90" t="str">
        <f t="shared" si="99"/>
        <v>Baja</v>
      </c>
      <c r="AE148" s="13">
        <v>2</v>
      </c>
      <c r="AF148" s="90" t="str">
        <f t="shared" si="96"/>
        <v>Baja</v>
      </c>
      <c r="AG148" s="13">
        <v>2</v>
      </c>
      <c r="AH148" s="133" t="str">
        <f t="shared" si="97"/>
        <v>Bajo</v>
      </c>
      <c r="AI148" s="90">
        <f t="shared" si="100"/>
        <v>6</v>
      </c>
      <c r="AJ148" s="13" t="s">
        <v>15</v>
      </c>
      <c r="AK148" s="13" t="s">
        <v>15</v>
      </c>
      <c r="AL148" s="13" t="s">
        <v>25</v>
      </c>
      <c r="AM148" s="15" t="s">
        <v>9</v>
      </c>
      <c r="AN148" s="11" t="s">
        <v>97</v>
      </c>
      <c r="AO148" s="11" t="s">
        <v>97</v>
      </c>
      <c r="AP148" s="13" t="s">
        <v>97</v>
      </c>
      <c r="AQ148" s="13" t="s">
        <v>97</v>
      </c>
      <c r="AR148" s="13" t="s">
        <v>97</v>
      </c>
      <c r="AS148" s="15" t="s">
        <v>97</v>
      </c>
      <c r="AT148" s="22">
        <v>42807</v>
      </c>
      <c r="AU148" s="15" t="s">
        <v>97</v>
      </c>
      <c r="AV148" s="13" t="s">
        <v>97</v>
      </c>
      <c r="AW148" s="11" t="s">
        <v>97</v>
      </c>
      <c r="AX148" s="11" t="s">
        <v>34</v>
      </c>
    </row>
    <row r="149" spans="1:50" ht="51">
      <c r="A149" s="11">
        <v>142</v>
      </c>
      <c r="B149" s="15" t="s">
        <v>773</v>
      </c>
      <c r="C149" s="15" t="s">
        <v>820</v>
      </c>
      <c r="D149" s="11" t="s">
        <v>97</v>
      </c>
      <c r="E149" s="24" t="s">
        <v>859</v>
      </c>
      <c r="F149" s="24" t="s">
        <v>860</v>
      </c>
      <c r="G149" s="15" t="s">
        <v>97</v>
      </c>
      <c r="H149" s="15" t="s">
        <v>97</v>
      </c>
      <c r="I149" s="83" t="s">
        <v>3</v>
      </c>
      <c r="J149" s="10" t="s">
        <v>778</v>
      </c>
      <c r="K149" s="21" t="s">
        <v>779</v>
      </c>
      <c r="L149" s="15" t="s">
        <v>780</v>
      </c>
      <c r="M149" s="20" t="s">
        <v>787</v>
      </c>
      <c r="N149" s="20" t="s">
        <v>157</v>
      </c>
      <c r="O149" s="11" t="s">
        <v>97</v>
      </c>
      <c r="P149" s="15" t="s">
        <v>823</v>
      </c>
      <c r="Q149" s="11" t="s">
        <v>105</v>
      </c>
      <c r="R149" s="28" t="s">
        <v>97</v>
      </c>
      <c r="S149" s="22" t="s">
        <v>206</v>
      </c>
      <c r="T149" s="22" t="s">
        <v>97</v>
      </c>
      <c r="U149" s="15" t="s">
        <v>824</v>
      </c>
      <c r="V149" s="15" t="s">
        <v>97</v>
      </c>
      <c r="W149" s="15" t="s">
        <v>825</v>
      </c>
      <c r="X149" s="13" t="s">
        <v>97</v>
      </c>
      <c r="Y149" s="13" t="s">
        <v>97</v>
      </c>
      <c r="Z149" s="13" t="s">
        <v>97</v>
      </c>
      <c r="AA149" s="13" t="s">
        <v>97</v>
      </c>
      <c r="AB149" s="90" t="str">
        <f t="shared" si="98"/>
        <v>Baja</v>
      </c>
      <c r="AC149" s="13">
        <v>2</v>
      </c>
      <c r="AD149" s="90" t="str">
        <f t="shared" si="99"/>
        <v>Baja</v>
      </c>
      <c r="AE149" s="13">
        <v>2</v>
      </c>
      <c r="AF149" s="90" t="str">
        <f t="shared" si="96"/>
        <v>Baja</v>
      </c>
      <c r="AG149" s="13">
        <v>2</v>
      </c>
      <c r="AH149" s="133" t="str">
        <f t="shared" si="97"/>
        <v>Bajo</v>
      </c>
      <c r="AI149" s="90">
        <f t="shared" si="100"/>
        <v>6</v>
      </c>
      <c r="AJ149" s="13" t="s">
        <v>15</v>
      </c>
      <c r="AK149" s="13" t="s">
        <v>8</v>
      </c>
      <c r="AL149" s="13" t="s">
        <v>25</v>
      </c>
      <c r="AM149" s="15" t="s">
        <v>789</v>
      </c>
      <c r="AN149" s="13" t="s">
        <v>15</v>
      </c>
      <c r="AO149" s="13" t="s">
        <v>15</v>
      </c>
      <c r="AP149" s="13" t="s">
        <v>97</v>
      </c>
      <c r="AQ149" s="13" t="s">
        <v>97</v>
      </c>
      <c r="AR149" s="13" t="s">
        <v>97</v>
      </c>
      <c r="AS149" s="15" t="s">
        <v>97</v>
      </c>
      <c r="AT149" s="22" t="s">
        <v>97</v>
      </c>
      <c r="AU149" s="15" t="s">
        <v>97</v>
      </c>
      <c r="AV149" s="11" t="s">
        <v>97</v>
      </c>
      <c r="AW149" s="11" t="s">
        <v>97</v>
      </c>
      <c r="AX149" s="13" t="s">
        <v>34</v>
      </c>
    </row>
    <row r="150" spans="1:50" ht="63.75">
      <c r="A150" s="11">
        <v>143</v>
      </c>
      <c r="B150" s="15" t="s">
        <v>773</v>
      </c>
      <c r="C150" s="15" t="s">
        <v>802</v>
      </c>
      <c r="D150" s="11" t="s">
        <v>97</v>
      </c>
      <c r="E150" s="24" t="s">
        <v>861</v>
      </c>
      <c r="F150" s="62" t="s">
        <v>862</v>
      </c>
      <c r="G150" s="11" t="s">
        <v>97</v>
      </c>
      <c r="H150" s="11" t="s">
        <v>97</v>
      </c>
      <c r="I150" s="20" t="s">
        <v>28</v>
      </c>
      <c r="J150" s="10" t="s">
        <v>778</v>
      </c>
      <c r="K150" s="21" t="s">
        <v>779</v>
      </c>
      <c r="L150" s="15" t="s">
        <v>780</v>
      </c>
      <c r="M150" s="20" t="s">
        <v>787</v>
      </c>
      <c r="N150" s="20" t="s">
        <v>157</v>
      </c>
      <c r="O150" s="11" t="s">
        <v>97</v>
      </c>
      <c r="P150" s="15" t="s">
        <v>823</v>
      </c>
      <c r="Q150" s="11" t="s">
        <v>105</v>
      </c>
      <c r="R150" s="28" t="s">
        <v>97</v>
      </c>
      <c r="S150" s="22" t="s">
        <v>206</v>
      </c>
      <c r="T150" s="22" t="s">
        <v>97</v>
      </c>
      <c r="U150" s="15" t="s">
        <v>863</v>
      </c>
      <c r="V150" s="15" t="s">
        <v>864</v>
      </c>
      <c r="W150" s="15" t="s">
        <v>126</v>
      </c>
      <c r="X150" s="13" t="s">
        <v>97</v>
      </c>
      <c r="Y150" s="13" t="s">
        <v>97</v>
      </c>
      <c r="Z150" s="13" t="s">
        <v>97</v>
      </c>
      <c r="AA150" s="13" t="s">
        <v>97</v>
      </c>
      <c r="AB150" s="90" t="str">
        <f t="shared" si="98"/>
        <v>Baja</v>
      </c>
      <c r="AC150" s="13">
        <v>2</v>
      </c>
      <c r="AD150" s="90" t="str">
        <f t="shared" si="99"/>
        <v>Baja</v>
      </c>
      <c r="AE150" s="13">
        <v>2</v>
      </c>
      <c r="AF150" s="90" t="str">
        <f t="shared" si="96"/>
        <v>Baja</v>
      </c>
      <c r="AG150" s="13">
        <v>2</v>
      </c>
      <c r="AH150" s="133" t="str">
        <f t="shared" si="97"/>
        <v>Bajo</v>
      </c>
      <c r="AI150" s="90">
        <f t="shared" si="100"/>
        <v>6</v>
      </c>
      <c r="AJ150" s="13" t="s">
        <v>15</v>
      </c>
      <c r="AK150" s="13" t="s">
        <v>8</v>
      </c>
      <c r="AL150" s="13" t="s">
        <v>25</v>
      </c>
      <c r="AM150" s="15" t="s">
        <v>789</v>
      </c>
      <c r="AN150" s="13" t="s">
        <v>15</v>
      </c>
      <c r="AO150" s="13" t="s">
        <v>15</v>
      </c>
      <c r="AP150" s="13" t="s">
        <v>97</v>
      </c>
      <c r="AQ150" s="13" t="s">
        <v>97</v>
      </c>
      <c r="AR150" s="13" t="s">
        <v>97</v>
      </c>
      <c r="AS150" s="15" t="s">
        <v>97</v>
      </c>
      <c r="AT150" s="22" t="s">
        <v>97</v>
      </c>
      <c r="AU150" s="15" t="s">
        <v>97</v>
      </c>
      <c r="AV150" s="11" t="s">
        <v>97</v>
      </c>
      <c r="AW150" s="11" t="s">
        <v>97</v>
      </c>
      <c r="AX150" s="13" t="s">
        <v>34</v>
      </c>
    </row>
    <row r="151" spans="1:50" ht="63.75">
      <c r="A151" s="11">
        <v>144</v>
      </c>
      <c r="B151" s="15" t="s">
        <v>773</v>
      </c>
      <c r="C151" s="15" t="s">
        <v>807</v>
      </c>
      <c r="D151" s="11" t="s">
        <v>97</v>
      </c>
      <c r="E151" s="24" t="s">
        <v>865</v>
      </c>
      <c r="F151" s="62" t="s">
        <v>866</v>
      </c>
      <c r="G151" s="11" t="s">
        <v>97</v>
      </c>
      <c r="H151" s="11" t="s">
        <v>97</v>
      </c>
      <c r="I151" s="20" t="s">
        <v>28</v>
      </c>
      <c r="J151" s="10" t="s">
        <v>778</v>
      </c>
      <c r="K151" s="21" t="s">
        <v>779</v>
      </c>
      <c r="L151" s="15" t="s">
        <v>780</v>
      </c>
      <c r="M151" s="20" t="s">
        <v>787</v>
      </c>
      <c r="N151" s="20" t="s">
        <v>157</v>
      </c>
      <c r="O151" s="11" t="s">
        <v>97</v>
      </c>
      <c r="P151" s="15" t="s">
        <v>823</v>
      </c>
      <c r="Q151" s="11" t="s">
        <v>105</v>
      </c>
      <c r="R151" s="28" t="s">
        <v>97</v>
      </c>
      <c r="S151" s="22" t="s">
        <v>206</v>
      </c>
      <c r="T151" s="22" t="s">
        <v>97</v>
      </c>
      <c r="U151" s="15" t="s">
        <v>863</v>
      </c>
      <c r="V151" s="15" t="s">
        <v>864</v>
      </c>
      <c r="W151" s="15" t="s">
        <v>126</v>
      </c>
      <c r="X151" s="13" t="s">
        <v>97</v>
      </c>
      <c r="Y151" s="13" t="s">
        <v>97</v>
      </c>
      <c r="Z151" s="13" t="s">
        <v>97</v>
      </c>
      <c r="AA151" s="13" t="s">
        <v>97</v>
      </c>
      <c r="AB151" s="90" t="str">
        <f t="shared" si="98"/>
        <v>Baja</v>
      </c>
      <c r="AC151" s="13">
        <v>2</v>
      </c>
      <c r="AD151" s="90" t="str">
        <f t="shared" si="99"/>
        <v>Baja</v>
      </c>
      <c r="AE151" s="13">
        <v>2</v>
      </c>
      <c r="AF151" s="90" t="str">
        <f t="shared" si="96"/>
        <v>Baja</v>
      </c>
      <c r="AG151" s="13">
        <v>2</v>
      </c>
      <c r="AH151" s="133" t="str">
        <f t="shared" si="97"/>
        <v>Bajo</v>
      </c>
      <c r="AI151" s="90">
        <f t="shared" si="100"/>
        <v>6</v>
      </c>
      <c r="AJ151" s="13" t="s">
        <v>15</v>
      </c>
      <c r="AK151" s="13" t="s">
        <v>8</v>
      </c>
      <c r="AL151" s="13" t="s">
        <v>25</v>
      </c>
      <c r="AM151" s="15" t="s">
        <v>789</v>
      </c>
      <c r="AN151" s="13" t="s">
        <v>15</v>
      </c>
      <c r="AO151" s="13" t="s">
        <v>15</v>
      </c>
      <c r="AP151" s="13" t="s">
        <v>97</v>
      </c>
      <c r="AQ151" s="13" t="s">
        <v>97</v>
      </c>
      <c r="AR151" s="13" t="s">
        <v>97</v>
      </c>
      <c r="AS151" s="15" t="s">
        <v>97</v>
      </c>
      <c r="AT151" s="22" t="s">
        <v>97</v>
      </c>
      <c r="AU151" s="15" t="s">
        <v>97</v>
      </c>
      <c r="AV151" s="11" t="s">
        <v>97</v>
      </c>
      <c r="AW151" s="11" t="s">
        <v>97</v>
      </c>
      <c r="AX151" s="13" t="s">
        <v>34</v>
      </c>
    </row>
    <row r="152" spans="1:50" ht="63.75">
      <c r="A152" s="11">
        <v>145</v>
      </c>
      <c r="B152" s="15" t="s">
        <v>773</v>
      </c>
      <c r="C152" s="15" t="s">
        <v>97</v>
      </c>
      <c r="D152" s="15" t="s">
        <v>97</v>
      </c>
      <c r="E152" s="24" t="s">
        <v>867</v>
      </c>
      <c r="F152" s="24" t="s">
        <v>868</v>
      </c>
      <c r="G152" s="15" t="s">
        <v>97</v>
      </c>
      <c r="H152" s="15" t="s">
        <v>97</v>
      </c>
      <c r="I152" s="15" t="s">
        <v>28</v>
      </c>
      <c r="J152" s="10" t="s">
        <v>778</v>
      </c>
      <c r="K152" s="21" t="s">
        <v>779</v>
      </c>
      <c r="L152" s="15" t="s">
        <v>780</v>
      </c>
      <c r="M152" s="20" t="s">
        <v>787</v>
      </c>
      <c r="N152" s="20" t="s">
        <v>157</v>
      </c>
      <c r="O152" s="11" t="s">
        <v>97</v>
      </c>
      <c r="P152" s="15" t="s">
        <v>823</v>
      </c>
      <c r="Q152" s="11" t="s">
        <v>105</v>
      </c>
      <c r="R152" s="28" t="s">
        <v>97</v>
      </c>
      <c r="S152" s="22" t="s">
        <v>206</v>
      </c>
      <c r="T152" s="22" t="s">
        <v>97</v>
      </c>
      <c r="U152" s="15" t="s">
        <v>863</v>
      </c>
      <c r="V152" s="15" t="s">
        <v>864</v>
      </c>
      <c r="W152" s="15" t="s">
        <v>126</v>
      </c>
      <c r="X152" s="13" t="s">
        <v>97</v>
      </c>
      <c r="Y152" s="13" t="s">
        <v>97</v>
      </c>
      <c r="Z152" s="13" t="s">
        <v>97</v>
      </c>
      <c r="AA152" s="13" t="s">
        <v>97</v>
      </c>
      <c r="AB152" s="90" t="str">
        <f t="shared" ref="AB152:AB155" si="101">IF(AC152=1,"Muy Baja",IF(AC152=2,"Baja",IF(AC152=3,"Media",IF(AC152=4,"Alta",IF(AC152=5,"Muy Alta", "No Aplica")))))</f>
        <v>Baja</v>
      </c>
      <c r="AC152" s="13">
        <v>2</v>
      </c>
      <c r="AD152" s="90" t="str">
        <f t="shared" ref="AD152:AD155" si="102">IF(AE152=1,"Muy Baja",IF(AE152=2,"Baja",IF(AE152=3,"Media",IF(AE152=4,"Alta",IF(AE152=5,"Muy Alta", "No Aplica")))))</f>
        <v>Baja</v>
      </c>
      <c r="AE152" s="13">
        <v>2</v>
      </c>
      <c r="AF152" s="90" t="str">
        <f t="shared" ref="AF152:AF155" si="103">IF(AG152=1,"Muy Baja",IF(AG152=2,"Baja",IF(AG152=3,"Media",IF(AG152=4,"Alta",IF(AG152=5,"Muy Alta", "No Aplica")))))</f>
        <v>Baja</v>
      </c>
      <c r="AG152" s="13">
        <v>2</v>
      </c>
      <c r="AH152" s="133" t="str">
        <f t="shared" ref="AH152:AH155" si="104">IF(AND(AI152&gt;0,AI152&lt;4),"Muy Bajo",IF(AND(AI152&gt;=4,AI152&lt;7),"Bajo",IF(AND(AI152&gt;=7,AI152&lt;10),"Medio",IF(AND(AI152&gt;=10,AI152&lt;13),"Alto",IF(AND(AI152&gt;=13,AI152&lt;=15),"Muy Alto", "No Aplica")))))</f>
        <v>Bajo</v>
      </c>
      <c r="AI152" s="90">
        <f t="shared" ref="AI152:AI155" si="105">SUM(AC152,AE152,AG152)</f>
        <v>6</v>
      </c>
      <c r="AJ152" s="13" t="s">
        <v>15</v>
      </c>
      <c r="AK152" s="13" t="s">
        <v>8</v>
      </c>
      <c r="AL152" s="13" t="s">
        <v>25</v>
      </c>
      <c r="AM152" s="15" t="s">
        <v>789</v>
      </c>
      <c r="AN152" s="13" t="s">
        <v>15</v>
      </c>
      <c r="AO152" s="13" t="s">
        <v>15</v>
      </c>
      <c r="AP152" s="13" t="s">
        <v>97</v>
      </c>
      <c r="AQ152" s="13" t="s">
        <v>97</v>
      </c>
      <c r="AR152" s="13" t="s">
        <v>97</v>
      </c>
      <c r="AS152" s="15" t="s">
        <v>97</v>
      </c>
      <c r="AT152" s="22" t="s">
        <v>97</v>
      </c>
      <c r="AU152" s="15" t="s">
        <v>97</v>
      </c>
      <c r="AV152" s="11" t="s">
        <v>97</v>
      </c>
      <c r="AW152" s="11" t="s">
        <v>97</v>
      </c>
      <c r="AX152" s="13" t="s">
        <v>34</v>
      </c>
    </row>
    <row r="153" spans="1:50" ht="63.75">
      <c r="A153" s="11">
        <v>146</v>
      </c>
      <c r="B153" s="15" t="s">
        <v>773</v>
      </c>
      <c r="C153" s="15" t="s">
        <v>97</v>
      </c>
      <c r="D153" s="15" t="s">
        <v>97</v>
      </c>
      <c r="E153" s="24" t="s">
        <v>869</v>
      </c>
      <c r="F153" s="24" t="s">
        <v>870</v>
      </c>
      <c r="G153" s="15" t="s">
        <v>97</v>
      </c>
      <c r="H153" s="15" t="s">
        <v>97</v>
      </c>
      <c r="I153" s="83" t="s">
        <v>3</v>
      </c>
      <c r="J153" s="10" t="s">
        <v>778</v>
      </c>
      <c r="K153" s="21" t="s">
        <v>779</v>
      </c>
      <c r="L153" s="15" t="s">
        <v>780</v>
      </c>
      <c r="M153" s="20" t="s">
        <v>787</v>
      </c>
      <c r="N153" s="20" t="s">
        <v>157</v>
      </c>
      <c r="O153" s="11" t="s">
        <v>97</v>
      </c>
      <c r="P153" s="15" t="s">
        <v>823</v>
      </c>
      <c r="Q153" s="11" t="s">
        <v>105</v>
      </c>
      <c r="R153" s="28" t="s">
        <v>97</v>
      </c>
      <c r="S153" s="22" t="s">
        <v>206</v>
      </c>
      <c r="T153" s="22" t="s">
        <v>97</v>
      </c>
      <c r="U153" s="15" t="s">
        <v>863</v>
      </c>
      <c r="V153" s="15" t="s">
        <v>864</v>
      </c>
      <c r="W153" s="15" t="s">
        <v>126</v>
      </c>
      <c r="X153" s="13" t="s">
        <v>97</v>
      </c>
      <c r="Y153" s="13" t="s">
        <v>97</v>
      </c>
      <c r="Z153" s="13" t="s">
        <v>97</v>
      </c>
      <c r="AA153" s="13" t="s">
        <v>97</v>
      </c>
      <c r="AB153" s="90" t="str">
        <f t="shared" si="101"/>
        <v>Baja</v>
      </c>
      <c r="AC153" s="13">
        <v>2</v>
      </c>
      <c r="AD153" s="90" t="str">
        <f t="shared" si="102"/>
        <v>Baja</v>
      </c>
      <c r="AE153" s="13">
        <v>2</v>
      </c>
      <c r="AF153" s="90" t="str">
        <f t="shared" si="103"/>
        <v>Baja</v>
      </c>
      <c r="AG153" s="13">
        <v>2</v>
      </c>
      <c r="AH153" s="133" t="str">
        <f t="shared" si="104"/>
        <v>Bajo</v>
      </c>
      <c r="AI153" s="90">
        <f t="shared" si="105"/>
        <v>6</v>
      </c>
      <c r="AJ153" s="13" t="s">
        <v>15</v>
      </c>
      <c r="AK153" s="13" t="s">
        <v>8</v>
      </c>
      <c r="AL153" s="13" t="s">
        <v>25</v>
      </c>
      <c r="AM153" s="15" t="s">
        <v>789</v>
      </c>
      <c r="AN153" s="13" t="s">
        <v>15</v>
      </c>
      <c r="AO153" s="13" t="s">
        <v>15</v>
      </c>
      <c r="AP153" s="13" t="s">
        <v>97</v>
      </c>
      <c r="AQ153" s="13" t="s">
        <v>97</v>
      </c>
      <c r="AR153" s="13" t="s">
        <v>97</v>
      </c>
      <c r="AS153" s="15" t="s">
        <v>97</v>
      </c>
      <c r="AT153" s="22" t="s">
        <v>97</v>
      </c>
      <c r="AU153" s="15" t="s">
        <v>97</v>
      </c>
      <c r="AV153" s="11" t="s">
        <v>97</v>
      </c>
      <c r="AW153" s="11" t="s">
        <v>97</v>
      </c>
      <c r="AX153" s="13" t="s">
        <v>34</v>
      </c>
    </row>
    <row r="154" spans="1:50" ht="63.75">
      <c r="A154" s="11">
        <v>147</v>
      </c>
      <c r="B154" s="15" t="s">
        <v>773</v>
      </c>
      <c r="C154" s="15" t="s">
        <v>97</v>
      </c>
      <c r="D154" s="15" t="s">
        <v>97</v>
      </c>
      <c r="E154" s="24" t="s">
        <v>871</v>
      </c>
      <c r="F154" s="24" t="s">
        <v>872</v>
      </c>
      <c r="G154" s="15" t="s">
        <v>97</v>
      </c>
      <c r="H154" s="15" t="s">
        <v>97</v>
      </c>
      <c r="I154" s="15" t="s">
        <v>28</v>
      </c>
      <c r="J154" s="10" t="s">
        <v>778</v>
      </c>
      <c r="K154" s="21" t="s">
        <v>779</v>
      </c>
      <c r="L154" s="15" t="s">
        <v>780</v>
      </c>
      <c r="M154" s="20" t="s">
        <v>787</v>
      </c>
      <c r="N154" s="20" t="s">
        <v>157</v>
      </c>
      <c r="O154" s="11" t="s">
        <v>97</v>
      </c>
      <c r="P154" s="15" t="s">
        <v>823</v>
      </c>
      <c r="Q154" s="11" t="s">
        <v>105</v>
      </c>
      <c r="R154" s="28" t="s">
        <v>97</v>
      </c>
      <c r="S154" s="22" t="s">
        <v>206</v>
      </c>
      <c r="T154" s="22" t="s">
        <v>97</v>
      </c>
      <c r="U154" s="15" t="s">
        <v>863</v>
      </c>
      <c r="V154" s="15" t="s">
        <v>864</v>
      </c>
      <c r="W154" s="15" t="s">
        <v>126</v>
      </c>
      <c r="X154" s="13" t="s">
        <v>97</v>
      </c>
      <c r="Y154" s="13" t="s">
        <v>97</v>
      </c>
      <c r="Z154" s="13" t="s">
        <v>97</v>
      </c>
      <c r="AA154" s="13" t="s">
        <v>97</v>
      </c>
      <c r="AB154" s="90" t="str">
        <f t="shared" si="101"/>
        <v>Baja</v>
      </c>
      <c r="AC154" s="13">
        <v>2</v>
      </c>
      <c r="AD154" s="90" t="str">
        <f t="shared" si="102"/>
        <v>Baja</v>
      </c>
      <c r="AE154" s="13">
        <v>2</v>
      </c>
      <c r="AF154" s="90" t="str">
        <f t="shared" si="103"/>
        <v>Baja</v>
      </c>
      <c r="AG154" s="13">
        <v>2</v>
      </c>
      <c r="AH154" s="133" t="str">
        <f t="shared" si="104"/>
        <v>Bajo</v>
      </c>
      <c r="AI154" s="90">
        <f t="shared" si="105"/>
        <v>6</v>
      </c>
      <c r="AJ154" s="13" t="s">
        <v>15</v>
      </c>
      <c r="AK154" s="13" t="s">
        <v>8</v>
      </c>
      <c r="AL154" s="13" t="s">
        <v>25</v>
      </c>
      <c r="AM154" s="15" t="s">
        <v>789</v>
      </c>
      <c r="AN154" s="13" t="s">
        <v>15</v>
      </c>
      <c r="AO154" s="13" t="s">
        <v>15</v>
      </c>
      <c r="AP154" s="13" t="s">
        <v>97</v>
      </c>
      <c r="AQ154" s="13" t="s">
        <v>97</v>
      </c>
      <c r="AR154" s="13" t="s">
        <v>97</v>
      </c>
      <c r="AS154" s="15" t="s">
        <v>97</v>
      </c>
      <c r="AT154" s="22" t="s">
        <v>97</v>
      </c>
      <c r="AU154" s="15" t="s">
        <v>97</v>
      </c>
      <c r="AV154" s="11" t="s">
        <v>97</v>
      </c>
      <c r="AW154" s="11" t="s">
        <v>97</v>
      </c>
      <c r="AX154" s="13" t="s">
        <v>34</v>
      </c>
    </row>
    <row r="155" spans="1:50" ht="63.75">
      <c r="A155" s="11">
        <v>148</v>
      </c>
      <c r="B155" s="15" t="s">
        <v>773</v>
      </c>
      <c r="C155" s="15" t="s">
        <v>97</v>
      </c>
      <c r="D155" s="15" t="s">
        <v>97</v>
      </c>
      <c r="E155" s="24" t="s">
        <v>873</v>
      </c>
      <c r="F155" s="24" t="s">
        <v>874</v>
      </c>
      <c r="G155" s="15" t="s">
        <v>97</v>
      </c>
      <c r="H155" s="15" t="s">
        <v>97</v>
      </c>
      <c r="I155" s="83" t="s">
        <v>3</v>
      </c>
      <c r="J155" s="10" t="s">
        <v>778</v>
      </c>
      <c r="K155" s="21" t="s">
        <v>779</v>
      </c>
      <c r="L155" s="15" t="s">
        <v>780</v>
      </c>
      <c r="M155" s="20" t="s">
        <v>787</v>
      </c>
      <c r="N155" s="20" t="s">
        <v>157</v>
      </c>
      <c r="O155" s="11" t="s">
        <v>97</v>
      </c>
      <c r="P155" s="15" t="s">
        <v>823</v>
      </c>
      <c r="Q155" s="11" t="s">
        <v>105</v>
      </c>
      <c r="R155" s="28" t="s">
        <v>97</v>
      </c>
      <c r="S155" s="22" t="s">
        <v>206</v>
      </c>
      <c r="T155" s="22" t="s">
        <v>97</v>
      </c>
      <c r="U155" s="15" t="s">
        <v>863</v>
      </c>
      <c r="V155" s="15" t="s">
        <v>864</v>
      </c>
      <c r="W155" s="15" t="s">
        <v>126</v>
      </c>
      <c r="X155" s="13" t="s">
        <v>97</v>
      </c>
      <c r="Y155" s="13" t="s">
        <v>97</v>
      </c>
      <c r="Z155" s="13" t="s">
        <v>97</v>
      </c>
      <c r="AA155" s="13" t="s">
        <v>97</v>
      </c>
      <c r="AB155" s="90" t="str">
        <f t="shared" si="101"/>
        <v>Baja</v>
      </c>
      <c r="AC155" s="13">
        <v>2</v>
      </c>
      <c r="AD155" s="90" t="str">
        <f t="shared" si="102"/>
        <v>Baja</v>
      </c>
      <c r="AE155" s="13">
        <v>2</v>
      </c>
      <c r="AF155" s="90" t="str">
        <f t="shared" si="103"/>
        <v>Baja</v>
      </c>
      <c r="AG155" s="13">
        <v>2</v>
      </c>
      <c r="AH155" s="133" t="str">
        <f t="shared" si="104"/>
        <v>Bajo</v>
      </c>
      <c r="AI155" s="90">
        <f t="shared" si="105"/>
        <v>6</v>
      </c>
      <c r="AJ155" s="13" t="s">
        <v>15</v>
      </c>
      <c r="AK155" s="13" t="s">
        <v>8</v>
      </c>
      <c r="AL155" s="13" t="s">
        <v>25</v>
      </c>
      <c r="AM155" s="15" t="s">
        <v>789</v>
      </c>
      <c r="AN155" s="13" t="s">
        <v>15</v>
      </c>
      <c r="AO155" s="13" t="s">
        <v>15</v>
      </c>
      <c r="AP155" s="13" t="s">
        <v>97</v>
      </c>
      <c r="AQ155" s="13" t="s">
        <v>97</v>
      </c>
      <c r="AR155" s="13" t="s">
        <v>97</v>
      </c>
      <c r="AS155" s="15" t="s">
        <v>97</v>
      </c>
      <c r="AT155" s="22" t="s">
        <v>97</v>
      </c>
      <c r="AU155" s="15" t="s">
        <v>97</v>
      </c>
      <c r="AV155" s="11" t="s">
        <v>97</v>
      </c>
      <c r="AW155" s="11" t="s">
        <v>97</v>
      </c>
      <c r="AX155" s="13" t="s">
        <v>34</v>
      </c>
    </row>
    <row r="156" spans="1:50" ht="76.5">
      <c r="A156" s="11">
        <v>149</v>
      </c>
      <c r="B156" s="15" t="s">
        <v>773</v>
      </c>
      <c r="C156" s="15" t="s">
        <v>875</v>
      </c>
      <c r="D156" s="15" t="s">
        <v>876</v>
      </c>
      <c r="E156" s="24" t="s">
        <v>877</v>
      </c>
      <c r="F156" s="24" t="s">
        <v>878</v>
      </c>
      <c r="G156" s="15" t="s">
        <v>97</v>
      </c>
      <c r="H156" s="15" t="s">
        <v>97</v>
      </c>
      <c r="I156" s="83" t="s">
        <v>3</v>
      </c>
      <c r="J156" s="10" t="s">
        <v>778</v>
      </c>
      <c r="K156" s="21" t="s">
        <v>779</v>
      </c>
      <c r="L156" s="15" t="s">
        <v>780</v>
      </c>
      <c r="M156" s="20" t="s">
        <v>787</v>
      </c>
      <c r="N156" s="20" t="s">
        <v>157</v>
      </c>
      <c r="O156" s="11" t="s">
        <v>97</v>
      </c>
      <c r="P156" s="15" t="s">
        <v>823</v>
      </c>
      <c r="Q156" s="11" t="s">
        <v>105</v>
      </c>
      <c r="R156" s="28" t="s">
        <v>97</v>
      </c>
      <c r="S156" s="22" t="s">
        <v>206</v>
      </c>
      <c r="T156" s="22" t="s">
        <v>97</v>
      </c>
      <c r="U156" s="15" t="s">
        <v>863</v>
      </c>
      <c r="V156" s="15" t="s">
        <v>879</v>
      </c>
      <c r="W156" s="15" t="s">
        <v>126</v>
      </c>
      <c r="X156" s="13" t="s">
        <v>97</v>
      </c>
      <c r="Y156" s="13" t="s">
        <v>97</v>
      </c>
      <c r="Z156" s="13" t="s">
        <v>97</v>
      </c>
      <c r="AA156" s="13" t="s">
        <v>97</v>
      </c>
      <c r="AB156" s="90" t="str">
        <f t="shared" si="98"/>
        <v>Baja</v>
      </c>
      <c r="AC156" s="13">
        <v>2</v>
      </c>
      <c r="AD156" s="90" t="str">
        <f t="shared" si="99"/>
        <v>Baja</v>
      </c>
      <c r="AE156" s="13">
        <v>2</v>
      </c>
      <c r="AF156" s="90" t="str">
        <f t="shared" si="96"/>
        <v>Baja</v>
      </c>
      <c r="AG156" s="13">
        <v>2</v>
      </c>
      <c r="AH156" s="133" t="str">
        <f t="shared" si="97"/>
        <v>Bajo</v>
      </c>
      <c r="AI156" s="90">
        <f t="shared" si="100"/>
        <v>6</v>
      </c>
      <c r="AJ156" s="13" t="s">
        <v>15</v>
      </c>
      <c r="AK156" s="13" t="s">
        <v>8</v>
      </c>
      <c r="AL156" s="13" t="s">
        <v>25</v>
      </c>
      <c r="AM156" s="15" t="s">
        <v>789</v>
      </c>
      <c r="AN156" s="13" t="s">
        <v>15</v>
      </c>
      <c r="AO156" s="13" t="s">
        <v>15</v>
      </c>
      <c r="AP156" s="13" t="s">
        <v>97</v>
      </c>
      <c r="AQ156" s="13" t="s">
        <v>97</v>
      </c>
      <c r="AR156" s="13" t="s">
        <v>97</v>
      </c>
      <c r="AS156" s="15" t="s">
        <v>97</v>
      </c>
      <c r="AT156" s="22" t="s">
        <v>97</v>
      </c>
      <c r="AU156" s="15" t="s">
        <v>97</v>
      </c>
      <c r="AV156" s="11" t="s">
        <v>97</v>
      </c>
      <c r="AW156" s="11" t="s">
        <v>97</v>
      </c>
      <c r="AX156" s="13" t="s">
        <v>34</v>
      </c>
    </row>
    <row r="157" spans="1:50" ht="63.75">
      <c r="A157" s="11">
        <v>150</v>
      </c>
      <c r="B157" s="15" t="s">
        <v>773</v>
      </c>
      <c r="C157" s="15" t="s">
        <v>880</v>
      </c>
      <c r="D157" s="11" t="s">
        <v>97</v>
      </c>
      <c r="E157" s="24" t="s">
        <v>563</v>
      </c>
      <c r="F157" s="15" t="s">
        <v>881</v>
      </c>
      <c r="G157" s="11" t="s">
        <v>97</v>
      </c>
      <c r="H157" s="11" t="s">
        <v>97</v>
      </c>
      <c r="I157" s="20" t="s">
        <v>28</v>
      </c>
      <c r="J157" s="10" t="s">
        <v>778</v>
      </c>
      <c r="K157" s="21" t="s">
        <v>779</v>
      </c>
      <c r="L157" s="15" t="s">
        <v>780</v>
      </c>
      <c r="M157" s="20" t="s">
        <v>787</v>
      </c>
      <c r="N157" s="20" t="s">
        <v>157</v>
      </c>
      <c r="O157" s="11" t="s">
        <v>97</v>
      </c>
      <c r="P157" s="15" t="s">
        <v>823</v>
      </c>
      <c r="Q157" s="11" t="s">
        <v>105</v>
      </c>
      <c r="R157" s="28" t="s">
        <v>97</v>
      </c>
      <c r="S157" s="22" t="s">
        <v>206</v>
      </c>
      <c r="T157" s="22" t="s">
        <v>97</v>
      </c>
      <c r="U157" s="15" t="s">
        <v>863</v>
      </c>
      <c r="V157" s="15" t="s">
        <v>863</v>
      </c>
      <c r="W157" s="15" t="s">
        <v>126</v>
      </c>
      <c r="X157" s="13" t="s">
        <v>97</v>
      </c>
      <c r="Y157" s="13" t="s">
        <v>97</v>
      </c>
      <c r="Z157" s="13" t="s">
        <v>97</v>
      </c>
      <c r="AA157" s="13" t="s">
        <v>97</v>
      </c>
      <c r="AB157" s="90" t="str">
        <f t="shared" si="98"/>
        <v>Baja</v>
      </c>
      <c r="AC157" s="13">
        <v>2</v>
      </c>
      <c r="AD157" s="90" t="str">
        <f t="shared" si="99"/>
        <v>Baja</v>
      </c>
      <c r="AE157" s="13">
        <v>2</v>
      </c>
      <c r="AF157" s="90" t="str">
        <f t="shared" si="96"/>
        <v>Baja</v>
      </c>
      <c r="AG157" s="13">
        <v>2</v>
      </c>
      <c r="AH157" s="133" t="str">
        <f t="shared" si="97"/>
        <v>Bajo</v>
      </c>
      <c r="AI157" s="90">
        <f t="shared" si="100"/>
        <v>6</v>
      </c>
      <c r="AJ157" s="13" t="s">
        <v>15</v>
      </c>
      <c r="AK157" s="13" t="s">
        <v>8</v>
      </c>
      <c r="AL157" s="13" t="s">
        <v>25</v>
      </c>
      <c r="AM157" s="15" t="s">
        <v>789</v>
      </c>
      <c r="AN157" s="13" t="s">
        <v>15</v>
      </c>
      <c r="AO157" s="13" t="s">
        <v>15</v>
      </c>
      <c r="AP157" s="13" t="s">
        <v>97</v>
      </c>
      <c r="AQ157" s="13" t="s">
        <v>97</v>
      </c>
      <c r="AR157" s="13" t="s">
        <v>97</v>
      </c>
      <c r="AS157" s="15" t="s">
        <v>97</v>
      </c>
      <c r="AT157" s="22" t="s">
        <v>97</v>
      </c>
      <c r="AU157" s="15" t="s">
        <v>97</v>
      </c>
      <c r="AV157" s="11" t="s">
        <v>97</v>
      </c>
      <c r="AW157" s="11" t="s">
        <v>97</v>
      </c>
      <c r="AX157" s="13" t="s">
        <v>34</v>
      </c>
    </row>
    <row r="158" spans="1:50" ht="68.25" thickBot="1">
      <c r="A158" s="11">
        <v>151</v>
      </c>
      <c r="B158" s="11" t="s">
        <v>882</v>
      </c>
      <c r="C158" s="11" t="s">
        <v>883</v>
      </c>
      <c r="D158" s="11" t="s">
        <v>97</v>
      </c>
      <c r="E158" s="11" t="s">
        <v>884</v>
      </c>
      <c r="F158" s="11" t="s">
        <v>885</v>
      </c>
      <c r="G158" s="11" t="s">
        <v>886</v>
      </c>
      <c r="H158" s="11" t="s">
        <v>887</v>
      </c>
      <c r="I158" s="83" t="s">
        <v>3</v>
      </c>
      <c r="J158" s="10" t="s">
        <v>888</v>
      </c>
      <c r="K158" s="26" t="s">
        <v>889</v>
      </c>
      <c r="L158" s="11" t="s">
        <v>890</v>
      </c>
      <c r="M158" s="11" t="s">
        <v>891</v>
      </c>
      <c r="N158" s="11" t="s">
        <v>243</v>
      </c>
      <c r="O158" s="11" t="s">
        <v>97</v>
      </c>
      <c r="P158" s="11" t="s">
        <v>892</v>
      </c>
      <c r="Q158" s="11" t="s">
        <v>105</v>
      </c>
      <c r="R158" s="34">
        <v>43285</v>
      </c>
      <c r="S158" s="11" t="s">
        <v>577</v>
      </c>
      <c r="T158" s="11" t="s">
        <v>577</v>
      </c>
      <c r="U158" s="11" t="s">
        <v>893</v>
      </c>
      <c r="V158" s="11" t="s">
        <v>894</v>
      </c>
      <c r="W158" s="11" t="s">
        <v>895</v>
      </c>
      <c r="X158" s="11" t="s">
        <v>8</v>
      </c>
      <c r="Y158" s="11" t="s">
        <v>15</v>
      </c>
      <c r="Z158" s="11" t="s">
        <v>8</v>
      </c>
      <c r="AA158" s="11" t="s">
        <v>15</v>
      </c>
      <c r="AB158" s="11" t="s">
        <v>896</v>
      </c>
      <c r="AC158" s="11">
        <v>5</v>
      </c>
      <c r="AD158" s="11" t="str">
        <f t="shared" ref="AD158:AD167" si="106">IF(AE158=1,"Muy Baja",IF(AE158=2,"Baja",IF(AE158=3,"Media",IF(AE158=4,"Alta",IF(AE158=5,"Muy Alta", "No Aplica")))))</f>
        <v>Muy Alta</v>
      </c>
      <c r="AE158" s="11">
        <v>5</v>
      </c>
      <c r="AF158" s="11" t="str">
        <f t="shared" ref="AF158:AF167" si="107">IF(AG158=1,"Muy Baja",IF(AG158=2,"Baja",IF(AG158=3,"Media",IF(AG158=4,"Alta",IF(AG158=5,"Muy Alta", "No Aplica")))))</f>
        <v>Muy Alta</v>
      </c>
      <c r="AG158" s="11">
        <v>5</v>
      </c>
      <c r="AH158" s="11" t="str">
        <f t="shared" ref="AH158:AH167" si="108">IF(AND(AI158&gt;0,AI158&lt;4),"Muy Bajo",IF(AND(AI158&gt;=4,AI158&lt;7),"Bajo",IF(AND(AI158&gt;=7,AI158&lt;10),"Medio",IF(AND(AI158&gt;=10,AI158&lt;13),"Alto",IF(AND(AI158&gt;=13,AI158&lt;=15),"Muy Alto", "No Aplica")))))</f>
        <v>Muy Alto</v>
      </c>
      <c r="AI158" s="11">
        <f t="shared" si="93"/>
        <v>15</v>
      </c>
      <c r="AJ158" s="13" t="s">
        <v>97</v>
      </c>
      <c r="AK158" s="13" t="s">
        <v>97</v>
      </c>
      <c r="AL158" s="115" t="s">
        <v>31</v>
      </c>
      <c r="AM158" s="11" t="s">
        <v>97</v>
      </c>
      <c r="AN158" s="11" t="s">
        <v>97</v>
      </c>
      <c r="AO158" s="11" t="s">
        <v>15</v>
      </c>
      <c r="AP158" s="11" t="s">
        <v>8</v>
      </c>
      <c r="AQ158" s="11" t="s">
        <v>109</v>
      </c>
      <c r="AR158" s="11" t="s">
        <v>110</v>
      </c>
      <c r="AS158" s="11" t="s">
        <v>897</v>
      </c>
      <c r="AT158" s="34">
        <v>43285</v>
      </c>
      <c r="AU158" s="11" t="s">
        <v>126</v>
      </c>
      <c r="AV158" s="11" t="s">
        <v>15</v>
      </c>
      <c r="AW158" s="11" t="s">
        <v>97</v>
      </c>
      <c r="AX158" s="11" t="s">
        <v>34</v>
      </c>
    </row>
    <row r="159" spans="1:50" ht="54">
      <c r="A159" s="11">
        <v>152</v>
      </c>
      <c r="B159" s="11" t="s">
        <v>882</v>
      </c>
      <c r="C159" s="11" t="s">
        <v>898</v>
      </c>
      <c r="D159" s="11" t="s">
        <v>97</v>
      </c>
      <c r="E159" s="11" t="s">
        <v>899</v>
      </c>
      <c r="F159" s="11" t="s">
        <v>900</v>
      </c>
      <c r="G159" s="11" t="s">
        <v>901</v>
      </c>
      <c r="H159" s="11" t="s">
        <v>902</v>
      </c>
      <c r="I159" s="83" t="s">
        <v>3</v>
      </c>
      <c r="J159" s="10" t="s">
        <v>888</v>
      </c>
      <c r="K159" s="26" t="s">
        <v>889</v>
      </c>
      <c r="L159" s="11" t="s">
        <v>890</v>
      </c>
      <c r="M159" s="11" t="s">
        <v>903</v>
      </c>
      <c r="N159" s="11" t="s">
        <v>243</v>
      </c>
      <c r="O159" s="11" t="s">
        <v>97</v>
      </c>
      <c r="P159" s="11" t="s">
        <v>892</v>
      </c>
      <c r="Q159" s="11" t="s">
        <v>105</v>
      </c>
      <c r="R159" s="34">
        <v>42849</v>
      </c>
      <c r="S159" s="11" t="s">
        <v>904</v>
      </c>
      <c r="T159" s="11" t="s">
        <v>904</v>
      </c>
      <c r="U159" s="11" t="s">
        <v>905</v>
      </c>
      <c r="V159" s="11" t="s">
        <v>894</v>
      </c>
      <c r="W159" s="11" t="s">
        <v>895</v>
      </c>
      <c r="X159" s="11" t="s">
        <v>15</v>
      </c>
      <c r="Y159" s="11" t="s">
        <v>8</v>
      </c>
      <c r="Z159" s="11" t="s">
        <v>15</v>
      </c>
      <c r="AA159" s="11" t="s">
        <v>15</v>
      </c>
      <c r="AB159" s="11" t="str">
        <f t="shared" ref="AB159:AB167" si="109">IF(AC159=1,"Muy Baja",IF(AC159=2,"Baja",IF(AC159=3,"Media",IF(AC159=4,"Alta",IF(AC159=5,"Muy Alta", "No Aplica")))))</f>
        <v>Baja</v>
      </c>
      <c r="AC159" s="11">
        <v>2</v>
      </c>
      <c r="AD159" s="11" t="str">
        <f t="shared" si="106"/>
        <v>Muy Alta</v>
      </c>
      <c r="AE159" s="11">
        <v>5</v>
      </c>
      <c r="AF159" s="11" t="str">
        <f t="shared" si="107"/>
        <v>Muy Alta</v>
      </c>
      <c r="AG159" s="11">
        <v>5</v>
      </c>
      <c r="AH159" s="11" t="str">
        <f t="shared" si="108"/>
        <v>Alto</v>
      </c>
      <c r="AI159" s="11">
        <f t="shared" si="93"/>
        <v>12</v>
      </c>
      <c r="AJ159" s="13" t="s">
        <v>97</v>
      </c>
      <c r="AK159" s="11" t="s">
        <v>8</v>
      </c>
      <c r="AL159" s="13" t="s">
        <v>25</v>
      </c>
      <c r="AM159" s="11" t="s">
        <v>9</v>
      </c>
      <c r="AN159" s="11" t="s">
        <v>97</v>
      </c>
      <c r="AO159" s="11" t="s">
        <v>15</v>
      </c>
      <c r="AP159" s="11" t="s">
        <v>15</v>
      </c>
      <c r="AQ159" s="11" t="s">
        <v>109</v>
      </c>
      <c r="AR159" s="11" t="s">
        <v>292</v>
      </c>
      <c r="AS159" s="11" t="s">
        <v>897</v>
      </c>
      <c r="AT159" s="34">
        <v>42849</v>
      </c>
      <c r="AU159" s="11" t="s">
        <v>126</v>
      </c>
      <c r="AV159" s="11" t="s">
        <v>15</v>
      </c>
      <c r="AW159" s="11" t="s">
        <v>97</v>
      </c>
      <c r="AX159" s="11" t="s">
        <v>34</v>
      </c>
    </row>
    <row r="160" spans="1:50" ht="175.5">
      <c r="A160" s="11">
        <v>153</v>
      </c>
      <c r="B160" s="11" t="s">
        <v>882</v>
      </c>
      <c r="C160" s="11" t="s">
        <v>906</v>
      </c>
      <c r="D160" s="11" t="s">
        <v>97</v>
      </c>
      <c r="E160" s="11" t="s">
        <v>907</v>
      </c>
      <c r="F160" s="11" t="s">
        <v>908</v>
      </c>
      <c r="G160" s="11" t="s">
        <v>909</v>
      </c>
      <c r="H160" s="11" t="s">
        <v>97</v>
      </c>
      <c r="I160" s="83" t="s">
        <v>3</v>
      </c>
      <c r="J160" s="10" t="s">
        <v>888</v>
      </c>
      <c r="K160" s="26" t="s">
        <v>889</v>
      </c>
      <c r="L160" s="11" t="s">
        <v>890</v>
      </c>
      <c r="M160" s="11" t="s">
        <v>910</v>
      </c>
      <c r="N160" s="11" t="s">
        <v>243</v>
      </c>
      <c r="O160" s="11" t="s">
        <v>97</v>
      </c>
      <c r="P160" s="11" t="s">
        <v>892</v>
      </c>
      <c r="Q160" s="11" t="s">
        <v>105</v>
      </c>
      <c r="R160" s="34">
        <v>42849</v>
      </c>
      <c r="S160" s="11" t="s">
        <v>911</v>
      </c>
      <c r="T160" s="11" t="s">
        <v>911</v>
      </c>
      <c r="U160" s="11" t="s">
        <v>912</v>
      </c>
      <c r="V160" s="11" t="s">
        <v>894</v>
      </c>
      <c r="W160" s="11" t="s">
        <v>913</v>
      </c>
      <c r="X160" s="11" t="s">
        <v>15</v>
      </c>
      <c r="Y160" s="11" t="s">
        <v>15</v>
      </c>
      <c r="Z160" s="11" t="s">
        <v>15</v>
      </c>
      <c r="AA160" s="11" t="s">
        <v>8</v>
      </c>
      <c r="AB160" s="11" t="str">
        <f t="shared" si="109"/>
        <v>Muy Baja</v>
      </c>
      <c r="AC160" s="11">
        <v>1</v>
      </c>
      <c r="AD160" s="11" t="str">
        <f t="shared" si="106"/>
        <v>Muy Alta</v>
      </c>
      <c r="AE160" s="11">
        <v>5</v>
      </c>
      <c r="AF160" s="11" t="str">
        <f t="shared" si="107"/>
        <v>Muy Alta</v>
      </c>
      <c r="AG160" s="11">
        <v>5</v>
      </c>
      <c r="AH160" s="11" t="str">
        <f t="shared" si="108"/>
        <v>Alto</v>
      </c>
      <c r="AI160" s="11">
        <f t="shared" si="93"/>
        <v>11</v>
      </c>
      <c r="AJ160" s="13" t="s">
        <v>97</v>
      </c>
      <c r="AK160" s="11" t="s">
        <v>15</v>
      </c>
      <c r="AL160" s="11" t="s">
        <v>97</v>
      </c>
      <c r="AM160" s="11" t="s">
        <v>97</v>
      </c>
      <c r="AN160" s="11" t="s">
        <v>97</v>
      </c>
      <c r="AO160" s="11" t="s">
        <v>15</v>
      </c>
      <c r="AP160" s="11" t="s">
        <v>8</v>
      </c>
      <c r="AQ160" s="11" t="s">
        <v>109</v>
      </c>
      <c r="AR160" s="11" t="s">
        <v>292</v>
      </c>
      <c r="AS160" s="11" t="s">
        <v>914</v>
      </c>
      <c r="AT160" s="34">
        <v>42849</v>
      </c>
      <c r="AU160" s="11" t="s">
        <v>126</v>
      </c>
      <c r="AV160" s="11" t="s">
        <v>15</v>
      </c>
      <c r="AW160" s="11" t="s">
        <v>97</v>
      </c>
      <c r="AX160" s="11" t="s">
        <v>34</v>
      </c>
    </row>
    <row r="161" spans="1:50" ht="148.5">
      <c r="A161" s="11">
        <v>154</v>
      </c>
      <c r="B161" s="11" t="s">
        <v>882</v>
      </c>
      <c r="C161" s="11" t="s">
        <v>915</v>
      </c>
      <c r="D161" s="11" t="s">
        <v>916</v>
      </c>
      <c r="E161" s="11" t="s">
        <v>917</v>
      </c>
      <c r="F161" s="11" t="s">
        <v>918</v>
      </c>
      <c r="G161" s="11" t="s">
        <v>919</v>
      </c>
      <c r="H161" s="11" t="s">
        <v>920</v>
      </c>
      <c r="I161" s="83" t="s">
        <v>3</v>
      </c>
      <c r="J161" s="10" t="s">
        <v>888</v>
      </c>
      <c r="K161" s="26" t="s">
        <v>889</v>
      </c>
      <c r="L161" s="11" t="s">
        <v>890</v>
      </c>
      <c r="M161" s="11" t="s">
        <v>890</v>
      </c>
      <c r="N161" s="11" t="s">
        <v>243</v>
      </c>
      <c r="O161" s="11" t="s">
        <v>97</v>
      </c>
      <c r="P161" s="11" t="s">
        <v>892</v>
      </c>
      <c r="Q161" s="11" t="s">
        <v>105</v>
      </c>
      <c r="R161" s="34">
        <v>42849</v>
      </c>
      <c r="S161" s="11" t="s">
        <v>911</v>
      </c>
      <c r="T161" s="11" t="s">
        <v>904</v>
      </c>
      <c r="U161" s="11" t="s">
        <v>921</v>
      </c>
      <c r="V161" s="11" t="s">
        <v>894</v>
      </c>
      <c r="W161" s="11" t="s">
        <v>895</v>
      </c>
      <c r="X161" s="11" t="s">
        <v>15</v>
      </c>
      <c r="Y161" s="11" t="s">
        <v>8</v>
      </c>
      <c r="Z161" s="11" t="s">
        <v>15</v>
      </c>
      <c r="AA161" s="11" t="s">
        <v>15</v>
      </c>
      <c r="AB161" s="11" t="str">
        <f t="shared" si="109"/>
        <v>Muy Baja</v>
      </c>
      <c r="AC161" s="11">
        <v>1</v>
      </c>
      <c r="AD161" s="11" t="str">
        <f t="shared" si="106"/>
        <v>Muy Alta</v>
      </c>
      <c r="AE161" s="11">
        <v>5</v>
      </c>
      <c r="AF161" s="11" t="str">
        <f t="shared" si="107"/>
        <v>Muy Alta</v>
      </c>
      <c r="AG161" s="11">
        <v>5</v>
      </c>
      <c r="AH161" s="11" t="str">
        <f t="shared" si="108"/>
        <v>Alto</v>
      </c>
      <c r="AI161" s="11">
        <f t="shared" si="93"/>
        <v>11</v>
      </c>
      <c r="AJ161" s="13" t="s">
        <v>97</v>
      </c>
      <c r="AK161" s="11" t="s">
        <v>8</v>
      </c>
      <c r="AL161" s="13" t="s">
        <v>25</v>
      </c>
      <c r="AM161" s="11" t="s">
        <v>9</v>
      </c>
      <c r="AN161" s="11" t="s">
        <v>97</v>
      </c>
      <c r="AO161" s="11" t="s">
        <v>15</v>
      </c>
      <c r="AP161" s="11" t="s">
        <v>15</v>
      </c>
      <c r="AQ161" s="11" t="s">
        <v>109</v>
      </c>
      <c r="AR161" s="11" t="s">
        <v>292</v>
      </c>
      <c r="AS161" s="11" t="s">
        <v>897</v>
      </c>
      <c r="AT161" s="34">
        <v>42849</v>
      </c>
      <c r="AU161" s="11" t="s">
        <v>126</v>
      </c>
      <c r="AV161" s="11" t="s">
        <v>15</v>
      </c>
      <c r="AW161" s="11" t="s">
        <v>97</v>
      </c>
      <c r="AX161" s="11" t="s">
        <v>34</v>
      </c>
    </row>
    <row r="162" spans="1:50" ht="189" customHeight="1">
      <c r="A162" s="11">
        <v>155</v>
      </c>
      <c r="B162" s="11" t="s">
        <v>882</v>
      </c>
      <c r="C162" s="11" t="s">
        <v>915</v>
      </c>
      <c r="D162" s="11" t="s">
        <v>916</v>
      </c>
      <c r="E162" s="11" t="s">
        <v>922</v>
      </c>
      <c r="F162" s="11" t="s">
        <v>923</v>
      </c>
      <c r="G162" s="11" t="s">
        <v>919</v>
      </c>
      <c r="H162" s="11" t="s">
        <v>924</v>
      </c>
      <c r="I162" s="83" t="s">
        <v>3</v>
      </c>
      <c r="J162" s="10" t="s">
        <v>888</v>
      </c>
      <c r="K162" s="26" t="s">
        <v>889</v>
      </c>
      <c r="L162" s="11" t="s">
        <v>890</v>
      </c>
      <c r="M162" s="11" t="s">
        <v>925</v>
      </c>
      <c r="N162" s="11" t="s">
        <v>243</v>
      </c>
      <c r="O162" s="11" t="s">
        <v>97</v>
      </c>
      <c r="P162" s="11" t="s">
        <v>892</v>
      </c>
      <c r="Q162" s="11" t="s">
        <v>105</v>
      </c>
      <c r="R162" s="34">
        <v>42849</v>
      </c>
      <c r="S162" s="11" t="s">
        <v>911</v>
      </c>
      <c r="T162" s="11" t="s">
        <v>904</v>
      </c>
      <c r="U162" s="11" t="s">
        <v>921</v>
      </c>
      <c r="V162" s="11" t="s">
        <v>894</v>
      </c>
      <c r="W162" s="11" t="s">
        <v>895</v>
      </c>
      <c r="X162" s="11" t="s">
        <v>15</v>
      </c>
      <c r="Y162" s="11" t="s">
        <v>8</v>
      </c>
      <c r="Z162" s="11" t="s">
        <v>15</v>
      </c>
      <c r="AA162" s="11" t="s">
        <v>15</v>
      </c>
      <c r="AB162" s="11" t="str">
        <f t="shared" si="109"/>
        <v>Muy Baja</v>
      </c>
      <c r="AC162" s="11">
        <v>1</v>
      </c>
      <c r="AD162" s="11" t="str">
        <f t="shared" si="106"/>
        <v>Muy Alta</v>
      </c>
      <c r="AE162" s="11">
        <v>5</v>
      </c>
      <c r="AF162" s="11" t="str">
        <f t="shared" si="107"/>
        <v>Muy Alta</v>
      </c>
      <c r="AG162" s="11">
        <v>5</v>
      </c>
      <c r="AH162" s="11" t="str">
        <f t="shared" si="108"/>
        <v>Alto</v>
      </c>
      <c r="AI162" s="11">
        <f t="shared" si="93"/>
        <v>11</v>
      </c>
      <c r="AJ162" s="13" t="s">
        <v>97</v>
      </c>
      <c r="AK162" s="11" t="s">
        <v>8</v>
      </c>
      <c r="AL162" s="13" t="s">
        <v>25</v>
      </c>
      <c r="AM162" s="11" t="s">
        <v>9</v>
      </c>
      <c r="AN162" s="11" t="s">
        <v>97</v>
      </c>
      <c r="AO162" s="11" t="s">
        <v>15</v>
      </c>
      <c r="AP162" s="11" t="s">
        <v>15</v>
      </c>
      <c r="AQ162" s="11" t="s">
        <v>109</v>
      </c>
      <c r="AR162" s="11" t="s">
        <v>292</v>
      </c>
      <c r="AS162" s="11" t="s">
        <v>897</v>
      </c>
      <c r="AT162" s="34">
        <v>42849</v>
      </c>
      <c r="AU162" s="11" t="s">
        <v>126</v>
      </c>
      <c r="AV162" s="11" t="s">
        <v>15</v>
      </c>
      <c r="AW162" s="11" t="s">
        <v>97</v>
      </c>
      <c r="AX162" s="11" t="s">
        <v>34</v>
      </c>
    </row>
    <row r="163" spans="1:50" ht="216" customHeight="1">
      <c r="A163" s="11">
        <v>156</v>
      </c>
      <c r="B163" s="11" t="s">
        <v>882</v>
      </c>
      <c r="C163" s="11" t="s">
        <v>915</v>
      </c>
      <c r="D163" s="11" t="s">
        <v>916</v>
      </c>
      <c r="E163" s="11" t="s">
        <v>926</v>
      </c>
      <c r="F163" s="11" t="s">
        <v>927</v>
      </c>
      <c r="G163" s="11" t="s">
        <v>919</v>
      </c>
      <c r="H163" s="11" t="s">
        <v>924</v>
      </c>
      <c r="I163" s="83" t="s">
        <v>3</v>
      </c>
      <c r="J163" s="10" t="s">
        <v>888</v>
      </c>
      <c r="K163" s="26" t="s">
        <v>889</v>
      </c>
      <c r="L163" s="11" t="s">
        <v>890</v>
      </c>
      <c r="M163" s="11" t="s">
        <v>928</v>
      </c>
      <c r="N163" s="11" t="s">
        <v>243</v>
      </c>
      <c r="O163" s="11" t="s">
        <v>97</v>
      </c>
      <c r="P163" s="11" t="s">
        <v>892</v>
      </c>
      <c r="Q163" s="11" t="s">
        <v>105</v>
      </c>
      <c r="R163" s="34">
        <v>42849</v>
      </c>
      <c r="S163" s="11" t="s">
        <v>911</v>
      </c>
      <c r="T163" s="11" t="s">
        <v>904</v>
      </c>
      <c r="U163" s="11" t="s">
        <v>929</v>
      </c>
      <c r="V163" s="11" t="s">
        <v>894</v>
      </c>
      <c r="W163" s="11" t="s">
        <v>895</v>
      </c>
      <c r="X163" s="11" t="s">
        <v>15</v>
      </c>
      <c r="Y163" s="11" t="s">
        <v>8</v>
      </c>
      <c r="Z163" s="11" t="s">
        <v>15</v>
      </c>
      <c r="AA163" s="11" t="s">
        <v>15</v>
      </c>
      <c r="AB163" s="11" t="str">
        <f t="shared" si="109"/>
        <v>Muy Baja</v>
      </c>
      <c r="AC163" s="11">
        <v>1</v>
      </c>
      <c r="AD163" s="11" t="str">
        <f t="shared" si="106"/>
        <v>Muy Alta</v>
      </c>
      <c r="AE163" s="11">
        <v>5</v>
      </c>
      <c r="AF163" s="11" t="str">
        <f t="shared" si="107"/>
        <v>Muy Alta</v>
      </c>
      <c r="AG163" s="11">
        <v>5</v>
      </c>
      <c r="AH163" s="11" t="str">
        <f t="shared" si="108"/>
        <v>Alto</v>
      </c>
      <c r="AI163" s="11">
        <f t="shared" si="93"/>
        <v>11</v>
      </c>
      <c r="AJ163" s="13" t="s">
        <v>97</v>
      </c>
      <c r="AK163" s="11" t="s">
        <v>8</v>
      </c>
      <c r="AL163" s="13" t="s">
        <v>25</v>
      </c>
      <c r="AM163" s="11" t="s">
        <v>9</v>
      </c>
      <c r="AN163" s="11" t="s">
        <v>97</v>
      </c>
      <c r="AO163" s="11" t="s">
        <v>15</v>
      </c>
      <c r="AP163" s="11" t="s">
        <v>15</v>
      </c>
      <c r="AQ163" s="11" t="s">
        <v>109</v>
      </c>
      <c r="AR163" s="11" t="s">
        <v>292</v>
      </c>
      <c r="AS163" s="11" t="s">
        <v>897</v>
      </c>
      <c r="AT163" s="34">
        <v>42849</v>
      </c>
      <c r="AU163" s="11" t="s">
        <v>126</v>
      </c>
      <c r="AV163" s="11" t="s">
        <v>15</v>
      </c>
      <c r="AW163" s="11" t="s">
        <v>97</v>
      </c>
      <c r="AX163" s="11" t="s">
        <v>34</v>
      </c>
    </row>
    <row r="164" spans="1:50" ht="81">
      <c r="A164" s="11">
        <v>157</v>
      </c>
      <c r="B164" s="11" t="s">
        <v>882</v>
      </c>
      <c r="C164" s="11" t="s">
        <v>915</v>
      </c>
      <c r="D164" s="11" t="s">
        <v>916</v>
      </c>
      <c r="E164" s="11" t="s">
        <v>930</v>
      </c>
      <c r="F164" s="11" t="s">
        <v>931</v>
      </c>
      <c r="G164" s="11" t="s">
        <v>919</v>
      </c>
      <c r="H164" s="11" t="s">
        <v>924</v>
      </c>
      <c r="I164" s="83" t="s">
        <v>3</v>
      </c>
      <c r="J164" s="10" t="s">
        <v>888</v>
      </c>
      <c r="K164" s="26" t="s">
        <v>889</v>
      </c>
      <c r="L164" s="11" t="s">
        <v>890</v>
      </c>
      <c r="M164" s="11" t="s">
        <v>890</v>
      </c>
      <c r="N164" s="11" t="s">
        <v>243</v>
      </c>
      <c r="O164" s="11" t="s">
        <v>97</v>
      </c>
      <c r="P164" s="11" t="s">
        <v>892</v>
      </c>
      <c r="Q164" s="11" t="s">
        <v>105</v>
      </c>
      <c r="R164" s="34">
        <v>42849</v>
      </c>
      <c r="S164" s="11" t="s">
        <v>911</v>
      </c>
      <c r="T164" s="11" t="s">
        <v>904</v>
      </c>
      <c r="U164" s="11" t="s">
        <v>932</v>
      </c>
      <c r="V164" s="11" t="s">
        <v>894</v>
      </c>
      <c r="W164" s="11" t="s">
        <v>895</v>
      </c>
      <c r="X164" s="11" t="s">
        <v>15</v>
      </c>
      <c r="Y164" s="11" t="s">
        <v>8</v>
      </c>
      <c r="Z164" s="11" t="s">
        <v>15</v>
      </c>
      <c r="AA164" s="11" t="s">
        <v>15</v>
      </c>
      <c r="AB164" s="11" t="str">
        <f t="shared" si="109"/>
        <v>Muy Baja</v>
      </c>
      <c r="AC164" s="11">
        <v>1</v>
      </c>
      <c r="AD164" s="11" t="str">
        <f t="shared" si="106"/>
        <v>Muy Alta</v>
      </c>
      <c r="AE164" s="11">
        <v>5</v>
      </c>
      <c r="AF164" s="11" t="str">
        <f t="shared" si="107"/>
        <v>Muy Alta</v>
      </c>
      <c r="AG164" s="11">
        <v>5</v>
      </c>
      <c r="AH164" s="11" t="str">
        <f t="shared" si="108"/>
        <v>Alto</v>
      </c>
      <c r="AI164" s="11">
        <f t="shared" si="93"/>
        <v>11</v>
      </c>
      <c r="AJ164" s="13" t="s">
        <v>97</v>
      </c>
      <c r="AK164" s="11" t="s">
        <v>8</v>
      </c>
      <c r="AL164" s="13" t="s">
        <v>25</v>
      </c>
      <c r="AM164" s="11" t="s">
        <v>9</v>
      </c>
      <c r="AN164" s="11" t="s">
        <v>97</v>
      </c>
      <c r="AO164" s="11" t="s">
        <v>15</v>
      </c>
      <c r="AP164" s="11" t="s">
        <v>15</v>
      </c>
      <c r="AQ164" s="11" t="s">
        <v>109</v>
      </c>
      <c r="AR164" s="11" t="s">
        <v>292</v>
      </c>
      <c r="AS164" s="11" t="s">
        <v>897</v>
      </c>
      <c r="AT164" s="34">
        <v>42849</v>
      </c>
      <c r="AU164" s="11" t="s">
        <v>126</v>
      </c>
      <c r="AV164" s="11" t="s">
        <v>15</v>
      </c>
      <c r="AW164" s="11" t="s">
        <v>97</v>
      </c>
      <c r="AX164" s="11" t="s">
        <v>34</v>
      </c>
    </row>
    <row r="165" spans="1:50" ht="162" customHeight="1">
      <c r="A165" s="11">
        <v>158</v>
      </c>
      <c r="B165" s="11" t="s">
        <v>882</v>
      </c>
      <c r="C165" s="11" t="s">
        <v>933</v>
      </c>
      <c r="D165" s="11" t="s">
        <v>934</v>
      </c>
      <c r="E165" s="11" t="s">
        <v>935</v>
      </c>
      <c r="F165" s="11" t="s">
        <v>936</v>
      </c>
      <c r="G165" s="11" t="s">
        <v>937</v>
      </c>
      <c r="H165" s="11" t="s">
        <v>97</v>
      </c>
      <c r="I165" s="83" t="s">
        <v>3</v>
      </c>
      <c r="J165" s="10" t="s">
        <v>888</v>
      </c>
      <c r="K165" s="26" t="s">
        <v>889</v>
      </c>
      <c r="L165" s="11" t="s">
        <v>890</v>
      </c>
      <c r="M165" s="11" t="s">
        <v>938</v>
      </c>
      <c r="N165" s="11" t="s">
        <v>243</v>
      </c>
      <c r="O165" s="11" t="s">
        <v>97</v>
      </c>
      <c r="P165" s="11" t="s">
        <v>892</v>
      </c>
      <c r="Q165" s="11" t="s">
        <v>105</v>
      </c>
      <c r="R165" s="34">
        <v>44179</v>
      </c>
      <c r="S165" s="11" t="s">
        <v>939</v>
      </c>
      <c r="T165" s="11" t="s">
        <v>904</v>
      </c>
      <c r="U165" s="11" t="s">
        <v>940</v>
      </c>
      <c r="V165" s="11" t="s">
        <v>941</v>
      </c>
      <c r="W165" s="11" t="s">
        <v>942</v>
      </c>
      <c r="X165" s="11" t="s">
        <v>8</v>
      </c>
      <c r="Y165" s="11" t="s">
        <v>15</v>
      </c>
      <c r="Z165" s="11" t="s">
        <v>15</v>
      </c>
      <c r="AA165" s="11" t="s">
        <v>15</v>
      </c>
      <c r="AB165" s="11" t="str">
        <f t="shared" si="109"/>
        <v>Baja</v>
      </c>
      <c r="AC165" s="11">
        <v>2</v>
      </c>
      <c r="AD165" s="11" t="str">
        <f t="shared" si="106"/>
        <v>Muy Alta</v>
      </c>
      <c r="AE165" s="11">
        <v>5</v>
      </c>
      <c r="AF165" s="11" t="str">
        <f t="shared" si="107"/>
        <v>Muy Alta</v>
      </c>
      <c r="AG165" s="11">
        <v>5</v>
      </c>
      <c r="AH165" s="11" t="str">
        <f t="shared" si="108"/>
        <v>Alto</v>
      </c>
      <c r="AI165" s="11">
        <f t="shared" si="93"/>
        <v>12</v>
      </c>
      <c r="AJ165" s="13" t="s">
        <v>97</v>
      </c>
      <c r="AK165" s="11" t="s">
        <v>8</v>
      </c>
      <c r="AL165" s="13" t="s">
        <v>25</v>
      </c>
      <c r="AM165" s="11" t="s">
        <v>9</v>
      </c>
      <c r="AN165" s="11" t="s">
        <v>97</v>
      </c>
      <c r="AO165" s="11" t="s">
        <v>15</v>
      </c>
      <c r="AP165" s="11" t="s">
        <v>15</v>
      </c>
      <c r="AQ165" s="11"/>
      <c r="AR165" s="11"/>
      <c r="AS165" s="56"/>
      <c r="AT165" s="34">
        <v>44179</v>
      </c>
      <c r="AU165" s="11" t="s">
        <v>126</v>
      </c>
      <c r="AV165" s="11" t="s">
        <v>15</v>
      </c>
      <c r="AW165" s="11" t="s">
        <v>97</v>
      </c>
      <c r="AX165" s="11" t="s">
        <v>34</v>
      </c>
    </row>
    <row r="166" spans="1:50" ht="108" customHeight="1">
      <c r="A166" s="11">
        <v>159</v>
      </c>
      <c r="B166" s="11" t="s">
        <v>882</v>
      </c>
      <c r="C166" s="11" t="s">
        <v>943</v>
      </c>
      <c r="D166" s="11" t="s">
        <v>944</v>
      </c>
      <c r="E166" s="11" t="s">
        <v>945</v>
      </c>
      <c r="F166" s="11" t="s">
        <v>946</v>
      </c>
      <c r="G166" s="11" t="s">
        <v>937</v>
      </c>
      <c r="H166" s="11" t="s">
        <v>97</v>
      </c>
      <c r="I166" s="83" t="s">
        <v>3</v>
      </c>
      <c r="J166" s="10" t="s">
        <v>888</v>
      </c>
      <c r="K166" s="26" t="s">
        <v>947</v>
      </c>
      <c r="L166" s="11" t="s">
        <v>928</v>
      </c>
      <c r="M166" s="11" t="s">
        <v>948</v>
      </c>
      <c r="N166" s="11" t="s">
        <v>243</v>
      </c>
      <c r="O166" s="11" t="s">
        <v>97</v>
      </c>
      <c r="P166" s="11" t="s">
        <v>892</v>
      </c>
      <c r="Q166" s="11" t="s">
        <v>105</v>
      </c>
      <c r="R166" s="34">
        <v>44179</v>
      </c>
      <c r="S166" s="11" t="s">
        <v>911</v>
      </c>
      <c r="T166" s="11" t="s">
        <v>904</v>
      </c>
      <c r="U166" s="11" t="s">
        <v>140</v>
      </c>
      <c r="V166" s="11" t="s">
        <v>894</v>
      </c>
      <c r="W166" s="11" t="s">
        <v>949</v>
      </c>
      <c r="X166" s="11" t="s">
        <v>8</v>
      </c>
      <c r="Y166" s="11" t="s">
        <v>15</v>
      </c>
      <c r="Z166" s="11" t="s">
        <v>15</v>
      </c>
      <c r="AA166" s="11" t="s">
        <v>15</v>
      </c>
      <c r="AB166" s="11" t="str">
        <f t="shared" si="109"/>
        <v>Muy Baja</v>
      </c>
      <c r="AC166" s="11">
        <v>1</v>
      </c>
      <c r="AD166" s="11" t="str">
        <f t="shared" si="106"/>
        <v>Muy Alta</v>
      </c>
      <c r="AE166" s="11">
        <v>5</v>
      </c>
      <c r="AF166" s="11" t="str">
        <f t="shared" si="107"/>
        <v>Muy Alta</v>
      </c>
      <c r="AG166" s="11">
        <v>5</v>
      </c>
      <c r="AH166" s="11" t="str">
        <f t="shared" si="108"/>
        <v>Alto</v>
      </c>
      <c r="AI166" s="11">
        <f t="shared" si="93"/>
        <v>11</v>
      </c>
      <c r="AJ166" s="13" t="s">
        <v>97</v>
      </c>
      <c r="AK166" s="11" t="s">
        <v>8</v>
      </c>
      <c r="AL166" s="13" t="s">
        <v>25</v>
      </c>
      <c r="AM166" s="11" t="s">
        <v>9</v>
      </c>
      <c r="AN166" s="11" t="s">
        <v>97</v>
      </c>
      <c r="AO166" s="11" t="s">
        <v>15</v>
      </c>
      <c r="AP166" s="11" t="s">
        <v>8</v>
      </c>
      <c r="AQ166" s="11" t="s">
        <v>109</v>
      </c>
      <c r="AR166" s="11" t="s">
        <v>292</v>
      </c>
      <c r="AS166" s="11" t="s">
        <v>913</v>
      </c>
      <c r="AT166" s="34">
        <v>44179</v>
      </c>
      <c r="AU166" s="11" t="s">
        <v>126</v>
      </c>
      <c r="AV166" s="11" t="s">
        <v>15</v>
      </c>
      <c r="AW166" s="11" t="s">
        <v>97</v>
      </c>
      <c r="AX166" s="11" t="s">
        <v>34</v>
      </c>
    </row>
    <row r="167" spans="1:50" ht="108">
      <c r="A167" s="11">
        <v>160</v>
      </c>
      <c r="B167" s="11" t="s">
        <v>882</v>
      </c>
      <c r="C167" s="11" t="s">
        <v>950</v>
      </c>
      <c r="D167" s="11" t="s">
        <v>951</v>
      </c>
      <c r="E167" s="11" t="s">
        <v>952</v>
      </c>
      <c r="F167" s="11" t="s">
        <v>953</v>
      </c>
      <c r="G167" s="11" t="s">
        <v>97</v>
      </c>
      <c r="H167" s="11" t="s">
        <v>97</v>
      </c>
      <c r="I167" s="83" t="s">
        <v>3</v>
      </c>
      <c r="J167" s="10" t="s">
        <v>888</v>
      </c>
      <c r="K167" s="26" t="s">
        <v>888</v>
      </c>
      <c r="L167" s="11" t="s">
        <v>954</v>
      </c>
      <c r="M167" s="11" t="s">
        <v>955</v>
      </c>
      <c r="N167" s="11" t="s">
        <v>243</v>
      </c>
      <c r="O167" s="11" t="s">
        <v>97</v>
      </c>
      <c r="P167" s="11" t="s">
        <v>892</v>
      </c>
      <c r="Q167" s="11" t="s">
        <v>105</v>
      </c>
      <c r="R167" s="34">
        <v>44179</v>
      </c>
      <c r="S167" s="11" t="s">
        <v>956</v>
      </c>
      <c r="T167" s="11" t="s">
        <v>904</v>
      </c>
      <c r="U167" s="11" t="s">
        <v>957</v>
      </c>
      <c r="V167" s="11" t="s">
        <v>958</v>
      </c>
      <c r="W167" s="11" t="s">
        <v>288</v>
      </c>
      <c r="X167" s="11" t="s">
        <v>15</v>
      </c>
      <c r="Y167" s="11" t="s">
        <v>15</v>
      </c>
      <c r="Z167" s="11" t="s">
        <v>15</v>
      </c>
      <c r="AA167" s="11" t="s">
        <v>15</v>
      </c>
      <c r="AB167" s="11" t="str">
        <f t="shared" si="109"/>
        <v>Muy Baja</v>
      </c>
      <c r="AC167" s="11">
        <v>1</v>
      </c>
      <c r="AD167" s="11" t="str">
        <f t="shared" si="106"/>
        <v>Muy Alta</v>
      </c>
      <c r="AE167" s="11">
        <v>5</v>
      </c>
      <c r="AF167" s="11" t="str">
        <f t="shared" si="107"/>
        <v>Muy Alta</v>
      </c>
      <c r="AG167" s="11">
        <v>5</v>
      </c>
      <c r="AH167" s="11" t="str">
        <f t="shared" si="108"/>
        <v>Alto</v>
      </c>
      <c r="AI167" s="11">
        <f t="shared" si="93"/>
        <v>11</v>
      </c>
      <c r="AJ167" s="13" t="s">
        <v>97</v>
      </c>
      <c r="AK167" s="11" t="s">
        <v>8</v>
      </c>
      <c r="AL167" s="13" t="s">
        <v>25</v>
      </c>
      <c r="AM167" s="11" t="s">
        <v>9</v>
      </c>
      <c r="AN167" s="11" t="s">
        <v>97</v>
      </c>
      <c r="AO167" s="11" t="s">
        <v>15</v>
      </c>
      <c r="AP167" s="11" t="s">
        <v>8</v>
      </c>
      <c r="AQ167" s="11" t="s">
        <v>109</v>
      </c>
      <c r="AR167" s="11" t="s">
        <v>292</v>
      </c>
      <c r="AS167" s="11" t="s">
        <v>913</v>
      </c>
      <c r="AT167" s="34">
        <v>42849</v>
      </c>
      <c r="AU167" s="11" t="s">
        <v>126</v>
      </c>
      <c r="AV167" s="11" t="s">
        <v>15</v>
      </c>
      <c r="AW167" s="11" t="s">
        <v>97</v>
      </c>
      <c r="AX167" s="11" t="s">
        <v>34</v>
      </c>
    </row>
    <row r="168" spans="1:50" ht="409.5" customHeight="1">
      <c r="A168" s="11">
        <v>161</v>
      </c>
      <c r="B168" s="11" t="s">
        <v>882</v>
      </c>
      <c r="C168" s="11" t="s">
        <v>915</v>
      </c>
      <c r="D168" s="11" t="s">
        <v>959</v>
      </c>
      <c r="E168" s="11" t="s">
        <v>960</v>
      </c>
      <c r="F168" s="11" t="s">
        <v>961</v>
      </c>
      <c r="G168" s="11" t="s">
        <v>901</v>
      </c>
      <c r="H168" s="11" t="s">
        <v>962</v>
      </c>
      <c r="I168" s="83" t="s">
        <v>3</v>
      </c>
      <c r="J168" s="10" t="s">
        <v>888</v>
      </c>
      <c r="K168" s="26" t="s">
        <v>963</v>
      </c>
      <c r="L168" s="11" t="s">
        <v>964</v>
      </c>
      <c r="M168" s="11" t="s">
        <v>964</v>
      </c>
      <c r="N168" s="11" t="s">
        <v>243</v>
      </c>
      <c r="O168" s="11" t="s">
        <v>97</v>
      </c>
      <c r="P168" s="11" t="s">
        <v>892</v>
      </c>
      <c r="Q168" s="11" t="s">
        <v>105</v>
      </c>
      <c r="R168" s="34">
        <v>42849</v>
      </c>
      <c r="S168" s="11" t="s">
        <v>911</v>
      </c>
      <c r="T168" s="11" t="s">
        <v>904</v>
      </c>
      <c r="U168" s="11" t="s">
        <v>905</v>
      </c>
      <c r="V168" s="11" t="s">
        <v>894</v>
      </c>
      <c r="W168" s="11" t="s">
        <v>895</v>
      </c>
      <c r="X168" s="11" t="s">
        <v>15</v>
      </c>
      <c r="Y168" s="11" t="s">
        <v>8</v>
      </c>
      <c r="Z168" s="11" t="s">
        <v>15</v>
      </c>
      <c r="AA168" s="11" t="s">
        <v>15</v>
      </c>
      <c r="AB168" s="11" t="s">
        <v>691</v>
      </c>
      <c r="AC168" s="11">
        <v>1</v>
      </c>
      <c r="AD168" s="11" t="s">
        <v>896</v>
      </c>
      <c r="AE168" s="11">
        <v>5</v>
      </c>
      <c r="AF168" s="11" t="s">
        <v>896</v>
      </c>
      <c r="AG168" s="11">
        <v>5</v>
      </c>
      <c r="AH168" s="11" t="s">
        <v>5</v>
      </c>
      <c r="AI168" s="11">
        <v>11</v>
      </c>
      <c r="AJ168" s="13" t="s">
        <v>97</v>
      </c>
      <c r="AK168" s="11" t="s">
        <v>8</v>
      </c>
      <c r="AL168" s="13" t="s">
        <v>25</v>
      </c>
      <c r="AM168" s="11" t="s">
        <v>9</v>
      </c>
      <c r="AN168" s="11" t="s">
        <v>97</v>
      </c>
      <c r="AO168" s="11" t="s">
        <v>15</v>
      </c>
      <c r="AP168" s="11" t="s">
        <v>15</v>
      </c>
      <c r="AQ168" s="11" t="s">
        <v>109</v>
      </c>
      <c r="AR168" s="11" t="s">
        <v>292</v>
      </c>
      <c r="AS168" s="11" t="s">
        <v>897</v>
      </c>
      <c r="AT168" s="34">
        <v>42849</v>
      </c>
      <c r="AU168" s="11" t="s">
        <v>126</v>
      </c>
      <c r="AV168" s="11" t="s">
        <v>15</v>
      </c>
      <c r="AW168" s="11" t="s">
        <v>97</v>
      </c>
      <c r="AX168" s="11" t="s">
        <v>34</v>
      </c>
    </row>
    <row r="169" spans="1:50" ht="81">
      <c r="A169" s="11">
        <v>162</v>
      </c>
      <c r="B169" s="11" t="s">
        <v>882</v>
      </c>
      <c r="C169" s="11" t="s">
        <v>915</v>
      </c>
      <c r="D169" s="11" t="s">
        <v>916</v>
      </c>
      <c r="E169" s="11" t="s">
        <v>965</v>
      </c>
      <c r="F169" s="11" t="s">
        <v>966</v>
      </c>
      <c r="G169" s="11" t="s">
        <v>901</v>
      </c>
      <c r="H169" s="11" t="s">
        <v>967</v>
      </c>
      <c r="I169" s="83" t="s">
        <v>3</v>
      </c>
      <c r="J169" s="10" t="s">
        <v>888</v>
      </c>
      <c r="K169" s="26" t="s">
        <v>963</v>
      </c>
      <c r="L169" s="11" t="s">
        <v>964</v>
      </c>
      <c r="M169" s="11" t="s">
        <v>964</v>
      </c>
      <c r="N169" s="11" t="s">
        <v>243</v>
      </c>
      <c r="O169" s="11" t="s">
        <v>97</v>
      </c>
      <c r="P169" s="11" t="s">
        <v>892</v>
      </c>
      <c r="Q169" s="11" t="s">
        <v>105</v>
      </c>
      <c r="R169" s="34">
        <v>42849</v>
      </c>
      <c r="S169" s="11" t="s">
        <v>968</v>
      </c>
      <c r="T169" s="11" t="s">
        <v>904</v>
      </c>
      <c r="U169" s="11" t="s">
        <v>921</v>
      </c>
      <c r="V169" s="11" t="s">
        <v>894</v>
      </c>
      <c r="W169" s="11" t="s">
        <v>895</v>
      </c>
      <c r="X169" s="11" t="s">
        <v>15</v>
      </c>
      <c r="Y169" s="11" t="s">
        <v>8</v>
      </c>
      <c r="Z169" s="11" t="s">
        <v>15</v>
      </c>
      <c r="AA169" s="11" t="s">
        <v>15</v>
      </c>
      <c r="AB169" s="11" t="s">
        <v>691</v>
      </c>
      <c r="AC169" s="11">
        <v>1</v>
      </c>
      <c r="AD169" s="11" t="s">
        <v>896</v>
      </c>
      <c r="AE169" s="11">
        <v>5</v>
      </c>
      <c r="AF169" s="11" t="s">
        <v>896</v>
      </c>
      <c r="AG169" s="11">
        <v>5</v>
      </c>
      <c r="AH169" s="11" t="s">
        <v>5</v>
      </c>
      <c r="AI169" s="11">
        <v>11</v>
      </c>
      <c r="AJ169" s="13" t="s">
        <v>97</v>
      </c>
      <c r="AK169" s="11" t="s">
        <v>8</v>
      </c>
      <c r="AL169" s="13" t="s">
        <v>25</v>
      </c>
      <c r="AM169" s="11" t="s">
        <v>9</v>
      </c>
      <c r="AN169" s="11" t="s">
        <v>97</v>
      </c>
      <c r="AO169" s="11" t="s">
        <v>15</v>
      </c>
      <c r="AP169" s="11" t="s">
        <v>15</v>
      </c>
      <c r="AQ169" s="11" t="s">
        <v>109</v>
      </c>
      <c r="AR169" s="11" t="s">
        <v>292</v>
      </c>
      <c r="AS169" s="11" t="s">
        <v>897</v>
      </c>
      <c r="AT169" s="34">
        <v>42849</v>
      </c>
      <c r="AU169" s="11" t="s">
        <v>126</v>
      </c>
      <c r="AV169" s="11" t="s">
        <v>15</v>
      </c>
      <c r="AW169" s="11" t="s">
        <v>97</v>
      </c>
      <c r="AX169" s="11" t="s">
        <v>34</v>
      </c>
    </row>
    <row r="170" spans="1:50" ht="67.5">
      <c r="A170" s="11">
        <v>163</v>
      </c>
      <c r="B170" s="11" t="s">
        <v>969</v>
      </c>
      <c r="C170" s="11" t="s">
        <v>97</v>
      </c>
      <c r="D170" s="11" t="s">
        <v>970</v>
      </c>
      <c r="E170" s="11" t="s">
        <v>971</v>
      </c>
      <c r="F170" s="82" t="s">
        <v>972</v>
      </c>
      <c r="G170" s="11">
        <v>1</v>
      </c>
      <c r="H170" s="11">
        <v>6</v>
      </c>
      <c r="I170" s="83" t="s">
        <v>3</v>
      </c>
      <c r="J170" s="10" t="s">
        <v>524</v>
      </c>
      <c r="K170" s="26" t="s">
        <v>524</v>
      </c>
      <c r="L170" s="11" t="s">
        <v>973</v>
      </c>
      <c r="M170" s="11" t="s">
        <v>974</v>
      </c>
      <c r="N170" s="11" t="s">
        <v>396</v>
      </c>
      <c r="O170" s="11" t="s">
        <v>97</v>
      </c>
      <c r="P170" s="11" t="s">
        <v>975</v>
      </c>
      <c r="Q170" s="11" t="s">
        <v>105</v>
      </c>
      <c r="R170" s="34">
        <v>42797</v>
      </c>
      <c r="S170" s="22" t="s">
        <v>380</v>
      </c>
      <c r="T170" s="22" t="s">
        <v>97</v>
      </c>
      <c r="U170" s="11" t="s">
        <v>529</v>
      </c>
      <c r="V170" s="11" t="s">
        <v>530</v>
      </c>
      <c r="W170" s="11" t="s">
        <v>97</v>
      </c>
      <c r="X170" s="13" t="s">
        <v>97</v>
      </c>
      <c r="Y170" s="13" t="s">
        <v>97</v>
      </c>
      <c r="Z170" s="13" t="s">
        <v>97</v>
      </c>
      <c r="AA170" s="13" t="s">
        <v>97</v>
      </c>
      <c r="AB170" s="90" t="s">
        <v>691</v>
      </c>
      <c r="AC170" s="11">
        <v>1</v>
      </c>
      <c r="AD170" s="90" t="s">
        <v>122</v>
      </c>
      <c r="AE170" s="11">
        <v>2</v>
      </c>
      <c r="AF170" s="90" t="s">
        <v>691</v>
      </c>
      <c r="AG170" s="11">
        <v>1</v>
      </c>
      <c r="AH170" s="91" t="s">
        <v>19</v>
      </c>
      <c r="AI170" s="90">
        <v>4</v>
      </c>
      <c r="AJ170" s="13" t="s">
        <v>97</v>
      </c>
      <c r="AK170" s="13" t="s">
        <v>15</v>
      </c>
      <c r="AL170" s="13" t="s">
        <v>25</v>
      </c>
      <c r="AM170" s="15" t="s">
        <v>9</v>
      </c>
      <c r="AN170" s="13" t="s">
        <v>15</v>
      </c>
      <c r="AO170" s="13" t="s">
        <v>15</v>
      </c>
      <c r="AP170" s="13" t="s">
        <v>15</v>
      </c>
      <c r="AQ170" s="13" t="s">
        <v>123</v>
      </c>
      <c r="AR170" s="13" t="s">
        <v>216</v>
      </c>
      <c r="AS170" s="15" t="s">
        <v>97</v>
      </c>
      <c r="AT170" s="34">
        <v>42797</v>
      </c>
      <c r="AU170" s="11" t="s">
        <v>97</v>
      </c>
      <c r="AV170" s="11" t="s">
        <v>97</v>
      </c>
      <c r="AW170" s="11" t="s">
        <v>97</v>
      </c>
      <c r="AX170" s="13" t="s">
        <v>34</v>
      </c>
    </row>
    <row r="171" spans="1:50" ht="81">
      <c r="A171" s="11">
        <v>164</v>
      </c>
      <c r="B171" s="11" t="s">
        <v>969</v>
      </c>
      <c r="C171" s="11" t="s">
        <v>97</v>
      </c>
      <c r="D171" s="11" t="s">
        <v>970</v>
      </c>
      <c r="E171" s="11" t="s">
        <v>976</v>
      </c>
      <c r="F171" s="82" t="s">
        <v>977</v>
      </c>
      <c r="G171" s="11">
        <v>1</v>
      </c>
      <c r="H171" s="11">
        <v>19</v>
      </c>
      <c r="I171" s="83" t="s">
        <v>3</v>
      </c>
      <c r="J171" s="10" t="s">
        <v>524</v>
      </c>
      <c r="K171" s="26" t="s">
        <v>524</v>
      </c>
      <c r="L171" s="11" t="s">
        <v>973</v>
      </c>
      <c r="M171" s="11" t="s">
        <v>974</v>
      </c>
      <c r="N171" s="18" t="s">
        <v>978</v>
      </c>
      <c r="O171" s="11" t="s">
        <v>97</v>
      </c>
      <c r="P171" s="11" t="s">
        <v>975</v>
      </c>
      <c r="Q171" s="11" t="s">
        <v>105</v>
      </c>
      <c r="R171" s="34">
        <v>42797</v>
      </c>
      <c r="S171" s="22" t="s">
        <v>380</v>
      </c>
      <c r="T171" s="22" t="s">
        <v>97</v>
      </c>
      <c r="U171" s="11" t="s">
        <v>529</v>
      </c>
      <c r="V171" s="11" t="s">
        <v>530</v>
      </c>
      <c r="W171" s="11" t="s">
        <v>97</v>
      </c>
      <c r="X171" s="13" t="s">
        <v>97</v>
      </c>
      <c r="Y171" s="13" t="s">
        <v>97</v>
      </c>
      <c r="Z171" s="13" t="s">
        <v>97</v>
      </c>
      <c r="AA171" s="13" t="s">
        <v>97</v>
      </c>
      <c r="AB171" s="90" t="s">
        <v>896</v>
      </c>
      <c r="AC171" s="11">
        <v>5</v>
      </c>
      <c r="AD171" s="90" t="s">
        <v>896</v>
      </c>
      <c r="AE171" s="11">
        <v>5</v>
      </c>
      <c r="AF171" s="90" t="s">
        <v>896</v>
      </c>
      <c r="AG171" s="11">
        <v>5</v>
      </c>
      <c r="AH171" s="91" t="s">
        <v>979</v>
      </c>
      <c r="AI171" s="90">
        <v>15</v>
      </c>
      <c r="AJ171" s="13" t="s">
        <v>97</v>
      </c>
      <c r="AK171" s="13" t="s">
        <v>8</v>
      </c>
      <c r="AL171" s="13" t="s">
        <v>31</v>
      </c>
      <c r="AM171" s="15" t="s">
        <v>9</v>
      </c>
      <c r="AN171" s="11" t="s">
        <v>97</v>
      </c>
      <c r="AO171" s="11" t="s">
        <v>97</v>
      </c>
      <c r="AP171" s="13" t="s">
        <v>15</v>
      </c>
      <c r="AQ171" s="13" t="s">
        <v>123</v>
      </c>
      <c r="AR171" s="13" t="s">
        <v>216</v>
      </c>
      <c r="AS171" s="15" t="s">
        <v>97</v>
      </c>
      <c r="AT171" s="34">
        <v>42797</v>
      </c>
      <c r="AU171" s="11" t="s">
        <v>97</v>
      </c>
      <c r="AV171" s="13" t="s">
        <v>97</v>
      </c>
      <c r="AW171" s="11" t="s">
        <v>97</v>
      </c>
      <c r="AX171" s="11" t="s">
        <v>34</v>
      </c>
    </row>
    <row r="172" spans="1:50" ht="67.5">
      <c r="A172" s="11">
        <v>165</v>
      </c>
      <c r="B172" s="11" t="s">
        <v>969</v>
      </c>
      <c r="C172" s="11" t="s">
        <v>97</v>
      </c>
      <c r="D172" s="11" t="s">
        <v>970</v>
      </c>
      <c r="E172" s="11" t="s">
        <v>980</v>
      </c>
      <c r="F172" s="82" t="s">
        <v>981</v>
      </c>
      <c r="G172" s="11">
        <v>1</v>
      </c>
      <c r="H172" s="11">
        <v>21</v>
      </c>
      <c r="I172" s="83" t="s">
        <v>3</v>
      </c>
      <c r="J172" s="10" t="s">
        <v>524</v>
      </c>
      <c r="K172" s="26" t="s">
        <v>524</v>
      </c>
      <c r="L172" s="11" t="s">
        <v>973</v>
      </c>
      <c r="M172" s="11" t="s">
        <v>974</v>
      </c>
      <c r="N172" s="18" t="s">
        <v>396</v>
      </c>
      <c r="O172" s="11" t="s">
        <v>97</v>
      </c>
      <c r="P172" s="11" t="s">
        <v>975</v>
      </c>
      <c r="Q172" s="11" t="s">
        <v>105</v>
      </c>
      <c r="R172" s="34">
        <v>42797</v>
      </c>
      <c r="S172" s="22" t="s">
        <v>380</v>
      </c>
      <c r="T172" s="22" t="s">
        <v>97</v>
      </c>
      <c r="U172" s="11" t="s">
        <v>529</v>
      </c>
      <c r="V172" s="11" t="s">
        <v>530</v>
      </c>
      <c r="W172" s="11" t="s">
        <v>97</v>
      </c>
      <c r="X172" s="13" t="s">
        <v>97</v>
      </c>
      <c r="Y172" s="13" t="s">
        <v>97</v>
      </c>
      <c r="Z172" s="13" t="s">
        <v>97</v>
      </c>
      <c r="AA172" s="13" t="s">
        <v>97</v>
      </c>
      <c r="AB172" s="90" t="s">
        <v>982</v>
      </c>
      <c r="AC172" s="11">
        <v>1</v>
      </c>
      <c r="AD172" s="90" t="s">
        <v>122</v>
      </c>
      <c r="AE172" s="11">
        <v>2</v>
      </c>
      <c r="AF172" s="90" t="s">
        <v>691</v>
      </c>
      <c r="AG172" s="11">
        <v>1</v>
      </c>
      <c r="AH172" s="91" t="s">
        <v>5</v>
      </c>
      <c r="AI172" s="90">
        <v>4</v>
      </c>
      <c r="AJ172" s="13" t="s">
        <v>97</v>
      </c>
      <c r="AK172" s="13" t="s">
        <v>8</v>
      </c>
      <c r="AL172" s="13" t="s">
        <v>31</v>
      </c>
      <c r="AM172" s="15" t="s">
        <v>9</v>
      </c>
      <c r="AN172" s="13" t="s">
        <v>15</v>
      </c>
      <c r="AO172" s="13" t="s">
        <v>15</v>
      </c>
      <c r="AP172" s="13" t="s">
        <v>15</v>
      </c>
      <c r="AQ172" s="13" t="s">
        <v>123</v>
      </c>
      <c r="AR172" s="13" t="s">
        <v>193</v>
      </c>
      <c r="AS172" s="15" t="s">
        <v>97</v>
      </c>
      <c r="AT172" s="34">
        <v>42797</v>
      </c>
      <c r="AU172" s="11" t="s">
        <v>97</v>
      </c>
      <c r="AV172" s="11" t="s">
        <v>97</v>
      </c>
      <c r="AW172" s="11" t="s">
        <v>97</v>
      </c>
      <c r="AX172" s="13" t="s">
        <v>34</v>
      </c>
    </row>
    <row r="173" spans="1:50" ht="81">
      <c r="A173" s="11">
        <v>166</v>
      </c>
      <c r="B173" s="11" t="s">
        <v>969</v>
      </c>
      <c r="C173" s="11" t="s">
        <v>97</v>
      </c>
      <c r="D173" s="11" t="s">
        <v>97</v>
      </c>
      <c r="E173" s="11" t="s">
        <v>983</v>
      </c>
      <c r="F173" s="82" t="s">
        <v>984</v>
      </c>
      <c r="G173" s="11">
        <v>1</v>
      </c>
      <c r="H173" s="11">
        <v>30</v>
      </c>
      <c r="I173" s="83" t="s">
        <v>3</v>
      </c>
      <c r="J173" s="10" t="s">
        <v>524</v>
      </c>
      <c r="K173" s="26" t="s">
        <v>524</v>
      </c>
      <c r="L173" s="11" t="s">
        <v>973</v>
      </c>
      <c r="M173" s="11" t="s">
        <v>974</v>
      </c>
      <c r="N173" s="18" t="s">
        <v>396</v>
      </c>
      <c r="O173" s="11" t="s">
        <v>97</v>
      </c>
      <c r="P173" s="11" t="s">
        <v>975</v>
      </c>
      <c r="Q173" s="11" t="s">
        <v>105</v>
      </c>
      <c r="R173" s="34">
        <v>42797</v>
      </c>
      <c r="S173" s="22" t="s">
        <v>380</v>
      </c>
      <c r="T173" s="22" t="s">
        <v>97</v>
      </c>
      <c r="U173" s="11" t="s">
        <v>529</v>
      </c>
      <c r="V173" s="11" t="s">
        <v>530</v>
      </c>
      <c r="W173" s="11" t="s">
        <v>97</v>
      </c>
      <c r="X173" s="13" t="s">
        <v>97</v>
      </c>
      <c r="Y173" s="13" t="s">
        <v>97</v>
      </c>
      <c r="Z173" s="13" t="s">
        <v>97</v>
      </c>
      <c r="AA173" s="13" t="s">
        <v>97</v>
      </c>
      <c r="AB173" s="90" t="s">
        <v>691</v>
      </c>
      <c r="AC173" s="11">
        <v>1</v>
      </c>
      <c r="AD173" s="90" t="s">
        <v>122</v>
      </c>
      <c r="AE173" s="11">
        <v>2</v>
      </c>
      <c r="AF173" s="90" t="s">
        <v>691</v>
      </c>
      <c r="AG173" s="11">
        <v>1</v>
      </c>
      <c r="AH173" s="91" t="s">
        <v>19</v>
      </c>
      <c r="AI173" s="90">
        <v>4</v>
      </c>
      <c r="AJ173" s="13" t="s">
        <v>97</v>
      </c>
      <c r="AK173" s="13" t="s">
        <v>15</v>
      </c>
      <c r="AL173" s="13" t="s">
        <v>25</v>
      </c>
      <c r="AM173" s="15" t="s">
        <v>9</v>
      </c>
      <c r="AN173" s="13" t="s">
        <v>15</v>
      </c>
      <c r="AO173" s="13" t="s">
        <v>15</v>
      </c>
      <c r="AP173" s="13" t="s">
        <v>15</v>
      </c>
      <c r="AQ173" s="13" t="s">
        <v>109</v>
      </c>
      <c r="AR173" s="13" t="s">
        <v>110</v>
      </c>
      <c r="AS173" s="15" t="s">
        <v>97</v>
      </c>
      <c r="AT173" s="34">
        <v>42797</v>
      </c>
      <c r="AU173" s="11" t="s">
        <v>97</v>
      </c>
      <c r="AV173" s="11" t="s">
        <v>97</v>
      </c>
      <c r="AW173" s="11" t="s">
        <v>97</v>
      </c>
      <c r="AX173" s="13" t="s">
        <v>34</v>
      </c>
    </row>
    <row r="174" spans="1:50" ht="134.25" customHeight="1">
      <c r="A174" s="11">
        <v>167</v>
      </c>
      <c r="B174" s="11" t="s">
        <v>969</v>
      </c>
      <c r="C174" s="11" t="s">
        <v>985</v>
      </c>
      <c r="D174" s="11" t="s">
        <v>986</v>
      </c>
      <c r="E174" s="11" t="s">
        <v>987</v>
      </c>
      <c r="F174" s="82" t="s">
        <v>988</v>
      </c>
      <c r="G174" s="11" t="s">
        <v>97</v>
      </c>
      <c r="H174" s="11" t="s">
        <v>97</v>
      </c>
      <c r="I174" s="20" t="s">
        <v>104</v>
      </c>
      <c r="J174" s="10" t="s">
        <v>524</v>
      </c>
      <c r="K174" s="26" t="s">
        <v>524</v>
      </c>
      <c r="L174" s="11" t="s">
        <v>973</v>
      </c>
      <c r="M174" s="11" t="s">
        <v>974</v>
      </c>
      <c r="N174" s="18" t="s">
        <v>978</v>
      </c>
      <c r="O174" s="11" t="s">
        <v>97</v>
      </c>
      <c r="P174" s="11" t="s">
        <v>989</v>
      </c>
      <c r="Q174" s="11" t="s">
        <v>105</v>
      </c>
      <c r="R174" s="34">
        <v>42797</v>
      </c>
      <c r="S174" s="22" t="s">
        <v>380</v>
      </c>
      <c r="T174" s="22" t="s">
        <v>97</v>
      </c>
      <c r="U174" s="11" t="s">
        <v>284</v>
      </c>
      <c r="V174" s="11" t="s">
        <v>285</v>
      </c>
      <c r="W174" s="11" t="s">
        <v>97</v>
      </c>
      <c r="X174" s="13" t="s">
        <v>97</v>
      </c>
      <c r="Y174" s="13" t="s">
        <v>97</v>
      </c>
      <c r="Z174" s="13" t="s">
        <v>97</v>
      </c>
      <c r="AA174" s="13" t="s">
        <v>97</v>
      </c>
      <c r="AB174" s="90" t="s">
        <v>896</v>
      </c>
      <c r="AC174" s="11">
        <v>5</v>
      </c>
      <c r="AD174" s="90" t="s">
        <v>896</v>
      </c>
      <c r="AE174" s="11">
        <v>5</v>
      </c>
      <c r="AF174" s="90" t="s">
        <v>896</v>
      </c>
      <c r="AG174" s="11">
        <v>5</v>
      </c>
      <c r="AH174" s="91" t="s">
        <v>979</v>
      </c>
      <c r="AI174" s="90">
        <v>15</v>
      </c>
      <c r="AJ174" s="13" t="s">
        <v>97</v>
      </c>
      <c r="AK174" s="13" t="s">
        <v>8</v>
      </c>
      <c r="AL174" s="13" t="s">
        <v>619</v>
      </c>
      <c r="AM174" s="15" t="s">
        <v>9</v>
      </c>
      <c r="AN174" s="13" t="s">
        <v>15</v>
      </c>
      <c r="AO174" s="13" t="s">
        <v>8</v>
      </c>
      <c r="AP174" s="13" t="s">
        <v>15</v>
      </c>
      <c r="AQ174" s="13" t="s">
        <v>109</v>
      </c>
      <c r="AR174" s="13" t="s">
        <v>292</v>
      </c>
      <c r="AS174" s="15" t="s">
        <v>97</v>
      </c>
      <c r="AT174" s="34">
        <v>42797</v>
      </c>
      <c r="AU174" s="11" t="s">
        <v>97</v>
      </c>
      <c r="AV174" s="11" t="s">
        <v>97</v>
      </c>
      <c r="AW174" s="11" t="s">
        <v>97</v>
      </c>
      <c r="AX174" s="13" t="s">
        <v>34</v>
      </c>
    </row>
    <row r="175" spans="1:50" ht="134.25" customHeight="1">
      <c r="A175" s="11">
        <v>168</v>
      </c>
      <c r="B175" s="11" t="s">
        <v>969</v>
      </c>
      <c r="C175" s="11" t="s">
        <v>97</v>
      </c>
      <c r="D175" s="11" t="s">
        <v>97</v>
      </c>
      <c r="E175" s="11" t="s">
        <v>990</v>
      </c>
      <c r="F175" s="82" t="s">
        <v>991</v>
      </c>
      <c r="G175" s="11" t="s">
        <v>97</v>
      </c>
      <c r="H175" s="11" t="s">
        <v>97</v>
      </c>
      <c r="I175" s="20" t="s">
        <v>104</v>
      </c>
      <c r="J175" s="10" t="s">
        <v>524</v>
      </c>
      <c r="K175" s="26" t="s">
        <v>524</v>
      </c>
      <c r="L175" s="11" t="s">
        <v>973</v>
      </c>
      <c r="M175" s="11" t="s">
        <v>974</v>
      </c>
      <c r="N175" s="18" t="s">
        <v>978</v>
      </c>
      <c r="O175" s="11" t="s">
        <v>97</v>
      </c>
      <c r="P175" s="13" t="s">
        <v>97</v>
      </c>
      <c r="Q175" s="11" t="s">
        <v>105</v>
      </c>
      <c r="R175" s="34">
        <v>42797</v>
      </c>
      <c r="S175" s="22" t="s">
        <v>380</v>
      </c>
      <c r="T175" s="22" t="s">
        <v>97</v>
      </c>
      <c r="U175" s="11" t="s">
        <v>284</v>
      </c>
      <c r="V175" s="11" t="s">
        <v>285</v>
      </c>
      <c r="W175" s="11" t="s">
        <v>97</v>
      </c>
      <c r="X175" s="13" t="s">
        <v>97</v>
      </c>
      <c r="Y175" s="13" t="s">
        <v>97</v>
      </c>
      <c r="Z175" s="13" t="s">
        <v>97</v>
      </c>
      <c r="AA175" s="13" t="s">
        <v>97</v>
      </c>
      <c r="AB175" s="90" t="s">
        <v>896</v>
      </c>
      <c r="AC175" s="11">
        <v>5</v>
      </c>
      <c r="AD175" s="90" t="s">
        <v>896</v>
      </c>
      <c r="AE175" s="11">
        <v>5</v>
      </c>
      <c r="AF175" s="90" t="s">
        <v>896</v>
      </c>
      <c r="AG175" s="11">
        <v>5</v>
      </c>
      <c r="AH175" s="91" t="s">
        <v>979</v>
      </c>
      <c r="AI175" s="90">
        <v>15</v>
      </c>
      <c r="AJ175" s="13" t="s">
        <v>97</v>
      </c>
      <c r="AK175" s="13" t="s">
        <v>8</v>
      </c>
      <c r="AL175" s="13" t="s">
        <v>31</v>
      </c>
      <c r="AM175" s="15" t="s">
        <v>9</v>
      </c>
      <c r="AN175" s="13" t="s">
        <v>15</v>
      </c>
      <c r="AO175" s="13" t="s">
        <v>8</v>
      </c>
      <c r="AP175" s="13" t="s">
        <v>15</v>
      </c>
      <c r="AQ175" s="13" t="s">
        <v>109</v>
      </c>
      <c r="AR175" s="13" t="s">
        <v>292</v>
      </c>
      <c r="AS175" s="15" t="s">
        <v>97</v>
      </c>
      <c r="AT175" s="34">
        <v>42797</v>
      </c>
      <c r="AU175" s="11" t="s">
        <v>97</v>
      </c>
      <c r="AV175" s="11" t="s">
        <v>97</v>
      </c>
      <c r="AW175" s="11" t="s">
        <v>97</v>
      </c>
      <c r="AX175" s="13" t="s">
        <v>34</v>
      </c>
    </row>
    <row r="176" spans="1:50" ht="67.5">
      <c r="A176" s="11">
        <v>169</v>
      </c>
      <c r="B176" s="11" t="s">
        <v>969</v>
      </c>
      <c r="C176" s="11" t="s">
        <v>992</v>
      </c>
      <c r="D176" s="11" t="s">
        <v>993</v>
      </c>
      <c r="E176" s="11" t="s">
        <v>994</v>
      </c>
      <c r="F176" s="82" t="s">
        <v>995</v>
      </c>
      <c r="G176" s="11">
        <v>11</v>
      </c>
      <c r="H176" s="11">
        <v>1</v>
      </c>
      <c r="I176" s="83" t="s">
        <v>3</v>
      </c>
      <c r="J176" s="10" t="s">
        <v>524</v>
      </c>
      <c r="K176" s="26" t="s">
        <v>524</v>
      </c>
      <c r="L176" s="11" t="s">
        <v>973</v>
      </c>
      <c r="M176" s="11" t="s">
        <v>974</v>
      </c>
      <c r="N176" s="18" t="s">
        <v>396</v>
      </c>
      <c r="O176" s="11" t="s">
        <v>97</v>
      </c>
      <c r="P176" s="11" t="s">
        <v>975</v>
      </c>
      <c r="Q176" s="11" t="s">
        <v>105</v>
      </c>
      <c r="R176" s="34">
        <v>42797</v>
      </c>
      <c r="S176" s="22" t="s">
        <v>380</v>
      </c>
      <c r="T176" s="22" t="s">
        <v>97</v>
      </c>
      <c r="U176" s="11" t="s">
        <v>529</v>
      </c>
      <c r="V176" s="11" t="s">
        <v>530</v>
      </c>
      <c r="W176" s="11" t="s">
        <v>97</v>
      </c>
      <c r="X176" s="13" t="s">
        <v>97</v>
      </c>
      <c r="Y176" s="13" t="s">
        <v>97</v>
      </c>
      <c r="Z176" s="13" t="s">
        <v>97</v>
      </c>
      <c r="AA176" s="13" t="s">
        <v>97</v>
      </c>
      <c r="AB176" s="90" t="s">
        <v>691</v>
      </c>
      <c r="AC176" s="11">
        <v>1</v>
      </c>
      <c r="AD176" s="90" t="s">
        <v>121</v>
      </c>
      <c r="AE176" s="11">
        <v>4</v>
      </c>
      <c r="AF176" s="90" t="s">
        <v>121</v>
      </c>
      <c r="AG176" s="11">
        <v>4</v>
      </c>
      <c r="AH176" s="91" t="s">
        <v>12</v>
      </c>
      <c r="AI176" s="90">
        <v>9</v>
      </c>
      <c r="AJ176" s="13" t="s">
        <v>97</v>
      </c>
      <c r="AK176" s="13" t="s">
        <v>8</v>
      </c>
      <c r="AL176" s="13" t="s">
        <v>25</v>
      </c>
      <c r="AM176" s="15" t="s">
        <v>9</v>
      </c>
      <c r="AN176" s="13" t="s">
        <v>15</v>
      </c>
      <c r="AO176" s="13" t="s">
        <v>15</v>
      </c>
      <c r="AP176" s="13" t="s">
        <v>15</v>
      </c>
      <c r="AQ176" s="13" t="s">
        <v>109</v>
      </c>
      <c r="AR176" s="13" t="s">
        <v>110</v>
      </c>
      <c r="AS176" s="15" t="s">
        <v>97</v>
      </c>
      <c r="AT176" s="34">
        <v>42797</v>
      </c>
      <c r="AU176" s="11" t="s">
        <v>97</v>
      </c>
      <c r="AV176" s="11" t="s">
        <v>97</v>
      </c>
      <c r="AW176" s="11" t="s">
        <v>97</v>
      </c>
      <c r="AX176" s="13" t="s">
        <v>34</v>
      </c>
    </row>
    <row r="177" spans="1:50" ht="391.5">
      <c r="A177" s="11">
        <v>170</v>
      </c>
      <c r="B177" s="11" t="s">
        <v>969</v>
      </c>
      <c r="C177" s="11" t="s">
        <v>97</v>
      </c>
      <c r="D177" s="11" t="s">
        <v>97</v>
      </c>
      <c r="E177" s="11" t="s">
        <v>996</v>
      </c>
      <c r="F177" s="82" t="s">
        <v>997</v>
      </c>
      <c r="G177" s="11">
        <v>21</v>
      </c>
      <c r="H177" s="11" t="s">
        <v>97</v>
      </c>
      <c r="I177" s="83" t="s">
        <v>3</v>
      </c>
      <c r="J177" s="10" t="s">
        <v>524</v>
      </c>
      <c r="K177" s="26" t="s">
        <v>524</v>
      </c>
      <c r="L177" s="11" t="s">
        <v>973</v>
      </c>
      <c r="M177" s="11" t="s">
        <v>974</v>
      </c>
      <c r="N177" s="18" t="s">
        <v>978</v>
      </c>
      <c r="O177" s="11" t="s">
        <v>97</v>
      </c>
      <c r="P177" s="11" t="s">
        <v>283</v>
      </c>
      <c r="Q177" s="11" t="s">
        <v>105</v>
      </c>
      <c r="R177" s="34">
        <v>42797</v>
      </c>
      <c r="S177" s="22" t="s">
        <v>380</v>
      </c>
      <c r="T177" s="22" t="s">
        <v>97</v>
      </c>
      <c r="U177" s="11" t="s">
        <v>529</v>
      </c>
      <c r="V177" s="11" t="s">
        <v>530</v>
      </c>
      <c r="W177" s="11" t="s">
        <v>97</v>
      </c>
      <c r="X177" s="13" t="s">
        <v>97</v>
      </c>
      <c r="Y177" s="13" t="s">
        <v>97</v>
      </c>
      <c r="Z177" s="13" t="s">
        <v>97</v>
      </c>
      <c r="AA177" s="13" t="s">
        <v>97</v>
      </c>
      <c r="AB177" s="90" t="s">
        <v>121</v>
      </c>
      <c r="AC177" s="11">
        <v>4</v>
      </c>
      <c r="AD177" s="90" t="s">
        <v>896</v>
      </c>
      <c r="AE177" s="11">
        <v>5</v>
      </c>
      <c r="AF177" s="90" t="s">
        <v>896</v>
      </c>
      <c r="AG177" s="11">
        <v>5</v>
      </c>
      <c r="AH177" s="91" t="s">
        <v>979</v>
      </c>
      <c r="AI177" s="90">
        <v>14</v>
      </c>
      <c r="AJ177" s="13" t="s">
        <v>97</v>
      </c>
      <c r="AK177" s="13" t="s">
        <v>8</v>
      </c>
      <c r="AL177" s="13" t="s">
        <v>31</v>
      </c>
      <c r="AM177" s="15" t="s">
        <v>9</v>
      </c>
      <c r="AN177" s="11" t="s">
        <v>97</v>
      </c>
      <c r="AO177" s="11" t="s">
        <v>97</v>
      </c>
      <c r="AP177" s="13" t="s">
        <v>15</v>
      </c>
      <c r="AQ177" s="13" t="s">
        <v>123</v>
      </c>
      <c r="AR177" s="13" t="s">
        <v>292</v>
      </c>
      <c r="AS177" s="15" t="s">
        <v>97</v>
      </c>
      <c r="AT177" s="34">
        <v>42797</v>
      </c>
      <c r="AU177" s="11" t="s">
        <v>97</v>
      </c>
      <c r="AV177" s="13" t="s">
        <v>97</v>
      </c>
      <c r="AW177" s="11" t="s">
        <v>97</v>
      </c>
      <c r="AX177" s="11" t="s">
        <v>34</v>
      </c>
    </row>
    <row r="178" spans="1:50" ht="134.25" customHeight="1">
      <c r="A178" s="11">
        <v>171</v>
      </c>
      <c r="B178" s="11" t="s">
        <v>969</v>
      </c>
      <c r="C178" s="11" t="s">
        <v>998</v>
      </c>
      <c r="D178" s="11" t="s">
        <v>999</v>
      </c>
      <c r="E178" s="11" t="s">
        <v>1000</v>
      </c>
      <c r="F178" s="82" t="s">
        <v>1001</v>
      </c>
      <c r="G178" s="11" t="s">
        <v>115</v>
      </c>
      <c r="H178" s="11" t="s">
        <v>97</v>
      </c>
      <c r="I178" s="83" t="s">
        <v>3</v>
      </c>
      <c r="J178" s="10" t="s">
        <v>524</v>
      </c>
      <c r="K178" s="26" t="s">
        <v>524</v>
      </c>
      <c r="L178" s="11" t="s">
        <v>973</v>
      </c>
      <c r="M178" s="11" t="s">
        <v>974</v>
      </c>
      <c r="N178" s="18" t="s">
        <v>978</v>
      </c>
      <c r="O178" s="11" t="s">
        <v>97</v>
      </c>
      <c r="P178" s="13" t="s">
        <v>97</v>
      </c>
      <c r="Q178" s="11" t="s">
        <v>105</v>
      </c>
      <c r="R178" s="34">
        <v>42797</v>
      </c>
      <c r="S178" s="22" t="s">
        <v>380</v>
      </c>
      <c r="T178" s="22" t="s">
        <v>97</v>
      </c>
      <c r="U178" s="11" t="s">
        <v>140</v>
      </c>
      <c r="V178" s="11" t="s">
        <v>530</v>
      </c>
      <c r="W178" s="11"/>
      <c r="X178" s="13" t="s">
        <v>97</v>
      </c>
      <c r="Y178" s="13" t="s">
        <v>97</v>
      </c>
      <c r="Z178" s="13" t="s">
        <v>97</v>
      </c>
      <c r="AA178" s="13" t="s">
        <v>97</v>
      </c>
      <c r="AB178" s="90" t="s">
        <v>896</v>
      </c>
      <c r="AC178" s="11">
        <v>5</v>
      </c>
      <c r="AD178" s="90" t="s">
        <v>896</v>
      </c>
      <c r="AE178" s="11">
        <v>5</v>
      </c>
      <c r="AF178" s="90" t="s">
        <v>896</v>
      </c>
      <c r="AG178" s="11">
        <v>5</v>
      </c>
      <c r="AH178" s="91" t="s">
        <v>979</v>
      </c>
      <c r="AI178" s="90">
        <v>15</v>
      </c>
      <c r="AJ178" s="13" t="s">
        <v>97</v>
      </c>
      <c r="AK178" s="13" t="s">
        <v>8</v>
      </c>
      <c r="AL178" s="13" t="s">
        <v>31</v>
      </c>
      <c r="AM178" s="15" t="s">
        <v>9</v>
      </c>
      <c r="AN178" s="13" t="s">
        <v>15</v>
      </c>
      <c r="AO178" s="13" t="s">
        <v>8</v>
      </c>
      <c r="AP178" s="13" t="s">
        <v>15</v>
      </c>
      <c r="AQ178" s="13" t="s">
        <v>109</v>
      </c>
      <c r="AR178" s="13" t="s">
        <v>254</v>
      </c>
      <c r="AS178" s="15" t="s">
        <v>97</v>
      </c>
      <c r="AT178" s="34">
        <v>42797</v>
      </c>
      <c r="AU178" s="11" t="s">
        <v>97</v>
      </c>
      <c r="AV178" s="11" t="s">
        <v>97</v>
      </c>
      <c r="AW178" s="11" t="s">
        <v>97</v>
      </c>
      <c r="AX178" s="13" t="s">
        <v>34</v>
      </c>
    </row>
    <row r="179" spans="1:50" ht="134.25" customHeight="1">
      <c r="A179" s="11">
        <v>172</v>
      </c>
      <c r="B179" s="11" t="s">
        <v>969</v>
      </c>
      <c r="C179" s="11" t="s">
        <v>1002</v>
      </c>
      <c r="D179" s="11" t="s">
        <v>1003</v>
      </c>
      <c r="E179" s="11" t="s">
        <v>1004</v>
      </c>
      <c r="F179" s="82" t="s">
        <v>1005</v>
      </c>
      <c r="G179" s="11">
        <v>35</v>
      </c>
      <c r="H179" s="11" t="s">
        <v>97</v>
      </c>
      <c r="I179" s="83" t="s">
        <v>3</v>
      </c>
      <c r="J179" s="10" t="s">
        <v>524</v>
      </c>
      <c r="K179" s="26" t="s">
        <v>524</v>
      </c>
      <c r="L179" s="11" t="s">
        <v>973</v>
      </c>
      <c r="M179" s="11" t="s">
        <v>974</v>
      </c>
      <c r="N179" s="18" t="s">
        <v>978</v>
      </c>
      <c r="O179" s="11" t="s">
        <v>97</v>
      </c>
      <c r="P179" s="13" t="s">
        <v>97</v>
      </c>
      <c r="Q179" s="11" t="s">
        <v>105</v>
      </c>
      <c r="R179" s="34">
        <v>42797</v>
      </c>
      <c r="S179" s="22" t="s">
        <v>380</v>
      </c>
      <c r="T179" s="22" t="s">
        <v>97</v>
      </c>
      <c r="U179" s="11" t="s">
        <v>1006</v>
      </c>
      <c r="V179" s="11" t="s">
        <v>530</v>
      </c>
      <c r="W179" s="11" t="s">
        <v>97</v>
      </c>
      <c r="X179" s="13" t="s">
        <v>97</v>
      </c>
      <c r="Y179" s="13" t="s">
        <v>97</v>
      </c>
      <c r="Z179" s="13" t="s">
        <v>97</v>
      </c>
      <c r="AA179" s="13" t="s">
        <v>97</v>
      </c>
      <c r="AB179" s="90" t="s">
        <v>896</v>
      </c>
      <c r="AC179" s="11">
        <v>5</v>
      </c>
      <c r="AD179" s="90" t="s">
        <v>896</v>
      </c>
      <c r="AE179" s="11">
        <v>5</v>
      </c>
      <c r="AF179" s="90" t="s">
        <v>896</v>
      </c>
      <c r="AG179" s="11">
        <v>5</v>
      </c>
      <c r="AH179" s="91" t="s">
        <v>979</v>
      </c>
      <c r="AI179" s="90">
        <v>15</v>
      </c>
      <c r="AJ179" s="13" t="s">
        <v>97</v>
      </c>
      <c r="AK179" s="13" t="s">
        <v>8</v>
      </c>
      <c r="AL179" s="13" t="s">
        <v>31</v>
      </c>
      <c r="AM179" s="15" t="s">
        <v>9</v>
      </c>
      <c r="AN179" s="13" t="s">
        <v>15</v>
      </c>
      <c r="AO179" s="13" t="s">
        <v>8</v>
      </c>
      <c r="AP179" s="13" t="s">
        <v>15</v>
      </c>
      <c r="AQ179" s="13" t="s">
        <v>109</v>
      </c>
      <c r="AR179" s="13" t="s">
        <v>254</v>
      </c>
      <c r="AS179" s="15" t="s">
        <v>97</v>
      </c>
      <c r="AT179" s="34">
        <v>42797</v>
      </c>
      <c r="AU179" s="11" t="s">
        <v>97</v>
      </c>
      <c r="AV179" s="11" t="s">
        <v>97</v>
      </c>
      <c r="AW179" s="11" t="s">
        <v>97</v>
      </c>
      <c r="AX179" s="13" t="s">
        <v>34</v>
      </c>
    </row>
    <row r="180" spans="1:50" ht="230.25" customHeight="1">
      <c r="A180" s="11">
        <v>173</v>
      </c>
      <c r="B180" s="11" t="s">
        <v>969</v>
      </c>
      <c r="C180" s="11" t="s">
        <v>97</v>
      </c>
      <c r="D180" s="11" t="s">
        <v>97</v>
      </c>
      <c r="E180" s="11" t="s">
        <v>1007</v>
      </c>
      <c r="F180" s="82" t="s">
        <v>1008</v>
      </c>
      <c r="G180" s="11">
        <v>36</v>
      </c>
      <c r="H180" s="11">
        <v>12</v>
      </c>
      <c r="I180" s="83" t="s">
        <v>3</v>
      </c>
      <c r="J180" s="10" t="s">
        <v>524</v>
      </c>
      <c r="K180" s="26" t="s">
        <v>524</v>
      </c>
      <c r="L180" s="11" t="s">
        <v>1009</v>
      </c>
      <c r="M180" s="11" t="s">
        <v>974</v>
      </c>
      <c r="N180" s="18" t="s">
        <v>396</v>
      </c>
      <c r="O180" s="11" t="s">
        <v>97</v>
      </c>
      <c r="P180" s="13" t="s">
        <v>97</v>
      </c>
      <c r="Q180" s="11" t="s">
        <v>105</v>
      </c>
      <c r="R180" s="34">
        <v>42797</v>
      </c>
      <c r="S180" s="22" t="s">
        <v>380</v>
      </c>
      <c r="T180" s="22" t="s">
        <v>97</v>
      </c>
      <c r="U180" s="11" t="s">
        <v>140</v>
      </c>
      <c r="V180" s="11" t="s">
        <v>530</v>
      </c>
      <c r="W180" s="11" t="s">
        <v>97</v>
      </c>
      <c r="X180" s="13" t="s">
        <v>97</v>
      </c>
      <c r="Y180" s="13" t="s">
        <v>97</v>
      </c>
      <c r="Z180" s="13" t="s">
        <v>97</v>
      </c>
      <c r="AA180" s="13" t="s">
        <v>97</v>
      </c>
      <c r="AB180" s="90" t="s">
        <v>691</v>
      </c>
      <c r="AC180" s="11">
        <v>1</v>
      </c>
      <c r="AD180" s="90" t="s">
        <v>691</v>
      </c>
      <c r="AE180" s="11">
        <v>1</v>
      </c>
      <c r="AF180" s="90" t="s">
        <v>457</v>
      </c>
      <c r="AG180" s="11">
        <v>3</v>
      </c>
      <c r="AH180" s="91" t="s">
        <v>19</v>
      </c>
      <c r="AI180" s="90">
        <v>5</v>
      </c>
      <c r="AJ180" s="13" t="s">
        <v>97</v>
      </c>
      <c r="AK180" s="13" t="s">
        <v>15</v>
      </c>
      <c r="AL180" s="13" t="s">
        <v>25</v>
      </c>
      <c r="AM180" s="15" t="s">
        <v>9</v>
      </c>
      <c r="AN180" s="13" t="s">
        <v>15</v>
      </c>
      <c r="AO180" s="13" t="s">
        <v>15</v>
      </c>
      <c r="AP180" s="13" t="s">
        <v>15</v>
      </c>
      <c r="AQ180" s="13" t="s">
        <v>109</v>
      </c>
      <c r="AR180" s="13" t="s">
        <v>193</v>
      </c>
      <c r="AS180" s="15" t="s">
        <v>97</v>
      </c>
      <c r="AT180" s="34">
        <v>42797</v>
      </c>
      <c r="AU180" s="11" t="s">
        <v>97</v>
      </c>
      <c r="AV180" s="11" t="s">
        <v>97</v>
      </c>
      <c r="AW180" s="11" t="s">
        <v>97</v>
      </c>
      <c r="AX180" s="13" t="s">
        <v>34</v>
      </c>
    </row>
    <row r="181" spans="1:50" ht="230.25" customHeight="1" thickBot="1">
      <c r="A181" s="11">
        <v>174</v>
      </c>
      <c r="B181" s="11" t="s">
        <v>969</v>
      </c>
      <c r="C181" s="11" t="s">
        <v>97</v>
      </c>
      <c r="D181" s="11" t="s">
        <v>97</v>
      </c>
      <c r="E181" s="11" t="s">
        <v>1010</v>
      </c>
      <c r="F181" s="82" t="s">
        <v>1011</v>
      </c>
      <c r="G181" s="11">
        <v>42</v>
      </c>
      <c r="H181" s="11">
        <v>1</v>
      </c>
      <c r="I181" s="83" t="s">
        <v>3</v>
      </c>
      <c r="J181" s="10" t="s">
        <v>524</v>
      </c>
      <c r="K181" s="26" t="s">
        <v>524</v>
      </c>
      <c r="L181" s="11" t="s">
        <v>973</v>
      </c>
      <c r="M181" s="11" t="s">
        <v>974</v>
      </c>
      <c r="N181" s="18" t="s">
        <v>396</v>
      </c>
      <c r="O181" s="11" t="s">
        <v>97</v>
      </c>
      <c r="P181" s="13" t="s">
        <v>97</v>
      </c>
      <c r="Q181" s="11" t="s">
        <v>105</v>
      </c>
      <c r="R181" s="34">
        <v>42797</v>
      </c>
      <c r="S181" s="22" t="s">
        <v>380</v>
      </c>
      <c r="T181" s="22" t="s">
        <v>97</v>
      </c>
      <c r="U181" s="11" t="s">
        <v>140</v>
      </c>
      <c r="V181" s="11" t="s">
        <v>530</v>
      </c>
      <c r="W181" s="11" t="s">
        <v>97</v>
      </c>
      <c r="X181" s="13" t="s">
        <v>97</v>
      </c>
      <c r="Y181" s="13" t="s">
        <v>97</v>
      </c>
      <c r="Z181" s="13" t="s">
        <v>97</v>
      </c>
      <c r="AA181" s="13" t="s">
        <v>97</v>
      </c>
      <c r="AB181" s="90" t="s">
        <v>122</v>
      </c>
      <c r="AC181" s="11">
        <v>2</v>
      </c>
      <c r="AD181" s="90" t="s">
        <v>121</v>
      </c>
      <c r="AE181" s="11">
        <v>4</v>
      </c>
      <c r="AF181" s="90" t="s">
        <v>121</v>
      </c>
      <c r="AG181" s="11">
        <v>4</v>
      </c>
      <c r="AH181" s="91" t="s">
        <v>5</v>
      </c>
      <c r="AI181" s="90">
        <v>10</v>
      </c>
      <c r="AJ181" s="13" t="s">
        <v>97</v>
      </c>
      <c r="AK181" s="13" t="s">
        <v>15</v>
      </c>
      <c r="AL181" s="13" t="s">
        <v>25</v>
      </c>
      <c r="AM181" s="15" t="s">
        <v>9</v>
      </c>
      <c r="AN181" s="13" t="s">
        <v>15</v>
      </c>
      <c r="AO181" s="13" t="s">
        <v>15</v>
      </c>
      <c r="AP181" s="13" t="s">
        <v>15</v>
      </c>
      <c r="AQ181" s="13" t="s">
        <v>109</v>
      </c>
      <c r="AR181" s="13" t="s">
        <v>110</v>
      </c>
      <c r="AS181" s="15" t="s">
        <v>97</v>
      </c>
      <c r="AT181" s="34">
        <v>42797</v>
      </c>
      <c r="AU181" s="11" t="s">
        <v>97</v>
      </c>
      <c r="AV181" s="11" t="s">
        <v>97</v>
      </c>
      <c r="AW181" s="11" t="s">
        <v>97</v>
      </c>
      <c r="AX181" s="13" t="s">
        <v>34</v>
      </c>
    </row>
    <row r="182" spans="1:50" ht="230.25" customHeight="1" thickBot="1">
      <c r="A182" s="11">
        <v>175</v>
      </c>
      <c r="B182" s="11" t="s">
        <v>969</v>
      </c>
      <c r="C182" s="11" t="s">
        <v>1012</v>
      </c>
      <c r="D182" s="11" t="s">
        <v>1013</v>
      </c>
      <c r="E182" s="11" t="s">
        <v>1014</v>
      </c>
      <c r="F182" s="82" t="s">
        <v>1015</v>
      </c>
      <c r="G182" s="11">
        <v>42</v>
      </c>
      <c r="H182" s="11">
        <v>1</v>
      </c>
      <c r="I182" s="83" t="s">
        <v>3</v>
      </c>
      <c r="J182" s="10" t="s">
        <v>524</v>
      </c>
      <c r="K182" s="26" t="s">
        <v>524</v>
      </c>
      <c r="L182" s="11" t="s">
        <v>974</v>
      </c>
      <c r="M182" s="11" t="s">
        <v>974</v>
      </c>
      <c r="N182" s="18" t="s">
        <v>396</v>
      </c>
      <c r="O182" s="11" t="s">
        <v>97</v>
      </c>
      <c r="P182" s="13" t="s">
        <v>97</v>
      </c>
      <c r="Q182" s="11" t="s">
        <v>105</v>
      </c>
      <c r="R182" s="34">
        <v>40303</v>
      </c>
      <c r="S182" s="22" t="s">
        <v>380</v>
      </c>
      <c r="T182" s="22" t="s">
        <v>97</v>
      </c>
      <c r="U182" s="11" t="s">
        <v>140</v>
      </c>
      <c r="V182" s="11" t="s">
        <v>530</v>
      </c>
      <c r="W182" s="11" t="s">
        <v>97</v>
      </c>
      <c r="X182" s="13" t="s">
        <v>97</v>
      </c>
      <c r="Y182" s="13" t="s">
        <v>97</v>
      </c>
      <c r="Z182" s="13" t="s">
        <v>97</v>
      </c>
      <c r="AA182" s="13" t="s">
        <v>97</v>
      </c>
      <c r="AB182" s="90" t="s">
        <v>122</v>
      </c>
      <c r="AC182" s="11">
        <v>2</v>
      </c>
      <c r="AD182" s="90" t="s">
        <v>457</v>
      </c>
      <c r="AE182" s="11">
        <v>3</v>
      </c>
      <c r="AF182" s="90" t="s">
        <v>457</v>
      </c>
      <c r="AG182" s="11">
        <v>3</v>
      </c>
      <c r="AH182" s="91" t="s">
        <v>12</v>
      </c>
      <c r="AI182" s="90">
        <v>8</v>
      </c>
      <c r="AJ182" s="13" t="s">
        <v>97</v>
      </c>
      <c r="AK182" s="13" t="s">
        <v>15</v>
      </c>
      <c r="AL182" s="13" t="s">
        <v>25</v>
      </c>
      <c r="AM182" s="15" t="s">
        <v>9</v>
      </c>
      <c r="AN182" s="13" t="s">
        <v>15</v>
      </c>
      <c r="AO182" s="13" t="s">
        <v>15</v>
      </c>
      <c r="AP182" s="13" t="s">
        <v>15</v>
      </c>
      <c r="AQ182" s="13" t="s">
        <v>109</v>
      </c>
      <c r="AR182" s="13" t="s">
        <v>216</v>
      </c>
      <c r="AS182" s="15" t="s">
        <v>97</v>
      </c>
      <c r="AT182" s="66">
        <v>40303</v>
      </c>
      <c r="AU182" s="67" t="s">
        <v>97</v>
      </c>
      <c r="AV182" s="11" t="s">
        <v>97</v>
      </c>
      <c r="AW182" s="11" t="s">
        <v>97</v>
      </c>
      <c r="AX182" s="13" t="s">
        <v>34</v>
      </c>
    </row>
    <row r="183" spans="1:50" ht="230.25" customHeight="1" thickBot="1">
      <c r="A183" s="11">
        <v>176</v>
      </c>
      <c r="B183" s="11" t="s">
        <v>1016</v>
      </c>
      <c r="C183" s="11" t="s">
        <v>97</v>
      </c>
      <c r="D183" s="11" t="s">
        <v>97</v>
      </c>
      <c r="E183" s="11" t="s">
        <v>1017</v>
      </c>
      <c r="F183" s="43" t="s">
        <v>1018</v>
      </c>
      <c r="G183" s="11">
        <v>1</v>
      </c>
      <c r="H183" s="11">
        <v>23</v>
      </c>
      <c r="I183" s="83" t="s">
        <v>3</v>
      </c>
      <c r="J183" s="10" t="s">
        <v>1019</v>
      </c>
      <c r="K183" s="26" t="s">
        <v>1020</v>
      </c>
      <c r="L183" s="11" t="s">
        <v>1021</v>
      </c>
      <c r="M183" s="11" t="s">
        <v>1020</v>
      </c>
      <c r="N183" s="18" t="s">
        <v>396</v>
      </c>
      <c r="O183" s="11" t="s">
        <v>97</v>
      </c>
      <c r="P183" s="11" t="s">
        <v>975</v>
      </c>
      <c r="Q183" s="11" t="s">
        <v>105</v>
      </c>
      <c r="R183" s="34">
        <v>42941</v>
      </c>
      <c r="S183" s="22" t="s">
        <v>380</v>
      </c>
      <c r="T183" s="22" t="s">
        <v>380</v>
      </c>
      <c r="U183" s="11" t="s">
        <v>140</v>
      </c>
      <c r="V183" s="11" t="s">
        <v>1022</v>
      </c>
      <c r="W183" s="11" t="s">
        <v>97</v>
      </c>
      <c r="X183" s="13" t="s">
        <v>97</v>
      </c>
      <c r="Y183" s="13" t="s">
        <v>97</v>
      </c>
      <c r="Z183" s="13" t="s">
        <v>97</v>
      </c>
      <c r="AA183" s="13" t="s">
        <v>97</v>
      </c>
      <c r="AB183" s="44" t="str">
        <f t="shared" ref="AB183:AB200" si="110">IF(AC183=1,"Muy Baja",IF(AC183=2,"Baja",IF(AC183=3,"Media",IF(AC183=4,"Alta",IF(AC183=5,"Muy Alta", "N/A")))))</f>
        <v>Muy Baja</v>
      </c>
      <c r="AC183" s="13">
        <v>1</v>
      </c>
      <c r="AD183" s="44" t="str">
        <f t="shared" ref="AD183:AD200" si="111">IF(AE183=1,"Muy Baja",IF(AE183=2,"Baja",IF(AE183=3,"Media",IF(AE183=4,"Alta",IF(AE183=5,"Muy Alta", "N/A")))))</f>
        <v>Media</v>
      </c>
      <c r="AE183" s="13">
        <v>3</v>
      </c>
      <c r="AF183" s="44" t="str">
        <f t="shared" ref="AF183:AF200" si="112">IF(AG183=1,"Muy Baja",IF(AG183=2,"Baja",IF(AG183=3,"Media",IF(AG183=4,"Alta",IF(AG183=5,"Muy Alta", "N/A")))))</f>
        <v>Media</v>
      </c>
      <c r="AG183" s="13">
        <v>3</v>
      </c>
      <c r="AH183" s="50" t="str">
        <f t="shared" ref="AH183:AH200" si="113">IF(AND(AI183&gt;0,AI183&lt;4),"Muy Bajo",IF(AND(AI183&gt;=4,AI183&lt;7),"Bajo",IF(AND(AI183&gt;=7,AI183&lt;10),"Medio",IF(AND(AI183&gt;=10,AI183&lt;13),"Alto",IF(AND(AI183&gt;=13,AI183&lt;=15),"Muy Alto", "N/A")))))</f>
        <v>Medio</v>
      </c>
      <c r="AI183" s="44">
        <f t="shared" ref="AI183:AI200" si="114">SUM(AC183,AE183,AG183)</f>
        <v>7</v>
      </c>
      <c r="AJ183" s="13" t="s">
        <v>97</v>
      </c>
      <c r="AK183" s="13" t="s">
        <v>97</v>
      </c>
      <c r="AL183" s="11" t="s">
        <v>97</v>
      </c>
      <c r="AM183" s="11" t="s">
        <v>97</v>
      </c>
      <c r="AN183" s="11" t="s">
        <v>97</v>
      </c>
      <c r="AO183" s="11" t="s">
        <v>97</v>
      </c>
      <c r="AP183" s="13" t="s">
        <v>97</v>
      </c>
      <c r="AQ183" s="13" t="s">
        <v>97</v>
      </c>
      <c r="AR183" s="13" t="s">
        <v>97</v>
      </c>
      <c r="AS183" s="15" t="s">
        <v>97</v>
      </c>
      <c r="AT183" s="66">
        <v>42941</v>
      </c>
      <c r="AU183" s="66">
        <v>44141</v>
      </c>
      <c r="AV183" s="13" t="s">
        <v>97</v>
      </c>
      <c r="AW183" s="11" t="s">
        <v>97</v>
      </c>
      <c r="AX183" s="11" t="s">
        <v>34</v>
      </c>
    </row>
    <row r="184" spans="1:50" ht="230.25" customHeight="1" thickBot="1">
      <c r="A184" s="11">
        <v>177</v>
      </c>
      <c r="B184" s="11" t="s">
        <v>1016</v>
      </c>
      <c r="C184" s="11" t="s">
        <v>97</v>
      </c>
      <c r="D184" s="11" t="s">
        <v>97</v>
      </c>
      <c r="E184" s="11" t="s">
        <v>1023</v>
      </c>
      <c r="F184" s="43" t="s">
        <v>1024</v>
      </c>
      <c r="G184" s="11">
        <v>42</v>
      </c>
      <c r="H184" s="11">
        <v>5</v>
      </c>
      <c r="I184" s="83" t="s">
        <v>3</v>
      </c>
      <c r="J184" s="10" t="s">
        <v>524</v>
      </c>
      <c r="K184" s="26" t="s">
        <v>1025</v>
      </c>
      <c r="L184" s="11" t="s">
        <v>1009</v>
      </c>
      <c r="M184" s="11" t="s">
        <v>1020</v>
      </c>
      <c r="N184" s="18" t="s">
        <v>396</v>
      </c>
      <c r="O184" s="11" t="s">
        <v>97</v>
      </c>
      <c r="P184" s="11" t="s">
        <v>1026</v>
      </c>
      <c r="Q184" s="11" t="s">
        <v>105</v>
      </c>
      <c r="R184" s="34">
        <v>42797</v>
      </c>
      <c r="S184" s="22" t="s">
        <v>380</v>
      </c>
      <c r="T184" s="22" t="s">
        <v>97</v>
      </c>
      <c r="U184" s="11" t="s">
        <v>140</v>
      </c>
      <c r="V184" s="11" t="s">
        <v>530</v>
      </c>
      <c r="W184" s="11" t="s">
        <v>1027</v>
      </c>
      <c r="X184" s="13" t="s">
        <v>97</v>
      </c>
      <c r="Y184" s="13" t="s">
        <v>97</v>
      </c>
      <c r="Z184" s="13" t="s">
        <v>97</v>
      </c>
      <c r="AA184" s="13" t="s">
        <v>97</v>
      </c>
      <c r="AB184" s="44" t="str">
        <f t="shared" si="110"/>
        <v>Baja</v>
      </c>
      <c r="AC184" s="13">
        <v>2</v>
      </c>
      <c r="AD184" s="44" t="str">
        <f t="shared" si="111"/>
        <v>Baja</v>
      </c>
      <c r="AE184" s="13">
        <v>2</v>
      </c>
      <c r="AF184" s="44" t="str">
        <f t="shared" si="112"/>
        <v>Baja</v>
      </c>
      <c r="AG184" s="13">
        <v>2</v>
      </c>
      <c r="AH184" s="14" t="str">
        <f t="shared" si="113"/>
        <v>Bajo</v>
      </c>
      <c r="AI184" s="44">
        <f t="shared" si="114"/>
        <v>6</v>
      </c>
      <c r="AJ184" s="13" t="s">
        <v>97</v>
      </c>
      <c r="AK184" s="13" t="s">
        <v>97</v>
      </c>
      <c r="AL184" s="11" t="s">
        <v>97</v>
      </c>
      <c r="AM184" s="11" t="s">
        <v>97</v>
      </c>
      <c r="AN184" s="11" t="s">
        <v>97</v>
      </c>
      <c r="AO184" s="11" t="s">
        <v>97</v>
      </c>
      <c r="AP184" s="13" t="s">
        <v>8</v>
      </c>
      <c r="AQ184" s="13" t="s">
        <v>97</v>
      </c>
      <c r="AR184" s="13" t="s">
        <v>97</v>
      </c>
      <c r="AS184" s="15" t="s">
        <v>97</v>
      </c>
      <c r="AT184" s="66">
        <v>42797</v>
      </c>
      <c r="AU184" s="66">
        <v>44477</v>
      </c>
      <c r="AV184" s="13" t="s">
        <v>97</v>
      </c>
      <c r="AW184" s="11" t="s">
        <v>97</v>
      </c>
      <c r="AX184" s="11" t="s">
        <v>34</v>
      </c>
    </row>
    <row r="185" spans="1:50" ht="230.25" customHeight="1" thickBot="1">
      <c r="A185" s="11">
        <v>178</v>
      </c>
      <c r="B185" s="11" t="s">
        <v>1016</v>
      </c>
      <c r="C185" s="11" t="s">
        <v>97</v>
      </c>
      <c r="D185" s="11" t="s">
        <v>97</v>
      </c>
      <c r="E185" s="11" t="s">
        <v>1028</v>
      </c>
      <c r="F185" s="43" t="s">
        <v>1029</v>
      </c>
      <c r="G185" s="11">
        <v>42</v>
      </c>
      <c r="H185" s="11">
        <v>5</v>
      </c>
      <c r="I185" s="83" t="s">
        <v>3</v>
      </c>
      <c r="J185" s="10" t="s">
        <v>524</v>
      </c>
      <c r="K185" s="26" t="s">
        <v>1025</v>
      </c>
      <c r="L185" s="11" t="s">
        <v>1009</v>
      </c>
      <c r="M185" s="11" t="s">
        <v>1020</v>
      </c>
      <c r="N185" s="18" t="s">
        <v>396</v>
      </c>
      <c r="O185" s="11" t="s">
        <v>97</v>
      </c>
      <c r="P185" s="11" t="s">
        <v>1026</v>
      </c>
      <c r="Q185" s="11" t="s">
        <v>105</v>
      </c>
      <c r="R185" s="34">
        <v>42797</v>
      </c>
      <c r="S185" s="22" t="s">
        <v>380</v>
      </c>
      <c r="T185" s="22" t="s">
        <v>380</v>
      </c>
      <c r="U185" s="11" t="s">
        <v>140</v>
      </c>
      <c r="V185" s="11" t="s">
        <v>530</v>
      </c>
      <c r="W185" s="11" t="s">
        <v>1027</v>
      </c>
      <c r="X185" s="13" t="s">
        <v>97</v>
      </c>
      <c r="Y185" s="13" t="s">
        <v>97</v>
      </c>
      <c r="Z185" s="13" t="s">
        <v>97</v>
      </c>
      <c r="AA185" s="13" t="s">
        <v>97</v>
      </c>
      <c r="AB185" s="44" t="str">
        <f t="shared" si="110"/>
        <v>Muy Baja</v>
      </c>
      <c r="AC185" s="13">
        <v>1</v>
      </c>
      <c r="AD185" s="44" t="str">
        <f t="shared" si="111"/>
        <v>Media</v>
      </c>
      <c r="AE185" s="13">
        <v>3</v>
      </c>
      <c r="AF185" s="44" t="str">
        <f t="shared" si="112"/>
        <v>Media</v>
      </c>
      <c r="AG185" s="13">
        <v>3</v>
      </c>
      <c r="AH185" s="50" t="str">
        <f t="shared" si="113"/>
        <v>Medio</v>
      </c>
      <c r="AI185" s="44">
        <f t="shared" si="114"/>
        <v>7</v>
      </c>
      <c r="AJ185" s="13" t="s">
        <v>97</v>
      </c>
      <c r="AK185" s="13" t="s">
        <v>97</v>
      </c>
      <c r="AL185" s="11" t="s">
        <v>97</v>
      </c>
      <c r="AM185" s="11" t="s">
        <v>97</v>
      </c>
      <c r="AN185" s="11" t="s">
        <v>97</v>
      </c>
      <c r="AO185" s="11" t="s">
        <v>97</v>
      </c>
      <c r="AP185" s="13" t="s">
        <v>8</v>
      </c>
      <c r="AQ185" s="13" t="s">
        <v>123</v>
      </c>
      <c r="AR185" s="13" t="s">
        <v>97</v>
      </c>
      <c r="AS185" s="15" t="s">
        <v>97</v>
      </c>
      <c r="AT185" s="66">
        <v>42797</v>
      </c>
      <c r="AU185" s="67" t="s">
        <v>97</v>
      </c>
      <c r="AV185" s="13" t="s">
        <v>97</v>
      </c>
      <c r="AW185" s="11" t="s">
        <v>97</v>
      </c>
      <c r="AX185" s="11" t="s">
        <v>34</v>
      </c>
    </row>
    <row r="186" spans="1:50" ht="230.25" customHeight="1" thickBot="1">
      <c r="A186" s="11">
        <v>179</v>
      </c>
      <c r="B186" s="11" t="s">
        <v>1016</v>
      </c>
      <c r="C186" s="11" t="s">
        <v>1030</v>
      </c>
      <c r="D186" s="68" t="s">
        <v>1031</v>
      </c>
      <c r="E186" s="11" t="s">
        <v>1032</v>
      </c>
      <c r="F186" s="82" t="s">
        <v>1033</v>
      </c>
      <c r="G186" s="11">
        <v>42</v>
      </c>
      <c r="H186" s="11">
        <v>5</v>
      </c>
      <c r="I186" s="83" t="s">
        <v>3</v>
      </c>
      <c r="J186" s="10" t="s">
        <v>524</v>
      </c>
      <c r="K186" s="26" t="s">
        <v>1025</v>
      </c>
      <c r="L186" s="11" t="s">
        <v>1009</v>
      </c>
      <c r="M186" s="11" t="s">
        <v>1020</v>
      </c>
      <c r="N186" s="18" t="s">
        <v>396</v>
      </c>
      <c r="O186" s="11" t="s">
        <v>97</v>
      </c>
      <c r="P186" s="11" t="s">
        <v>1026</v>
      </c>
      <c r="Q186" s="11" t="s">
        <v>105</v>
      </c>
      <c r="R186" s="34">
        <v>42797</v>
      </c>
      <c r="S186" s="22" t="s">
        <v>380</v>
      </c>
      <c r="T186" s="22" t="s">
        <v>380</v>
      </c>
      <c r="U186" s="11" t="s">
        <v>140</v>
      </c>
      <c r="V186" s="11" t="s">
        <v>530</v>
      </c>
      <c r="W186" s="56" t="s">
        <v>1027</v>
      </c>
      <c r="X186" s="13" t="s">
        <v>97</v>
      </c>
      <c r="Y186" s="13" t="s">
        <v>97</v>
      </c>
      <c r="Z186" s="13" t="s">
        <v>97</v>
      </c>
      <c r="AA186" s="13" t="s">
        <v>97</v>
      </c>
      <c r="AB186" s="44" t="str">
        <f t="shared" si="110"/>
        <v>Muy Baja</v>
      </c>
      <c r="AC186" s="13">
        <v>1</v>
      </c>
      <c r="AD186" s="44" t="str">
        <f t="shared" si="111"/>
        <v>Media</v>
      </c>
      <c r="AE186" s="13">
        <v>3</v>
      </c>
      <c r="AF186" s="44" t="str">
        <f t="shared" si="112"/>
        <v>Media</v>
      </c>
      <c r="AG186" s="13">
        <v>3</v>
      </c>
      <c r="AH186" s="50" t="str">
        <f t="shared" si="113"/>
        <v>Medio</v>
      </c>
      <c r="AI186" s="44">
        <f t="shared" si="114"/>
        <v>7</v>
      </c>
      <c r="AJ186" s="13" t="s">
        <v>97</v>
      </c>
      <c r="AK186" s="13" t="s">
        <v>97</v>
      </c>
      <c r="AL186" s="11" t="s">
        <v>97</v>
      </c>
      <c r="AM186" s="11" t="s">
        <v>97</v>
      </c>
      <c r="AN186" s="11" t="s">
        <v>97</v>
      </c>
      <c r="AO186" s="11" t="s">
        <v>97</v>
      </c>
      <c r="AP186" s="13" t="s">
        <v>97</v>
      </c>
      <c r="AQ186" s="13" t="s">
        <v>97</v>
      </c>
      <c r="AR186" s="13" t="s">
        <v>97</v>
      </c>
      <c r="AS186" s="15" t="s">
        <v>97</v>
      </c>
      <c r="AT186" s="66">
        <v>42797</v>
      </c>
      <c r="AU186" s="67" t="s">
        <v>97</v>
      </c>
      <c r="AV186" s="13" t="s">
        <v>97</v>
      </c>
      <c r="AW186" s="11" t="s">
        <v>97</v>
      </c>
      <c r="AX186" s="11" t="s">
        <v>34</v>
      </c>
    </row>
    <row r="187" spans="1:50" ht="230.25" customHeight="1" thickBot="1">
      <c r="A187" s="11">
        <v>180</v>
      </c>
      <c r="B187" s="11" t="s">
        <v>1016</v>
      </c>
      <c r="C187" s="11" t="s">
        <v>97</v>
      </c>
      <c r="D187" s="11" t="s">
        <v>97</v>
      </c>
      <c r="E187" s="11" t="s">
        <v>1034</v>
      </c>
      <c r="F187" s="82" t="s">
        <v>1035</v>
      </c>
      <c r="G187" s="11" t="s">
        <v>97</v>
      </c>
      <c r="H187" s="11" t="s">
        <v>97</v>
      </c>
      <c r="I187" s="20" t="s">
        <v>28</v>
      </c>
      <c r="J187" s="10" t="s">
        <v>1019</v>
      </c>
      <c r="K187" s="26" t="s">
        <v>524</v>
      </c>
      <c r="L187" s="65" t="s">
        <v>1036</v>
      </c>
      <c r="M187" s="65" t="s">
        <v>1037</v>
      </c>
      <c r="N187" s="65" t="s">
        <v>1037</v>
      </c>
      <c r="O187" s="11" t="s">
        <v>97</v>
      </c>
      <c r="P187" s="13" t="s">
        <v>97</v>
      </c>
      <c r="Q187" s="11" t="s">
        <v>1038</v>
      </c>
      <c r="R187" s="28" t="s">
        <v>97</v>
      </c>
      <c r="S187" s="11" t="s">
        <v>380</v>
      </c>
      <c r="T187" s="11" t="s">
        <v>380</v>
      </c>
      <c r="U187" s="65" t="s">
        <v>1039</v>
      </c>
      <c r="V187" s="65" t="s">
        <v>1039</v>
      </c>
      <c r="W187" s="65" t="s">
        <v>1040</v>
      </c>
      <c r="X187" s="12" t="s">
        <v>97</v>
      </c>
      <c r="Y187" s="13" t="s">
        <v>97</v>
      </c>
      <c r="Z187" s="13" t="s">
        <v>97</v>
      </c>
      <c r="AA187" s="13" t="s">
        <v>97</v>
      </c>
      <c r="AB187" s="44" t="str">
        <f t="shared" si="110"/>
        <v>Muy Alta</v>
      </c>
      <c r="AC187" s="13">
        <v>5</v>
      </c>
      <c r="AD187" s="44" t="str">
        <f t="shared" si="111"/>
        <v>Muy Alta</v>
      </c>
      <c r="AE187" s="13">
        <v>5</v>
      </c>
      <c r="AF187" s="44" t="str">
        <f t="shared" si="112"/>
        <v>Muy Alta</v>
      </c>
      <c r="AG187" s="13">
        <v>5</v>
      </c>
      <c r="AH187" s="50" t="str">
        <f t="shared" si="113"/>
        <v>Muy Alto</v>
      </c>
      <c r="AI187" s="44">
        <f t="shared" si="114"/>
        <v>15</v>
      </c>
      <c r="AJ187" s="13" t="s">
        <v>97</v>
      </c>
      <c r="AK187" s="13" t="s">
        <v>8</v>
      </c>
      <c r="AL187" s="13" t="s">
        <v>31</v>
      </c>
      <c r="AM187" s="11" t="s">
        <v>97</v>
      </c>
      <c r="AN187" s="11" t="s">
        <v>97</v>
      </c>
      <c r="AO187" s="11" t="s">
        <v>97</v>
      </c>
      <c r="AP187" s="13" t="s">
        <v>15</v>
      </c>
      <c r="AQ187" s="13" t="s">
        <v>109</v>
      </c>
      <c r="AR187" s="13" t="s">
        <v>1041</v>
      </c>
      <c r="AS187" s="15" t="s">
        <v>1042</v>
      </c>
      <c r="AT187" s="69">
        <v>42790</v>
      </c>
      <c r="AU187" s="70" t="s">
        <v>97</v>
      </c>
      <c r="AV187" s="13" t="s">
        <v>97</v>
      </c>
      <c r="AW187" s="11" t="s">
        <v>97</v>
      </c>
      <c r="AX187" s="11" t="s">
        <v>34</v>
      </c>
    </row>
    <row r="188" spans="1:50" ht="230.25" customHeight="1" thickBot="1">
      <c r="A188" s="11">
        <v>181</v>
      </c>
      <c r="B188" s="11" t="s">
        <v>1016</v>
      </c>
      <c r="C188" s="11" t="s">
        <v>97</v>
      </c>
      <c r="D188" s="11" t="s">
        <v>97</v>
      </c>
      <c r="E188" s="11" t="s">
        <v>1043</v>
      </c>
      <c r="F188" s="82" t="s">
        <v>1044</v>
      </c>
      <c r="G188" s="11" t="s">
        <v>97</v>
      </c>
      <c r="H188" s="11" t="s">
        <v>97</v>
      </c>
      <c r="I188" s="20" t="s">
        <v>28</v>
      </c>
      <c r="J188" s="10" t="s">
        <v>1019</v>
      </c>
      <c r="K188" s="26" t="s">
        <v>524</v>
      </c>
      <c r="L188" s="11" t="s">
        <v>1045</v>
      </c>
      <c r="M188" s="11" t="s">
        <v>1046</v>
      </c>
      <c r="N188" s="11" t="s">
        <v>1046</v>
      </c>
      <c r="O188" s="11" t="s">
        <v>97</v>
      </c>
      <c r="P188" s="13" t="s">
        <v>97</v>
      </c>
      <c r="Q188" s="11" t="s">
        <v>1038</v>
      </c>
      <c r="R188" s="34">
        <v>42797</v>
      </c>
      <c r="S188" s="11" t="s">
        <v>380</v>
      </c>
      <c r="T188" s="11" t="s">
        <v>97</v>
      </c>
      <c r="U188" s="11" t="s">
        <v>107</v>
      </c>
      <c r="V188" s="11" t="s">
        <v>107</v>
      </c>
      <c r="W188" s="11" t="s">
        <v>288</v>
      </c>
      <c r="X188" s="11" t="s">
        <v>97</v>
      </c>
      <c r="Y188" s="11" t="s">
        <v>97</v>
      </c>
      <c r="Z188" s="11" t="s">
        <v>97</v>
      </c>
      <c r="AA188" s="11" t="s">
        <v>97</v>
      </c>
      <c r="AB188" s="44" t="str">
        <f t="shared" si="110"/>
        <v>Muy Alta</v>
      </c>
      <c r="AC188" s="13">
        <v>5</v>
      </c>
      <c r="AD188" s="44" t="str">
        <f t="shared" si="111"/>
        <v>Muy Alta</v>
      </c>
      <c r="AE188" s="13">
        <v>5</v>
      </c>
      <c r="AF188" s="44" t="str">
        <f t="shared" si="112"/>
        <v>Muy Alta</v>
      </c>
      <c r="AG188" s="13">
        <v>5</v>
      </c>
      <c r="AH188" s="50" t="str">
        <f t="shared" si="113"/>
        <v>Muy Alto</v>
      </c>
      <c r="AI188" s="44">
        <f t="shared" si="114"/>
        <v>15</v>
      </c>
      <c r="AJ188" s="13" t="s">
        <v>97</v>
      </c>
      <c r="AK188" s="13" t="s">
        <v>8</v>
      </c>
      <c r="AL188" s="13" t="s">
        <v>31</v>
      </c>
      <c r="AM188" s="11" t="s">
        <v>97</v>
      </c>
      <c r="AN188" s="11" t="s">
        <v>97</v>
      </c>
      <c r="AO188" s="11" t="s">
        <v>97</v>
      </c>
      <c r="AP188" s="13" t="s">
        <v>8</v>
      </c>
      <c r="AQ188" s="13" t="s">
        <v>97</v>
      </c>
      <c r="AR188" s="13" t="s">
        <v>97</v>
      </c>
      <c r="AS188" s="15" t="s">
        <v>97</v>
      </c>
      <c r="AT188" s="69">
        <v>42797</v>
      </c>
      <c r="AU188" s="70" t="s">
        <v>97</v>
      </c>
      <c r="AV188" s="13" t="s">
        <v>97</v>
      </c>
      <c r="AW188" s="11" t="s">
        <v>97</v>
      </c>
      <c r="AX188" s="11" t="s">
        <v>34</v>
      </c>
    </row>
    <row r="189" spans="1:50" ht="230.25" customHeight="1" thickBot="1">
      <c r="A189" s="11">
        <v>182</v>
      </c>
      <c r="B189" s="11" t="s">
        <v>1016</v>
      </c>
      <c r="C189" s="11" t="s">
        <v>97</v>
      </c>
      <c r="D189" s="11" t="s">
        <v>97</v>
      </c>
      <c r="E189" s="11" t="s">
        <v>1047</v>
      </c>
      <c r="F189" s="82" t="s">
        <v>1048</v>
      </c>
      <c r="G189" s="11" t="s">
        <v>97</v>
      </c>
      <c r="H189" s="11" t="s">
        <v>97</v>
      </c>
      <c r="I189" s="20" t="s">
        <v>28</v>
      </c>
      <c r="J189" s="10" t="s">
        <v>1019</v>
      </c>
      <c r="K189" s="26" t="s">
        <v>524</v>
      </c>
      <c r="L189" s="11" t="s">
        <v>1045</v>
      </c>
      <c r="M189" s="11" t="s">
        <v>1046</v>
      </c>
      <c r="N189" s="11" t="s">
        <v>1046</v>
      </c>
      <c r="O189" s="11" t="s">
        <v>97</v>
      </c>
      <c r="P189" s="13" t="s">
        <v>97</v>
      </c>
      <c r="Q189" s="11" t="s">
        <v>1038</v>
      </c>
      <c r="R189" s="34">
        <v>42797</v>
      </c>
      <c r="S189" s="11" t="s">
        <v>380</v>
      </c>
      <c r="T189" s="11" t="s">
        <v>380</v>
      </c>
      <c r="U189" s="11" t="s">
        <v>107</v>
      </c>
      <c r="V189" s="11" t="s">
        <v>107</v>
      </c>
      <c r="W189" s="11" t="s">
        <v>288</v>
      </c>
      <c r="X189" s="11" t="s">
        <v>97</v>
      </c>
      <c r="Y189" s="11" t="s">
        <v>97</v>
      </c>
      <c r="Z189" s="11" t="s">
        <v>97</v>
      </c>
      <c r="AA189" s="11" t="s">
        <v>97</v>
      </c>
      <c r="AB189" s="44" t="str">
        <f t="shared" si="110"/>
        <v>Muy Alta</v>
      </c>
      <c r="AC189" s="13">
        <v>5</v>
      </c>
      <c r="AD189" s="44" t="str">
        <f t="shared" si="111"/>
        <v>Muy Alta</v>
      </c>
      <c r="AE189" s="13">
        <v>5</v>
      </c>
      <c r="AF189" s="44" t="str">
        <f t="shared" si="112"/>
        <v>Muy Alta</v>
      </c>
      <c r="AG189" s="13">
        <v>5</v>
      </c>
      <c r="AH189" s="50" t="str">
        <f t="shared" si="113"/>
        <v>Muy Alto</v>
      </c>
      <c r="AI189" s="44">
        <f t="shared" si="114"/>
        <v>15</v>
      </c>
      <c r="AJ189" s="13" t="s">
        <v>97</v>
      </c>
      <c r="AK189" s="13" t="s">
        <v>8</v>
      </c>
      <c r="AL189" s="13" t="s">
        <v>31</v>
      </c>
      <c r="AM189" s="11" t="s">
        <v>97</v>
      </c>
      <c r="AN189" s="11" t="s">
        <v>97</v>
      </c>
      <c r="AO189" s="11" t="s">
        <v>97</v>
      </c>
      <c r="AP189" s="13" t="s">
        <v>8</v>
      </c>
      <c r="AQ189" s="13" t="s">
        <v>123</v>
      </c>
      <c r="AR189" s="13" t="s">
        <v>292</v>
      </c>
      <c r="AS189" s="15" t="s">
        <v>1049</v>
      </c>
      <c r="AT189" s="69">
        <v>42797</v>
      </c>
      <c r="AU189" s="70" t="s">
        <v>97</v>
      </c>
      <c r="AV189" s="13" t="s">
        <v>97</v>
      </c>
      <c r="AW189" s="11" t="s">
        <v>97</v>
      </c>
      <c r="AX189" s="11" t="s">
        <v>34</v>
      </c>
    </row>
    <row r="190" spans="1:50" ht="230.25" customHeight="1" thickBot="1">
      <c r="A190" s="11">
        <v>183</v>
      </c>
      <c r="B190" s="11" t="s">
        <v>1016</v>
      </c>
      <c r="C190" s="11" t="s">
        <v>97</v>
      </c>
      <c r="D190" s="11" t="s">
        <v>97</v>
      </c>
      <c r="E190" s="11" t="s">
        <v>1050</v>
      </c>
      <c r="F190" s="82" t="s">
        <v>1051</v>
      </c>
      <c r="G190" s="11" t="s">
        <v>97</v>
      </c>
      <c r="H190" s="11" t="s">
        <v>97</v>
      </c>
      <c r="I190" s="20" t="s">
        <v>28</v>
      </c>
      <c r="J190" s="10" t="s">
        <v>1019</v>
      </c>
      <c r="K190" s="26" t="s">
        <v>524</v>
      </c>
      <c r="L190" s="11" t="s">
        <v>1052</v>
      </c>
      <c r="M190" s="11" t="s">
        <v>1046</v>
      </c>
      <c r="N190" s="11" t="s">
        <v>1046</v>
      </c>
      <c r="O190" s="11" t="s">
        <v>97</v>
      </c>
      <c r="P190" s="13" t="s">
        <v>97</v>
      </c>
      <c r="Q190" s="11" t="s">
        <v>1038</v>
      </c>
      <c r="R190" s="34">
        <v>42797</v>
      </c>
      <c r="S190" s="11" t="s">
        <v>380</v>
      </c>
      <c r="T190" s="11" t="s">
        <v>380</v>
      </c>
      <c r="U190" s="11" t="s">
        <v>107</v>
      </c>
      <c r="V190" s="11" t="s">
        <v>107</v>
      </c>
      <c r="W190" s="11" t="s">
        <v>288</v>
      </c>
      <c r="X190" s="11" t="s">
        <v>97</v>
      </c>
      <c r="Y190" s="11" t="s">
        <v>97</v>
      </c>
      <c r="Z190" s="11" t="s">
        <v>97</v>
      </c>
      <c r="AA190" s="11" t="s">
        <v>97</v>
      </c>
      <c r="AB190" s="44" t="str">
        <f t="shared" si="110"/>
        <v>Muy Alta</v>
      </c>
      <c r="AC190" s="13">
        <v>5</v>
      </c>
      <c r="AD190" s="44" t="str">
        <f t="shared" si="111"/>
        <v>Muy Alta</v>
      </c>
      <c r="AE190" s="13">
        <v>5</v>
      </c>
      <c r="AF190" s="44" t="str">
        <f t="shared" si="112"/>
        <v>Muy Alta</v>
      </c>
      <c r="AG190" s="13">
        <v>5</v>
      </c>
      <c r="AH190" s="50" t="str">
        <f t="shared" si="113"/>
        <v>Muy Alto</v>
      </c>
      <c r="AI190" s="44">
        <f t="shared" si="114"/>
        <v>15</v>
      </c>
      <c r="AJ190" s="13" t="s">
        <v>97</v>
      </c>
      <c r="AK190" s="13" t="s">
        <v>8</v>
      </c>
      <c r="AL190" s="13" t="s">
        <v>31</v>
      </c>
      <c r="AM190" s="11" t="s">
        <v>97</v>
      </c>
      <c r="AN190" s="11" t="s">
        <v>97</v>
      </c>
      <c r="AO190" s="11" t="s">
        <v>97</v>
      </c>
      <c r="AP190" s="13" t="s">
        <v>8</v>
      </c>
      <c r="AQ190" s="13" t="s">
        <v>123</v>
      </c>
      <c r="AR190" s="13" t="s">
        <v>292</v>
      </c>
      <c r="AS190" s="15" t="s">
        <v>1049</v>
      </c>
      <c r="AT190" s="69">
        <v>42797</v>
      </c>
      <c r="AU190" s="70" t="s">
        <v>97</v>
      </c>
      <c r="AV190" s="13" t="s">
        <v>97</v>
      </c>
      <c r="AW190" s="11" t="s">
        <v>97</v>
      </c>
      <c r="AX190" s="11" t="s">
        <v>34</v>
      </c>
    </row>
    <row r="191" spans="1:50" ht="182.25" thickBot="1">
      <c r="A191" s="11">
        <v>184</v>
      </c>
      <c r="B191" s="11" t="s">
        <v>1016</v>
      </c>
      <c r="C191" s="11" t="s">
        <v>97</v>
      </c>
      <c r="D191" s="11" t="s">
        <v>97</v>
      </c>
      <c r="E191" s="11" t="s">
        <v>1053</v>
      </c>
      <c r="F191" s="82" t="s">
        <v>1054</v>
      </c>
      <c r="G191" s="11" t="s">
        <v>97</v>
      </c>
      <c r="H191" s="11" t="s">
        <v>97</v>
      </c>
      <c r="I191" s="20" t="s">
        <v>28</v>
      </c>
      <c r="J191" s="10" t="s">
        <v>1016</v>
      </c>
      <c r="K191" s="26" t="s">
        <v>524</v>
      </c>
      <c r="L191" s="65" t="s">
        <v>1055</v>
      </c>
      <c r="M191" s="65" t="s">
        <v>1056</v>
      </c>
      <c r="N191" s="65" t="s">
        <v>1056</v>
      </c>
      <c r="O191" s="11" t="s">
        <v>97</v>
      </c>
      <c r="P191" s="13" t="s">
        <v>97</v>
      </c>
      <c r="Q191" s="11" t="s">
        <v>1038</v>
      </c>
      <c r="R191" s="28" t="s">
        <v>97</v>
      </c>
      <c r="S191" s="11" t="s">
        <v>380</v>
      </c>
      <c r="T191" s="11" t="s">
        <v>380</v>
      </c>
      <c r="U191" s="65" t="s">
        <v>1057</v>
      </c>
      <c r="V191" s="65" t="s">
        <v>1057</v>
      </c>
      <c r="W191" s="65" t="s">
        <v>288</v>
      </c>
      <c r="X191" s="12" t="s">
        <v>97</v>
      </c>
      <c r="Y191" s="13" t="s">
        <v>97</v>
      </c>
      <c r="Z191" s="13" t="s">
        <v>97</v>
      </c>
      <c r="AA191" s="13" t="s">
        <v>97</v>
      </c>
      <c r="AB191" s="44" t="str">
        <f t="shared" si="110"/>
        <v>Muy Alta</v>
      </c>
      <c r="AC191" s="13">
        <v>5</v>
      </c>
      <c r="AD191" s="44" t="str">
        <f t="shared" si="111"/>
        <v>Muy Alta</v>
      </c>
      <c r="AE191" s="13">
        <v>5</v>
      </c>
      <c r="AF191" s="44" t="str">
        <f t="shared" si="112"/>
        <v>Muy Alta</v>
      </c>
      <c r="AG191" s="13">
        <v>5</v>
      </c>
      <c r="AH191" s="50" t="str">
        <f t="shared" si="113"/>
        <v>Muy Alto</v>
      </c>
      <c r="AI191" s="44">
        <f t="shared" si="114"/>
        <v>15</v>
      </c>
      <c r="AJ191" s="13" t="s">
        <v>97</v>
      </c>
      <c r="AK191" s="13" t="s">
        <v>8</v>
      </c>
      <c r="AL191" s="13" t="s">
        <v>31</v>
      </c>
      <c r="AM191" s="11" t="s">
        <v>97</v>
      </c>
      <c r="AN191" s="11" t="s">
        <v>97</v>
      </c>
      <c r="AO191" s="11" t="s">
        <v>97</v>
      </c>
      <c r="AP191" s="13" t="s">
        <v>15</v>
      </c>
      <c r="AQ191" s="13" t="s">
        <v>109</v>
      </c>
      <c r="AR191" s="13" t="s">
        <v>110</v>
      </c>
      <c r="AS191" s="15" t="s">
        <v>1058</v>
      </c>
      <c r="AT191" s="69">
        <v>59288</v>
      </c>
      <c r="AU191" s="70" t="s">
        <v>97</v>
      </c>
      <c r="AV191" s="13" t="s">
        <v>97</v>
      </c>
      <c r="AW191" s="11" t="s">
        <v>97</v>
      </c>
      <c r="AX191" s="11" t="s">
        <v>34</v>
      </c>
    </row>
    <row r="192" spans="1:50" ht="230.25" customHeight="1" thickBot="1">
      <c r="A192" s="11">
        <v>185</v>
      </c>
      <c r="B192" s="11" t="s">
        <v>1016</v>
      </c>
      <c r="C192" s="11" t="s">
        <v>97</v>
      </c>
      <c r="D192" s="11" t="s">
        <v>97</v>
      </c>
      <c r="E192" s="11" t="s">
        <v>1059</v>
      </c>
      <c r="F192" s="82" t="s">
        <v>1060</v>
      </c>
      <c r="G192" s="11" t="s">
        <v>97</v>
      </c>
      <c r="H192" s="11" t="s">
        <v>97</v>
      </c>
      <c r="I192" s="20" t="s">
        <v>28</v>
      </c>
      <c r="J192" s="10" t="s">
        <v>1019</v>
      </c>
      <c r="K192" s="26" t="s">
        <v>524</v>
      </c>
      <c r="L192" s="11" t="s">
        <v>1055</v>
      </c>
      <c r="M192" s="11" t="s">
        <v>1061</v>
      </c>
      <c r="N192" s="11" t="s">
        <v>1061</v>
      </c>
      <c r="O192" s="11" t="s">
        <v>97</v>
      </c>
      <c r="P192" s="13" t="s">
        <v>97</v>
      </c>
      <c r="Q192" s="11" t="s">
        <v>1038</v>
      </c>
      <c r="R192" s="28" t="s">
        <v>97</v>
      </c>
      <c r="S192" s="11" t="s">
        <v>380</v>
      </c>
      <c r="T192" s="11" t="s">
        <v>380</v>
      </c>
      <c r="U192" s="11" t="s">
        <v>107</v>
      </c>
      <c r="V192" s="11" t="s">
        <v>107</v>
      </c>
      <c r="W192" s="11" t="s">
        <v>285</v>
      </c>
      <c r="X192" s="11" t="s">
        <v>97</v>
      </c>
      <c r="Y192" s="11" t="s">
        <v>97</v>
      </c>
      <c r="Z192" s="11" t="s">
        <v>97</v>
      </c>
      <c r="AA192" s="11" t="s">
        <v>97</v>
      </c>
      <c r="AB192" s="44" t="str">
        <f t="shared" si="110"/>
        <v>Muy Alta</v>
      </c>
      <c r="AC192" s="13">
        <v>5</v>
      </c>
      <c r="AD192" s="44" t="str">
        <f t="shared" si="111"/>
        <v>Muy Alta</v>
      </c>
      <c r="AE192" s="13">
        <v>5</v>
      </c>
      <c r="AF192" s="44" t="str">
        <f t="shared" si="112"/>
        <v>Muy Alta</v>
      </c>
      <c r="AG192" s="13">
        <v>5</v>
      </c>
      <c r="AH192" s="50" t="str">
        <f t="shared" si="113"/>
        <v>Muy Alto</v>
      </c>
      <c r="AI192" s="44">
        <f t="shared" si="114"/>
        <v>15</v>
      </c>
      <c r="AJ192" s="13" t="s">
        <v>97</v>
      </c>
      <c r="AK192" s="13" t="s">
        <v>8</v>
      </c>
      <c r="AL192" s="13" t="s">
        <v>31</v>
      </c>
      <c r="AM192" s="11" t="s">
        <v>97</v>
      </c>
      <c r="AN192" s="11" t="s">
        <v>97</v>
      </c>
      <c r="AO192" s="11" t="s">
        <v>97</v>
      </c>
      <c r="AP192" s="13" t="s">
        <v>15</v>
      </c>
      <c r="AQ192" s="13" t="s">
        <v>109</v>
      </c>
      <c r="AR192" s="13" t="s">
        <v>110</v>
      </c>
      <c r="AS192" s="15" t="s">
        <v>1058</v>
      </c>
      <c r="AT192" s="69">
        <v>57455</v>
      </c>
      <c r="AU192" s="70" t="s">
        <v>97</v>
      </c>
      <c r="AV192" s="13" t="s">
        <v>97</v>
      </c>
      <c r="AW192" s="11" t="s">
        <v>97</v>
      </c>
      <c r="AX192" s="11" t="s">
        <v>34</v>
      </c>
    </row>
    <row r="193" spans="1:50" ht="229.5" customHeight="1">
      <c r="A193" s="11">
        <v>186</v>
      </c>
      <c r="B193" s="11" t="s">
        <v>1016</v>
      </c>
      <c r="C193" s="11" t="s">
        <v>97</v>
      </c>
      <c r="D193" s="11" t="s">
        <v>97</v>
      </c>
      <c r="E193" s="11" t="s">
        <v>1062</v>
      </c>
      <c r="F193" s="82" t="s">
        <v>1063</v>
      </c>
      <c r="G193" s="11" t="s">
        <v>97</v>
      </c>
      <c r="H193" s="11" t="s">
        <v>97</v>
      </c>
      <c r="I193" s="20" t="s">
        <v>28</v>
      </c>
      <c r="J193" s="10" t="s">
        <v>1019</v>
      </c>
      <c r="K193" s="26" t="s">
        <v>524</v>
      </c>
      <c r="L193" s="65" t="s">
        <v>1055</v>
      </c>
      <c r="M193" s="65" t="s">
        <v>1064</v>
      </c>
      <c r="N193" s="65" t="s">
        <v>1064</v>
      </c>
      <c r="O193" s="11" t="s">
        <v>97</v>
      </c>
      <c r="P193" s="13" t="s">
        <v>97</v>
      </c>
      <c r="Q193" s="11" t="s">
        <v>1038</v>
      </c>
      <c r="R193" s="34">
        <v>42736</v>
      </c>
      <c r="S193" s="11" t="s">
        <v>380</v>
      </c>
      <c r="T193" s="11" t="s">
        <v>380</v>
      </c>
      <c r="U193" s="65" t="s">
        <v>107</v>
      </c>
      <c r="V193" s="65" t="s">
        <v>107</v>
      </c>
      <c r="W193" s="65" t="s">
        <v>288</v>
      </c>
      <c r="X193" s="12" t="s">
        <v>97</v>
      </c>
      <c r="Y193" s="13" t="s">
        <v>97</v>
      </c>
      <c r="Z193" s="13" t="s">
        <v>97</v>
      </c>
      <c r="AA193" s="13" t="s">
        <v>97</v>
      </c>
      <c r="AB193" s="44" t="str">
        <f t="shared" si="110"/>
        <v>Muy Alta</v>
      </c>
      <c r="AC193" s="13">
        <v>5</v>
      </c>
      <c r="AD193" s="44" t="str">
        <f t="shared" si="111"/>
        <v>Muy Alta</v>
      </c>
      <c r="AE193" s="13">
        <v>5</v>
      </c>
      <c r="AF193" s="44" t="str">
        <f t="shared" si="112"/>
        <v>Muy Alta</v>
      </c>
      <c r="AG193" s="13">
        <v>5</v>
      </c>
      <c r="AH193" s="50" t="str">
        <f t="shared" si="113"/>
        <v>Muy Alto</v>
      </c>
      <c r="AI193" s="44">
        <f t="shared" si="114"/>
        <v>15</v>
      </c>
      <c r="AJ193" s="13" t="s">
        <v>97</v>
      </c>
      <c r="AK193" s="13" t="s">
        <v>8</v>
      </c>
      <c r="AL193" s="13" t="s">
        <v>31</v>
      </c>
      <c r="AM193" s="11" t="s">
        <v>97</v>
      </c>
      <c r="AN193" s="11" t="s">
        <v>97</v>
      </c>
      <c r="AO193" s="11" t="s">
        <v>97</v>
      </c>
      <c r="AP193" s="13" t="s">
        <v>15</v>
      </c>
      <c r="AQ193" s="13" t="s">
        <v>109</v>
      </c>
      <c r="AR193" s="13" t="s">
        <v>110</v>
      </c>
      <c r="AS193" s="15" t="s">
        <v>1058</v>
      </c>
      <c r="AT193" s="63">
        <v>61114</v>
      </c>
      <c r="AU193" s="65" t="s">
        <v>97</v>
      </c>
      <c r="AV193" s="13" t="s">
        <v>97</v>
      </c>
      <c r="AW193" s="11" t="s">
        <v>97</v>
      </c>
      <c r="AX193" s="11" t="s">
        <v>34</v>
      </c>
    </row>
    <row r="194" spans="1:50" ht="264" customHeight="1">
      <c r="A194" s="11">
        <v>187</v>
      </c>
      <c r="B194" s="11" t="s">
        <v>1016</v>
      </c>
      <c r="C194" s="11" t="s">
        <v>97</v>
      </c>
      <c r="D194" s="11" t="s">
        <v>97</v>
      </c>
      <c r="E194" s="11" t="s">
        <v>1065</v>
      </c>
      <c r="F194" s="82" t="s">
        <v>1066</v>
      </c>
      <c r="G194" s="11" t="s">
        <v>97</v>
      </c>
      <c r="H194" s="11" t="s">
        <v>97</v>
      </c>
      <c r="I194" s="20" t="s">
        <v>28</v>
      </c>
      <c r="J194" s="10" t="s">
        <v>1019</v>
      </c>
      <c r="K194" s="26" t="s">
        <v>524</v>
      </c>
      <c r="L194" s="65" t="s">
        <v>1036</v>
      </c>
      <c r="M194" s="65" t="s">
        <v>1037</v>
      </c>
      <c r="N194" s="65" t="s">
        <v>1037</v>
      </c>
      <c r="O194" s="11" t="s">
        <v>97</v>
      </c>
      <c r="P194" s="13" t="s">
        <v>97</v>
      </c>
      <c r="Q194" s="11" t="s">
        <v>1038</v>
      </c>
      <c r="R194" s="28" t="s">
        <v>97</v>
      </c>
      <c r="S194" s="11" t="s">
        <v>380</v>
      </c>
      <c r="T194" s="11" t="s">
        <v>380</v>
      </c>
      <c r="U194" s="65" t="s">
        <v>285</v>
      </c>
      <c r="V194" s="65" t="s">
        <v>288</v>
      </c>
      <c r="W194" s="65" t="s">
        <v>288</v>
      </c>
      <c r="X194" s="12" t="s">
        <v>97</v>
      </c>
      <c r="Y194" s="13" t="s">
        <v>97</v>
      </c>
      <c r="Z194" s="13" t="s">
        <v>97</v>
      </c>
      <c r="AA194" s="13" t="s">
        <v>97</v>
      </c>
      <c r="AB194" s="44" t="str">
        <f t="shared" si="110"/>
        <v>Muy Alta</v>
      </c>
      <c r="AC194" s="13">
        <v>5</v>
      </c>
      <c r="AD194" s="44" t="str">
        <f t="shared" si="111"/>
        <v>Muy Alta</v>
      </c>
      <c r="AE194" s="13">
        <v>5</v>
      </c>
      <c r="AF194" s="44" t="str">
        <f t="shared" si="112"/>
        <v>Muy Alta</v>
      </c>
      <c r="AG194" s="13">
        <v>5</v>
      </c>
      <c r="AH194" s="50" t="str">
        <f t="shared" si="113"/>
        <v>Muy Alto</v>
      </c>
      <c r="AI194" s="44">
        <f t="shared" si="114"/>
        <v>15</v>
      </c>
      <c r="AJ194" s="13" t="s">
        <v>97</v>
      </c>
      <c r="AK194" s="13" t="s">
        <v>8</v>
      </c>
      <c r="AL194" s="13" t="s">
        <v>31</v>
      </c>
      <c r="AM194" s="11" t="s">
        <v>97</v>
      </c>
      <c r="AN194" s="11" t="s">
        <v>97</v>
      </c>
      <c r="AO194" s="11" t="s">
        <v>97</v>
      </c>
      <c r="AP194" s="13" t="s">
        <v>15</v>
      </c>
      <c r="AQ194" s="13" t="s">
        <v>109</v>
      </c>
      <c r="AR194" s="13" t="s">
        <v>193</v>
      </c>
      <c r="AS194" s="15" t="s">
        <v>1067</v>
      </c>
      <c r="AT194" s="63">
        <v>42790</v>
      </c>
      <c r="AU194" s="65" t="s">
        <v>97</v>
      </c>
      <c r="AV194" s="13" t="s">
        <v>97</v>
      </c>
      <c r="AW194" s="11" t="s">
        <v>97</v>
      </c>
      <c r="AX194" s="11" t="s">
        <v>34</v>
      </c>
    </row>
    <row r="195" spans="1:50" ht="229.5" customHeight="1">
      <c r="A195" s="11">
        <v>188</v>
      </c>
      <c r="B195" s="11" t="s">
        <v>1016</v>
      </c>
      <c r="C195" s="11" t="s">
        <v>97</v>
      </c>
      <c r="D195" s="11" t="s">
        <v>97</v>
      </c>
      <c r="E195" s="11" t="s">
        <v>1068</v>
      </c>
      <c r="F195" s="82" t="s">
        <v>1069</v>
      </c>
      <c r="G195" s="11" t="s">
        <v>97</v>
      </c>
      <c r="H195" s="11" t="s">
        <v>97</v>
      </c>
      <c r="I195" s="20" t="s">
        <v>28</v>
      </c>
      <c r="J195" s="10" t="s">
        <v>1019</v>
      </c>
      <c r="K195" s="26" t="s">
        <v>524</v>
      </c>
      <c r="L195" s="11" t="s">
        <v>1070</v>
      </c>
      <c r="M195" s="11" t="s">
        <v>1071</v>
      </c>
      <c r="N195" s="11" t="s">
        <v>1071</v>
      </c>
      <c r="O195" s="11" t="s">
        <v>1072</v>
      </c>
      <c r="P195" s="13" t="s">
        <v>97</v>
      </c>
      <c r="Q195" s="11" t="s">
        <v>1038</v>
      </c>
      <c r="R195" s="34">
        <v>42795</v>
      </c>
      <c r="S195" s="11" t="s">
        <v>380</v>
      </c>
      <c r="T195" s="11" t="s">
        <v>380</v>
      </c>
      <c r="U195" s="11" t="s">
        <v>107</v>
      </c>
      <c r="V195" s="11" t="s">
        <v>107</v>
      </c>
      <c r="W195" s="11" t="s">
        <v>288</v>
      </c>
      <c r="X195" s="11" t="s">
        <v>97</v>
      </c>
      <c r="Y195" s="11" t="s">
        <v>97</v>
      </c>
      <c r="Z195" s="11" t="s">
        <v>97</v>
      </c>
      <c r="AA195" s="11" t="s">
        <v>97</v>
      </c>
      <c r="AB195" s="44" t="str">
        <f t="shared" si="110"/>
        <v>Muy Alta</v>
      </c>
      <c r="AC195" s="13">
        <v>5</v>
      </c>
      <c r="AD195" s="44" t="str">
        <f t="shared" si="111"/>
        <v>Muy Alta</v>
      </c>
      <c r="AE195" s="13">
        <v>5</v>
      </c>
      <c r="AF195" s="44" t="str">
        <f t="shared" si="112"/>
        <v>Muy Alta</v>
      </c>
      <c r="AG195" s="13">
        <v>5</v>
      </c>
      <c r="AH195" s="50" t="str">
        <f t="shared" si="113"/>
        <v>Muy Alto</v>
      </c>
      <c r="AI195" s="44">
        <f t="shared" si="114"/>
        <v>15</v>
      </c>
      <c r="AJ195" s="13" t="s">
        <v>97</v>
      </c>
      <c r="AK195" s="13" t="s">
        <v>8</v>
      </c>
      <c r="AL195" s="13" t="s">
        <v>31</v>
      </c>
      <c r="AM195" s="11" t="s">
        <v>97</v>
      </c>
      <c r="AN195" s="11" t="s">
        <v>97</v>
      </c>
      <c r="AO195" s="11" t="s">
        <v>97</v>
      </c>
      <c r="AP195" s="13" t="s">
        <v>97</v>
      </c>
      <c r="AQ195" s="13" t="s">
        <v>97</v>
      </c>
      <c r="AR195" s="13" t="s">
        <v>97</v>
      </c>
      <c r="AS195" s="15" t="s">
        <v>97</v>
      </c>
      <c r="AT195" s="63">
        <v>42845</v>
      </c>
      <c r="AU195" s="65" t="s">
        <v>97</v>
      </c>
      <c r="AV195" s="13" t="s">
        <v>97</v>
      </c>
      <c r="AW195" s="11" t="s">
        <v>97</v>
      </c>
      <c r="AX195" s="11" t="s">
        <v>34</v>
      </c>
    </row>
    <row r="196" spans="1:50" ht="229.5" customHeight="1">
      <c r="A196" s="11">
        <v>189</v>
      </c>
      <c r="B196" s="11" t="s">
        <v>1016</v>
      </c>
      <c r="C196" s="11" t="s">
        <v>97</v>
      </c>
      <c r="D196" s="11" t="s">
        <v>97</v>
      </c>
      <c r="E196" s="11" t="s">
        <v>1073</v>
      </c>
      <c r="F196" s="82" t="s">
        <v>1074</v>
      </c>
      <c r="G196" s="11" t="s">
        <v>97</v>
      </c>
      <c r="H196" s="11" t="s">
        <v>97</v>
      </c>
      <c r="I196" s="20" t="s">
        <v>28</v>
      </c>
      <c r="J196" s="10" t="s">
        <v>1019</v>
      </c>
      <c r="K196" s="26" t="s">
        <v>524</v>
      </c>
      <c r="L196" s="65" t="s">
        <v>1075</v>
      </c>
      <c r="M196" s="65" t="s">
        <v>1076</v>
      </c>
      <c r="N196" s="65" t="s">
        <v>1076</v>
      </c>
      <c r="O196" s="11" t="s">
        <v>97</v>
      </c>
      <c r="P196" s="13" t="s">
        <v>97</v>
      </c>
      <c r="Q196" s="11" t="s">
        <v>1038</v>
      </c>
      <c r="R196" s="28" t="s">
        <v>97</v>
      </c>
      <c r="S196" s="11" t="s">
        <v>380</v>
      </c>
      <c r="T196" s="11" t="s">
        <v>380</v>
      </c>
      <c r="U196" s="65" t="s">
        <v>1077</v>
      </c>
      <c r="V196" s="65" t="s">
        <v>1077</v>
      </c>
      <c r="W196" s="65" t="s">
        <v>97</v>
      </c>
      <c r="X196" s="12" t="s">
        <v>97</v>
      </c>
      <c r="Y196" s="13" t="s">
        <v>97</v>
      </c>
      <c r="Z196" s="13" t="s">
        <v>97</v>
      </c>
      <c r="AA196" s="13" t="s">
        <v>97</v>
      </c>
      <c r="AB196" s="44" t="str">
        <f t="shared" si="110"/>
        <v>Muy Alta</v>
      </c>
      <c r="AC196" s="13">
        <v>5</v>
      </c>
      <c r="AD196" s="44" t="str">
        <f t="shared" si="111"/>
        <v>Muy Alta</v>
      </c>
      <c r="AE196" s="13">
        <v>5</v>
      </c>
      <c r="AF196" s="44" t="str">
        <f t="shared" si="112"/>
        <v>Muy Alta</v>
      </c>
      <c r="AG196" s="13">
        <v>5</v>
      </c>
      <c r="AH196" s="50" t="str">
        <f t="shared" si="113"/>
        <v>Muy Alto</v>
      </c>
      <c r="AI196" s="44">
        <f t="shared" si="114"/>
        <v>15</v>
      </c>
      <c r="AJ196" s="13" t="s">
        <v>97</v>
      </c>
      <c r="AK196" s="13" t="s">
        <v>8</v>
      </c>
      <c r="AL196" s="13" t="s">
        <v>31</v>
      </c>
      <c r="AM196" s="11" t="s">
        <v>97</v>
      </c>
      <c r="AN196" s="11" t="s">
        <v>97</v>
      </c>
      <c r="AO196" s="11" t="s">
        <v>97</v>
      </c>
      <c r="AP196" s="13" t="s">
        <v>8</v>
      </c>
      <c r="AQ196" s="13" t="s">
        <v>123</v>
      </c>
      <c r="AR196" s="13" t="s">
        <v>292</v>
      </c>
      <c r="AS196" s="15" t="s">
        <v>1049</v>
      </c>
      <c r="AT196" s="63">
        <v>42874</v>
      </c>
      <c r="AU196" s="65" t="s">
        <v>97</v>
      </c>
      <c r="AV196" s="13" t="s">
        <v>97</v>
      </c>
      <c r="AW196" s="11" t="s">
        <v>97</v>
      </c>
      <c r="AX196" s="11" t="s">
        <v>34</v>
      </c>
    </row>
    <row r="197" spans="1:50" ht="229.5" customHeight="1">
      <c r="A197" s="11">
        <v>190</v>
      </c>
      <c r="B197" s="11" t="s">
        <v>1016</v>
      </c>
      <c r="C197" s="11" t="s">
        <v>97</v>
      </c>
      <c r="D197" s="11" t="s">
        <v>97</v>
      </c>
      <c r="E197" s="11" t="s">
        <v>1078</v>
      </c>
      <c r="F197" s="82" t="s">
        <v>1079</v>
      </c>
      <c r="G197" s="11" t="s">
        <v>97</v>
      </c>
      <c r="H197" s="11" t="s">
        <v>97</v>
      </c>
      <c r="I197" s="20" t="s">
        <v>28</v>
      </c>
      <c r="J197" s="10" t="s">
        <v>1019</v>
      </c>
      <c r="K197" s="26" t="s">
        <v>524</v>
      </c>
      <c r="L197" s="11" t="s">
        <v>1055</v>
      </c>
      <c r="M197" s="11" t="s">
        <v>1080</v>
      </c>
      <c r="N197" s="11" t="s">
        <v>1080</v>
      </c>
      <c r="O197" s="11" t="s">
        <v>1081</v>
      </c>
      <c r="P197" s="13" t="s">
        <v>97</v>
      </c>
      <c r="Q197" s="11" t="s">
        <v>1038</v>
      </c>
      <c r="R197" s="28" t="s">
        <v>97</v>
      </c>
      <c r="S197" s="11" t="s">
        <v>380</v>
      </c>
      <c r="T197" s="11" t="s">
        <v>380</v>
      </c>
      <c r="U197" s="11" t="s">
        <v>107</v>
      </c>
      <c r="V197" s="11" t="s">
        <v>107</v>
      </c>
      <c r="W197" s="11" t="s">
        <v>288</v>
      </c>
      <c r="X197" s="11" t="s">
        <v>97</v>
      </c>
      <c r="Y197" s="11" t="s">
        <v>97</v>
      </c>
      <c r="Z197" s="11" t="s">
        <v>97</v>
      </c>
      <c r="AA197" s="11" t="s">
        <v>97</v>
      </c>
      <c r="AB197" s="44" t="str">
        <f t="shared" si="110"/>
        <v>Muy Alta</v>
      </c>
      <c r="AC197" s="13">
        <v>5</v>
      </c>
      <c r="AD197" s="44" t="str">
        <f t="shared" si="111"/>
        <v>Muy Alta</v>
      </c>
      <c r="AE197" s="13">
        <v>5</v>
      </c>
      <c r="AF197" s="44" t="str">
        <f t="shared" si="112"/>
        <v>Muy Alta</v>
      </c>
      <c r="AG197" s="13">
        <v>5</v>
      </c>
      <c r="AH197" s="50" t="str">
        <f t="shared" si="113"/>
        <v>Muy Alto</v>
      </c>
      <c r="AI197" s="44">
        <f t="shared" si="114"/>
        <v>15</v>
      </c>
      <c r="AJ197" s="13" t="s">
        <v>97</v>
      </c>
      <c r="AK197" s="13" t="s">
        <v>8</v>
      </c>
      <c r="AL197" s="13" t="s">
        <v>31</v>
      </c>
      <c r="AM197" s="11" t="s">
        <v>97</v>
      </c>
      <c r="AN197" s="11" t="s">
        <v>97</v>
      </c>
      <c r="AO197" s="11" t="s">
        <v>97</v>
      </c>
      <c r="AP197" s="13" t="s">
        <v>15</v>
      </c>
      <c r="AQ197" s="13" t="s">
        <v>109</v>
      </c>
      <c r="AR197" s="13" t="s">
        <v>110</v>
      </c>
      <c r="AS197" s="15" t="s">
        <v>1058</v>
      </c>
      <c r="AT197" s="63">
        <v>51976</v>
      </c>
      <c r="AU197" s="65" t="s">
        <v>97</v>
      </c>
      <c r="AV197" s="13" t="s">
        <v>97</v>
      </c>
      <c r="AW197" s="11" t="s">
        <v>97</v>
      </c>
      <c r="AX197" s="11" t="s">
        <v>34</v>
      </c>
    </row>
    <row r="198" spans="1:50" ht="229.5" customHeight="1">
      <c r="A198" s="11">
        <v>191</v>
      </c>
      <c r="B198" s="11" t="s">
        <v>1016</v>
      </c>
      <c r="C198" s="11" t="s">
        <v>97</v>
      </c>
      <c r="D198" s="11" t="s">
        <v>97</v>
      </c>
      <c r="E198" s="11" t="s">
        <v>1082</v>
      </c>
      <c r="F198" s="82" t="s">
        <v>1083</v>
      </c>
      <c r="G198" s="11" t="s">
        <v>97</v>
      </c>
      <c r="H198" s="11" t="s">
        <v>97</v>
      </c>
      <c r="I198" s="20" t="s">
        <v>28</v>
      </c>
      <c r="J198" s="10" t="s">
        <v>1019</v>
      </c>
      <c r="K198" s="26" t="s">
        <v>524</v>
      </c>
      <c r="L198" s="65" t="s">
        <v>1036</v>
      </c>
      <c r="M198" s="65" t="s">
        <v>1037</v>
      </c>
      <c r="N198" s="65" t="s">
        <v>1037</v>
      </c>
      <c r="O198" s="11" t="s">
        <v>97</v>
      </c>
      <c r="P198" s="13" t="s">
        <v>97</v>
      </c>
      <c r="Q198" s="11" t="s">
        <v>1038</v>
      </c>
      <c r="R198" s="28" t="s">
        <v>97</v>
      </c>
      <c r="S198" s="11" t="s">
        <v>380</v>
      </c>
      <c r="T198" s="11" t="s">
        <v>380</v>
      </c>
      <c r="U198" s="65" t="s">
        <v>1039</v>
      </c>
      <c r="V198" s="65" t="s">
        <v>1039</v>
      </c>
      <c r="W198" s="65" t="s">
        <v>1040</v>
      </c>
      <c r="X198" s="12" t="s">
        <v>97</v>
      </c>
      <c r="Y198" s="13" t="s">
        <v>97</v>
      </c>
      <c r="Z198" s="13" t="s">
        <v>97</v>
      </c>
      <c r="AA198" s="13" t="s">
        <v>97</v>
      </c>
      <c r="AB198" s="44" t="str">
        <f t="shared" si="110"/>
        <v>Muy Alta</v>
      </c>
      <c r="AC198" s="13">
        <v>5</v>
      </c>
      <c r="AD198" s="44" t="str">
        <f t="shared" si="111"/>
        <v>Muy Alta</v>
      </c>
      <c r="AE198" s="13">
        <v>5</v>
      </c>
      <c r="AF198" s="44" t="str">
        <f t="shared" si="112"/>
        <v>Muy Alta</v>
      </c>
      <c r="AG198" s="13">
        <v>5</v>
      </c>
      <c r="AH198" s="50" t="str">
        <f t="shared" si="113"/>
        <v>Muy Alto</v>
      </c>
      <c r="AI198" s="44">
        <f t="shared" si="114"/>
        <v>15</v>
      </c>
      <c r="AJ198" s="13" t="s">
        <v>97</v>
      </c>
      <c r="AK198" s="13" t="s">
        <v>8</v>
      </c>
      <c r="AL198" s="13" t="s">
        <v>31</v>
      </c>
      <c r="AM198" s="11" t="s">
        <v>97</v>
      </c>
      <c r="AN198" s="11" t="s">
        <v>97</v>
      </c>
      <c r="AO198" s="11" t="s">
        <v>97</v>
      </c>
      <c r="AP198" s="13" t="s">
        <v>15</v>
      </c>
      <c r="AQ198" s="13" t="s">
        <v>109</v>
      </c>
      <c r="AR198" s="13" t="s">
        <v>216</v>
      </c>
      <c r="AS198" s="15" t="s">
        <v>1084</v>
      </c>
      <c r="AT198" s="63">
        <v>42790</v>
      </c>
      <c r="AU198" s="65" t="s">
        <v>97</v>
      </c>
      <c r="AV198" s="13" t="s">
        <v>97</v>
      </c>
      <c r="AW198" s="11" t="s">
        <v>97</v>
      </c>
      <c r="AX198" s="11" t="s">
        <v>34</v>
      </c>
    </row>
    <row r="199" spans="1:50" ht="229.5" customHeight="1">
      <c r="A199" s="11">
        <v>192</v>
      </c>
      <c r="B199" s="11" t="s">
        <v>1016</v>
      </c>
      <c r="C199" s="11" t="s">
        <v>97</v>
      </c>
      <c r="D199" s="11" t="s">
        <v>97</v>
      </c>
      <c r="E199" s="11" t="s">
        <v>1085</v>
      </c>
      <c r="F199" s="82" t="s">
        <v>1086</v>
      </c>
      <c r="G199" s="11" t="s">
        <v>97</v>
      </c>
      <c r="H199" s="11" t="s">
        <v>97</v>
      </c>
      <c r="I199" s="20" t="s">
        <v>28</v>
      </c>
      <c r="J199" s="10" t="s">
        <v>1019</v>
      </c>
      <c r="K199" s="26" t="s">
        <v>524</v>
      </c>
      <c r="L199" s="65" t="s">
        <v>1087</v>
      </c>
      <c r="M199" s="65" t="s">
        <v>1088</v>
      </c>
      <c r="N199" s="65" t="s">
        <v>1088</v>
      </c>
      <c r="O199" s="11" t="s">
        <v>97</v>
      </c>
      <c r="P199" s="13" t="s">
        <v>97</v>
      </c>
      <c r="Q199" s="11" t="s">
        <v>1038</v>
      </c>
      <c r="R199" s="28" t="s">
        <v>97</v>
      </c>
      <c r="S199" s="11" t="s">
        <v>380</v>
      </c>
      <c r="T199" s="11" t="s">
        <v>380</v>
      </c>
      <c r="U199" s="65" t="s">
        <v>107</v>
      </c>
      <c r="V199" s="65" t="s">
        <v>107</v>
      </c>
      <c r="W199" s="65" t="s">
        <v>288</v>
      </c>
      <c r="X199" s="12" t="s">
        <v>97</v>
      </c>
      <c r="Y199" s="13" t="s">
        <v>97</v>
      </c>
      <c r="Z199" s="13" t="s">
        <v>97</v>
      </c>
      <c r="AA199" s="13" t="s">
        <v>97</v>
      </c>
      <c r="AB199" s="44" t="str">
        <f t="shared" si="110"/>
        <v>Muy Alta</v>
      </c>
      <c r="AC199" s="13">
        <v>5</v>
      </c>
      <c r="AD199" s="44" t="str">
        <f t="shared" si="111"/>
        <v>Muy Alta</v>
      </c>
      <c r="AE199" s="13">
        <v>5</v>
      </c>
      <c r="AF199" s="44" t="str">
        <f t="shared" si="112"/>
        <v>Muy Alta</v>
      </c>
      <c r="AG199" s="13">
        <v>5</v>
      </c>
      <c r="AH199" s="50" t="str">
        <f t="shared" si="113"/>
        <v>Muy Alto</v>
      </c>
      <c r="AI199" s="44">
        <f t="shared" si="114"/>
        <v>15</v>
      </c>
      <c r="AJ199" s="13" t="s">
        <v>97</v>
      </c>
      <c r="AK199" s="13" t="s">
        <v>8</v>
      </c>
      <c r="AL199" s="13" t="s">
        <v>31</v>
      </c>
      <c r="AM199" s="11" t="s">
        <v>97</v>
      </c>
      <c r="AN199" s="11" t="s">
        <v>97</v>
      </c>
      <c r="AO199" s="11" t="s">
        <v>97</v>
      </c>
      <c r="AP199" s="13" t="s">
        <v>8</v>
      </c>
      <c r="AQ199" s="13" t="s">
        <v>123</v>
      </c>
      <c r="AR199" s="13" t="s">
        <v>292</v>
      </c>
      <c r="AS199" s="15" t="s">
        <v>1049</v>
      </c>
      <c r="AT199" s="63">
        <v>42874</v>
      </c>
      <c r="AU199" s="65" t="s">
        <v>97</v>
      </c>
      <c r="AV199" s="13" t="s">
        <v>97</v>
      </c>
      <c r="AW199" s="11" t="s">
        <v>97</v>
      </c>
      <c r="AX199" s="11" t="s">
        <v>34</v>
      </c>
    </row>
    <row r="200" spans="1:50" ht="229.5" customHeight="1">
      <c r="A200" s="11">
        <v>193</v>
      </c>
      <c r="B200" s="11" t="s">
        <v>1016</v>
      </c>
      <c r="C200" s="11" t="s">
        <v>97</v>
      </c>
      <c r="D200" s="11" t="s">
        <v>97</v>
      </c>
      <c r="E200" s="11" t="s">
        <v>1089</v>
      </c>
      <c r="F200" s="82" t="s">
        <v>1090</v>
      </c>
      <c r="G200" s="11" t="s">
        <v>97</v>
      </c>
      <c r="H200" s="11" t="s">
        <v>97</v>
      </c>
      <c r="I200" s="20" t="s">
        <v>28</v>
      </c>
      <c r="J200" s="10" t="s">
        <v>1019</v>
      </c>
      <c r="K200" s="26" t="s">
        <v>524</v>
      </c>
      <c r="L200" s="11" t="s">
        <v>1055</v>
      </c>
      <c r="M200" s="11" t="s">
        <v>1091</v>
      </c>
      <c r="N200" s="11" t="s">
        <v>1091</v>
      </c>
      <c r="O200" s="11" t="s">
        <v>1092</v>
      </c>
      <c r="P200" s="13" t="s">
        <v>97</v>
      </c>
      <c r="Q200" s="11" t="s">
        <v>1038</v>
      </c>
      <c r="R200" s="34">
        <v>43556</v>
      </c>
      <c r="S200" s="11" t="s">
        <v>380</v>
      </c>
      <c r="T200" s="11" t="s">
        <v>380</v>
      </c>
      <c r="U200" s="11" t="s">
        <v>107</v>
      </c>
      <c r="V200" s="11" t="s">
        <v>107</v>
      </c>
      <c r="W200" s="11" t="s">
        <v>288</v>
      </c>
      <c r="X200" s="11" t="s">
        <v>97</v>
      </c>
      <c r="Y200" s="11" t="s">
        <v>97</v>
      </c>
      <c r="Z200" s="11" t="s">
        <v>97</v>
      </c>
      <c r="AA200" s="11" t="s">
        <v>97</v>
      </c>
      <c r="AB200" s="44" t="str">
        <f t="shared" si="110"/>
        <v>Muy Alta</v>
      </c>
      <c r="AC200" s="13">
        <v>5</v>
      </c>
      <c r="AD200" s="44" t="str">
        <f t="shared" si="111"/>
        <v>Muy Alta</v>
      </c>
      <c r="AE200" s="13">
        <v>5</v>
      </c>
      <c r="AF200" s="44" t="str">
        <f t="shared" si="112"/>
        <v>Muy Alta</v>
      </c>
      <c r="AG200" s="13">
        <v>5</v>
      </c>
      <c r="AH200" s="50" t="str">
        <f t="shared" si="113"/>
        <v>Muy Alto</v>
      </c>
      <c r="AI200" s="44">
        <f t="shared" si="114"/>
        <v>15</v>
      </c>
      <c r="AJ200" s="13" t="s">
        <v>97</v>
      </c>
      <c r="AK200" s="13" t="s">
        <v>8</v>
      </c>
      <c r="AL200" s="13" t="s">
        <v>31</v>
      </c>
      <c r="AM200" s="11" t="s">
        <v>97</v>
      </c>
      <c r="AN200" s="11" t="s">
        <v>97</v>
      </c>
      <c r="AO200" s="11" t="s">
        <v>97</v>
      </c>
      <c r="AP200" s="13" t="s">
        <v>15</v>
      </c>
      <c r="AQ200" s="13" t="s">
        <v>109</v>
      </c>
      <c r="AR200" s="13" t="s">
        <v>110</v>
      </c>
      <c r="AS200" s="15" t="s">
        <v>1058</v>
      </c>
      <c r="AT200" s="63">
        <v>53802</v>
      </c>
      <c r="AU200" s="65" t="s">
        <v>97</v>
      </c>
      <c r="AV200" s="13" t="s">
        <v>97</v>
      </c>
      <c r="AW200" s="11" t="s">
        <v>97</v>
      </c>
      <c r="AX200" s="11" t="s">
        <v>34</v>
      </c>
    </row>
    <row r="201" spans="1:50" ht="134.25" customHeight="1">
      <c r="A201" s="11">
        <v>194</v>
      </c>
      <c r="B201" s="11" t="s">
        <v>1016</v>
      </c>
      <c r="C201" s="11" t="s">
        <v>97</v>
      </c>
      <c r="D201" s="11" t="s">
        <v>97</v>
      </c>
      <c r="E201" s="11" t="s">
        <v>1093</v>
      </c>
      <c r="F201" s="82" t="s">
        <v>1094</v>
      </c>
      <c r="G201" s="11" t="s">
        <v>97</v>
      </c>
      <c r="H201" s="11" t="s">
        <v>97</v>
      </c>
      <c r="I201" s="20" t="s">
        <v>28</v>
      </c>
      <c r="J201" s="10" t="s">
        <v>1019</v>
      </c>
      <c r="K201" s="26" t="s">
        <v>524</v>
      </c>
      <c r="L201" s="11" t="s">
        <v>1055</v>
      </c>
      <c r="M201" s="11" t="s">
        <v>1091</v>
      </c>
      <c r="N201" s="11" t="s">
        <v>1091</v>
      </c>
      <c r="O201" s="11" t="s">
        <v>1095</v>
      </c>
      <c r="P201" s="13" t="s">
        <v>97</v>
      </c>
      <c r="Q201" s="11" t="s">
        <v>1038</v>
      </c>
      <c r="R201" s="34">
        <v>43556</v>
      </c>
      <c r="S201" s="11" t="s">
        <v>380</v>
      </c>
      <c r="T201" s="11" t="s">
        <v>380</v>
      </c>
      <c r="U201" s="11" t="s">
        <v>107</v>
      </c>
      <c r="V201" s="11" t="s">
        <v>107</v>
      </c>
      <c r="W201" s="11"/>
      <c r="X201" s="11" t="s">
        <v>97</v>
      </c>
      <c r="Y201" s="11" t="s">
        <v>97</v>
      </c>
      <c r="Z201" s="11" t="s">
        <v>97</v>
      </c>
      <c r="AA201" s="11" t="s">
        <v>97</v>
      </c>
      <c r="AB201" s="44" t="str">
        <f t="shared" ref="AB201:AB224" si="115">IF(AC201=1,"Muy Baja",IF(AC201=2,"Baja",IF(AC201=3,"Media",IF(AC201=4,"Alta",IF(AC201=5,"Muy Alta", "N/A")))))</f>
        <v>Muy Alta</v>
      </c>
      <c r="AC201" s="13">
        <v>5</v>
      </c>
      <c r="AD201" s="44" t="str">
        <f t="shared" ref="AD201:AD224" si="116">IF(AE201=1,"Muy Baja",IF(AE201=2,"Baja",IF(AE201=3,"Media",IF(AE201=4,"Alta",IF(AE201=5,"Muy Alta", "N/A")))))</f>
        <v>Muy Alta</v>
      </c>
      <c r="AE201" s="13">
        <v>5</v>
      </c>
      <c r="AF201" s="44" t="str">
        <f t="shared" ref="AF201:AF224" si="117">IF(AG201=1,"Muy Baja",IF(AG201=2,"Baja",IF(AG201=3,"Media",IF(AG201=4,"Alta",IF(AG201=5,"Muy Alta", "N/A")))))</f>
        <v>Muy Alta</v>
      </c>
      <c r="AG201" s="13">
        <v>5</v>
      </c>
      <c r="AH201" s="50" t="str">
        <f t="shared" ref="AH201:AH224" si="118">IF(AND(AI201&gt;0,AI201&lt;4),"Muy Bajo",IF(AND(AI201&gt;=4,AI201&lt;7),"Bajo",IF(AND(AI201&gt;=7,AI201&lt;10),"Medio",IF(AND(AI201&gt;=10,AI201&lt;13),"Alto",IF(AND(AI201&gt;=13,AI201&lt;=15),"Muy Alto", "N/A")))))</f>
        <v>Muy Alto</v>
      </c>
      <c r="AI201" s="44">
        <f t="shared" ref="AI201:AI226" si="119">SUM(AC201,AE201,AG201)</f>
        <v>15</v>
      </c>
      <c r="AJ201" s="13" t="s">
        <v>97</v>
      </c>
      <c r="AK201" s="13" t="s">
        <v>8</v>
      </c>
      <c r="AL201" s="13" t="s">
        <v>31</v>
      </c>
      <c r="AM201" s="11" t="s">
        <v>97</v>
      </c>
      <c r="AN201" s="11" t="s">
        <v>97</v>
      </c>
      <c r="AO201" s="11" t="s">
        <v>97</v>
      </c>
      <c r="AP201" s="13" t="s">
        <v>15</v>
      </c>
      <c r="AQ201" s="13" t="s">
        <v>109</v>
      </c>
      <c r="AR201" s="13" t="s">
        <v>110</v>
      </c>
      <c r="AS201" s="15" t="s">
        <v>1058</v>
      </c>
      <c r="AT201" s="63" t="s">
        <v>97</v>
      </c>
      <c r="AU201" s="65" t="s">
        <v>97</v>
      </c>
      <c r="AV201" s="13" t="s">
        <v>97</v>
      </c>
      <c r="AW201" s="11" t="s">
        <v>97</v>
      </c>
      <c r="AX201" s="13" t="s">
        <v>34</v>
      </c>
    </row>
    <row r="202" spans="1:50" ht="229.5" customHeight="1">
      <c r="A202" s="11">
        <v>195</v>
      </c>
      <c r="B202" s="11" t="s">
        <v>1016</v>
      </c>
      <c r="C202" s="11" t="s">
        <v>97</v>
      </c>
      <c r="D202" s="11" t="s">
        <v>97</v>
      </c>
      <c r="E202" s="11" t="s">
        <v>1096</v>
      </c>
      <c r="F202" s="82" t="s">
        <v>1097</v>
      </c>
      <c r="G202" s="11" t="s">
        <v>97</v>
      </c>
      <c r="H202" s="11" t="s">
        <v>97</v>
      </c>
      <c r="I202" s="20" t="s">
        <v>28</v>
      </c>
      <c r="J202" s="10" t="s">
        <v>1019</v>
      </c>
      <c r="K202" s="26" t="s">
        <v>524</v>
      </c>
      <c r="L202" s="65" t="s">
        <v>1055</v>
      </c>
      <c r="M202" s="71" t="s">
        <v>1098</v>
      </c>
      <c r="N202" s="71" t="s">
        <v>1098</v>
      </c>
      <c r="O202" s="11" t="s">
        <v>97</v>
      </c>
      <c r="P202" s="13" t="s">
        <v>97</v>
      </c>
      <c r="Q202" s="11" t="s">
        <v>1038</v>
      </c>
      <c r="R202" s="28" t="s">
        <v>97</v>
      </c>
      <c r="S202" s="11" t="s">
        <v>380</v>
      </c>
      <c r="T202" s="11" t="s">
        <v>380</v>
      </c>
      <c r="U202" s="65" t="s">
        <v>107</v>
      </c>
      <c r="V202" s="65" t="s">
        <v>107</v>
      </c>
      <c r="W202" s="65" t="s">
        <v>288</v>
      </c>
      <c r="X202" s="12" t="s">
        <v>97</v>
      </c>
      <c r="Y202" s="13" t="s">
        <v>97</v>
      </c>
      <c r="Z202" s="13" t="s">
        <v>97</v>
      </c>
      <c r="AA202" s="13" t="s">
        <v>97</v>
      </c>
      <c r="AB202" s="44" t="str">
        <f t="shared" si="115"/>
        <v>Muy Alta</v>
      </c>
      <c r="AC202" s="13">
        <v>5</v>
      </c>
      <c r="AD202" s="44" t="str">
        <f t="shared" si="116"/>
        <v>Muy Alta</v>
      </c>
      <c r="AE202" s="13">
        <v>5</v>
      </c>
      <c r="AF202" s="44" t="str">
        <f t="shared" si="117"/>
        <v>Muy Alta</v>
      </c>
      <c r="AG202" s="13">
        <v>5</v>
      </c>
      <c r="AH202" s="50" t="str">
        <f t="shared" si="118"/>
        <v>Muy Alto</v>
      </c>
      <c r="AI202" s="44">
        <f t="shared" si="119"/>
        <v>15</v>
      </c>
      <c r="AJ202" s="13" t="s">
        <v>97</v>
      </c>
      <c r="AK202" s="13" t="s">
        <v>8</v>
      </c>
      <c r="AL202" s="13" t="s">
        <v>31</v>
      </c>
      <c r="AM202" s="11" t="s">
        <v>97</v>
      </c>
      <c r="AN202" s="11" t="s">
        <v>97</v>
      </c>
      <c r="AO202" s="11" t="s">
        <v>97</v>
      </c>
      <c r="AP202" s="13" t="s">
        <v>8</v>
      </c>
      <c r="AQ202" s="13" t="s">
        <v>123</v>
      </c>
      <c r="AR202" s="13" t="s">
        <v>292</v>
      </c>
      <c r="AS202" s="15" t="s">
        <v>1049</v>
      </c>
      <c r="AT202" s="63">
        <v>42874</v>
      </c>
      <c r="AU202" s="65" t="s">
        <v>97</v>
      </c>
      <c r="AV202" s="13" t="s">
        <v>97</v>
      </c>
      <c r="AW202" s="11" t="s">
        <v>97</v>
      </c>
      <c r="AX202" s="11" t="s">
        <v>34</v>
      </c>
    </row>
    <row r="203" spans="1:50" ht="229.5" customHeight="1">
      <c r="A203" s="11">
        <v>196</v>
      </c>
      <c r="B203" s="11" t="s">
        <v>1016</v>
      </c>
      <c r="C203" s="11" t="s">
        <v>97</v>
      </c>
      <c r="D203" s="11" t="s">
        <v>97</v>
      </c>
      <c r="E203" s="11" t="s">
        <v>1099</v>
      </c>
      <c r="F203" s="82" t="s">
        <v>1100</v>
      </c>
      <c r="G203" s="11" t="s">
        <v>97</v>
      </c>
      <c r="H203" s="11" t="s">
        <v>97</v>
      </c>
      <c r="I203" s="20" t="s">
        <v>28</v>
      </c>
      <c r="J203" s="10" t="s">
        <v>1019</v>
      </c>
      <c r="K203" s="26" t="s">
        <v>524</v>
      </c>
      <c r="L203" s="65" t="s">
        <v>1036</v>
      </c>
      <c r="M203" s="65" t="s">
        <v>1037</v>
      </c>
      <c r="N203" s="65" t="s">
        <v>1037</v>
      </c>
      <c r="O203" s="11" t="s">
        <v>97</v>
      </c>
      <c r="P203" s="13" t="s">
        <v>97</v>
      </c>
      <c r="Q203" s="11" t="s">
        <v>1038</v>
      </c>
      <c r="R203" s="28" t="s">
        <v>97</v>
      </c>
      <c r="S203" s="11" t="s">
        <v>380</v>
      </c>
      <c r="T203" s="11" t="s">
        <v>380</v>
      </c>
      <c r="U203" s="65" t="s">
        <v>285</v>
      </c>
      <c r="V203" s="65" t="s">
        <v>288</v>
      </c>
      <c r="W203" s="65" t="s">
        <v>288</v>
      </c>
      <c r="X203" s="12" t="s">
        <v>97</v>
      </c>
      <c r="Y203" s="13" t="s">
        <v>97</v>
      </c>
      <c r="Z203" s="13" t="s">
        <v>97</v>
      </c>
      <c r="AA203" s="13" t="s">
        <v>97</v>
      </c>
      <c r="AB203" s="44" t="str">
        <f t="shared" si="115"/>
        <v>Muy Alta</v>
      </c>
      <c r="AC203" s="13">
        <v>5</v>
      </c>
      <c r="AD203" s="44" t="str">
        <f t="shared" si="116"/>
        <v>Muy Alta</v>
      </c>
      <c r="AE203" s="13">
        <v>5</v>
      </c>
      <c r="AF203" s="44" t="str">
        <f t="shared" si="117"/>
        <v>Muy Alta</v>
      </c>
      <c r="AG203" s="13">
        <v>5</v>
      </c>
      <c r="AH203" s="50" t="str">
        <f t="shared" si="118"/>
        <v>Muy Alto</v>
      </c>
      <c r="AI203" s="44">
        <f t="shared" si="119"/>
        <v>15</v>
      </c>
      <c r="AJ203" s="13" t="s">
        <v>97</v>
      </c>
      <c r="AK203" s="13" t="s">
        <v>8</v>
      </c>
      <c r="AL203" s="13" t="s">
        <v>31</v>
      </c>
      <c r="AM203" s="11" t="s">
        <v>97</v>
      </c>
      <c r="AN203" s="11" t="s">
        <v>97</v>
      </c>
      <c r="AO203" s="11" t="s">
        <v>97</v>
      </c>
      <c r="AP203" s="13" t="s">
        <v>15</v>
      </c>
      <c r="AQ203" s="13" t="s">
        <v>109</v>
      </c>
      <c r="AR203" s="13" t="s">
        <v>193</v>
      </c>
      <c r="AS203" s="15" t="s">
        <v>1101</v>
      </c>
      <c r="AT203" s="63">
        <v>42790</v>
      </c>
      <c r="AU203" s="65" t="s">
        <v>97</v>
      </c>
      <c r="AV203" s="13" t="s">
        <v>97</v>
      </c>
      <c r="AW203" s="11" t="s">
        <v>97</v>
      </c>
      <c r="AX203" s="11" t="s">
        <v>34</v>
      </c>
    </row>
    <row r="204" spans="1:50" ht="229.5" customHeight="1">
      <c r="A204" s="11">
        <v>197</v>
      </c>
      <c r="B204" s="11" t="s">
        <v>1016</v>
      </c>
      <c r="C204" s="11" t="s">
        <v>97</v>
      </c>
      <c r="D204" s="11" t="s">
        <v>97</v>
      </c>
      <c r="E204" s="11" t="s">
        <v>1102</v>
      </c>
      <c r="F204" s="82" t="s">
        <v>1103</v>
      </c>
      <c r="G204" s="11" t="s">
        <v>97</v>
      </c>
      <c r="H204" s="11" t="s">
        <v>97</v>
      </c>
      <c r="I204" s="20" t="s">
        <v>28</v>
      </c>
      <c r="J204" s="10" t="s">
        <v>1019</v>
      </c>
      <c r="K204" s="26" t="s">
        <v>524</v>
      </c>
      <c r="L204" s="65" t="s">
        <v>1104</v>
      </c>
      <c r="M204" s="65" t="s">
        <v>1105</v>
      </c>
      <c r="N204" s="65" t="s">
        <v>1105</v>
      </c>
      <c r="O204" s="11" t="s">
        <v>97</v>
      </c>
      <c r="P204" s="13" t="s">
        <v>97</v>
      </c>
      <c r="Q204" s="11" t="s">
        <v>1038</v>
      </c>
      <c r="R204" s="34">
        <v>43983</v>
      </c>
      <c r="S204" s="11" t="s">
        <v>380</v>
      </c>
      <c r="T204" s="11" t="s">
        <v>380</v>
      </c>
      <c r="U204" s="65" t="s">
        <v>107</v>
      </c>
      <c r="V204" s="65" t="s">
        <v>107</v>
      </c>
      <c r="W204" s="65" t="s">
        <v>288</v>
      </c>
      <c r="X204" s="12" t="s">
        <v>97</v>
      </c>
      <c r="Y204" s="13" t="s">
        <v>97</v>
      </c>
      <c r="Z204" s="13" t="s">
        <v>97</v>
      </c>
      <c r="AA204" s="13" t="s">
        <v>97</v>
      </c>
      <c r="AB204" s="44" t="str">
        <f t="shared" si="115"/>
        <v>Muy Alta</v>
      </c>
      <c r="AC204" s="13">
        <v>5</v>
      </c>
      <c r="AD204" s="44" t="str">
        <f t="shared" si="116"/>
        <v>Muy Alta</v>
      </c>
      <c r="AE204" s="13">
        <v>5</v>
      </c>
      <c r="AF204" s="44" t="str">
        <f t="shared" si="117"/>
        <v>Muy Alta</v>
      </c>
      <c r="AG204" s="13">
        <v>5</v>
      </c>
      <c r="AH204" s="50" t="str">
        <f t="shared" si="118"/>
        <v>Muy Alto</v>
      </c>
      <c r="AI204" s="44">
        <f t="shared" si="119"/>
        <v>15</v>
      </c>
      <c r="AJ204" s="13" t="s">
        <v>97</v>
      </c>
      <c r="AK204" s="13" t="s">
        <v>8</v>
      </c>
      <c r="AL204" s="13" t="s">
        <v>31</v>
      </c>
      <c r="AM204" s="11" t="s">
        <v>97</v>
      </c>
      <c r="AN204" s="11" t="s">
        <v>97</v>
      </c>
      <c r="AO204" s="11" t="s">
        <v>97</v>
      </c>
      <c r="AP204" s="13" t="s">
        <v>15</v>
      </c>
      <c r="AQ204" s="13" t="s">
        <v>109</v>
      </c>
      <c r="AR204" s="13" t="s">
        <v>110</v>
      </c>
      <c r="AS204" s="15" t="s">
        <v>1058</v>
      </c>
      <c r="AT204" s="63">
        <v>62941</v>
      </c>
      <c r="AU204" s="65" t="s">
        <v>97</v>
      </c>
      <c r="AV204" s="13" t="s">
        <v>97</v>
      </c>
      <c r="AW204" s="11" t="s">
        <v>97</v>
      </c>
      <c r="AX204" s="11" t="s">
        <v>34</v>
      </c>
    </row>
    <row r="205" spans="1:50" ht="229.5" customHeight="1">
      <c r="A205" s="11">
        <v>198</v>
      </c>
      <c r="B205" s="11" t="s">
        <v>1016</v>
      </c>
      <c r="C205" s="11" t="s">
        <v>97</v>
      </c>
      <c r="D205" s="11" t="s">
        <v>97</v>
      </c>
      <c r="E205" s="11" t="s">
        <v>1106</v>
      </c>
      <c r="F205" s="82" t="s">
        <v>1107</v>
      </c>
      <c r="G205" s="11" t="s">
        <v>97</v>
      </c>
      <c r="H205" s="11" t="s">
        <v>97</v>
      </c>
      <c r="I205" s="20" t="s">
        <v>28</v>
      </c>
      <c r="J205" s="10" t="s">
        <v>1019</v>
      </c>
      <c r="K205" s="26" t="s">
        <v>524</v>
      </c>
      <c r="L205" s="11" t="s">
        <v>1108</v>
      </c>
      <c r="M205" s="11" t="s">
        <v>1109</v>
      </c>
      <c r="N205" s="11" t="s">
        <v>1109</v>
      </c>
      <c r="O205" s="11" t="s">
        <v>97</v>
      </c>
      <c r="P205" s="13" t="s">
        <v>97</v>
      </c>
      <c r="Q205" s="11" t="s">
        <v>1038</v>
      </c>
      <c r="R205" s="28" t="s">
        <v>97</v>
      </c>
      <c r="S205" s="11" t="s">
        <v>380</v>
      </c>
      <c r="T205" s="11" t="s">
        <v>380</v>
      </c>
      <c r="U205" s="11" t="s">
        <v>1110</v>
      </c>
      <c r="V205" s="11" t="s">
        <v>1110</v>
      </c>
      <c r="W205" s="11" t="s">
        <v>288</v>
      </c>
      <c r="X205" s="11" t="s">
        <v>97</v>
      </c>
      <c r="Y205" s="11" t="s">
        <v>97</v>
      </c>
      <c r="Z205" s="11" t="s">
        <v>97</v>
      </c>
      <c r="AA205" s="11" t="s">
        <v>97</v>
      </c>
      <c r="AB205" s="44" t="str">
        <f t="shared" si="115"/>
        <v>Muy Alta</v>
      </c>
      <c r="AC205" s="13">
        <v>5</v>
      </c>
      <c r="AD205" s="44" t="str">
        <f t="shared" si="116"/>
        <v>Muy Alta</v>
      </c>
      <c r="AE205" s="13">
        <v>5</v>
      </c>
      <c r="AF205" s="44" t="str">
        <f t="shared" si="117"/>
        <v>Muy Alta</v>
      </c>
      <c r="AG205" s="13">
        <v>5</v>
      </c>
      <c r="AH205" s="50" t="str">
        <f t="shared" si="118"/>
        <v>Muy Alto</v>
      </c>
      <c r="AI205" s="44">
        <f t="shared" si="119"/>
        <v>15</v>
      </c>
      <c r="AJ205" s="13" t="s">
        <v>97</v>
      </c>
      <c r="AK205" s="13" t="s">
        <v>8</v>
      </c>
      <c r="AL205" s="13" t="s">
        <v>31</v>
      </c>
      <c r="AM205" s="11" t="s">
        <v>97</v>
      </c>
      <c r="AN205" s="11" t="s">
        <v>97</v>
      </c>
      <c r="AO205" s="11" t="s">
        <v>97</v>
      </c>
      <c r="AP205" s="13" t="s">
        <v>15</v>
      </c>
      <c r="AQ205" s="13" t="s">
        <v>109</v>
      </c>
      <c r="AR205" s="13" t="s">
        <v>110</v>
      </c>
      <c r="AS205" s="15" t="s">
        <v>1058</v>
      </c>
      <c r="AT205" s="63">
        <v>55629</v>
      </c>
      <c r="AU205" s="65" t="s">
        <v>97</v>
      </c>
      <c r="AV205" s="13" t="s">
        <v>97</v>
      </c>
      <c r="AW205" s="11" t="s">
        <v>97</v>
      </c>
      <c r="AX205" s="11" t="s">
        <v>34</v>
      </c>
    </row>
    <row r="206" spans="1:50" ht="229.5" customHeight="1">
      <c r="A206" s="11">
        <v>199</v>
      </c>
      <c r="B206" s="11" t="s">
        <v>1016</v>
      </c>
      <c r="C206" s="11" t="s">
        <v>97</v>
      </c>
      <c r="D206" s="11" t="s">
        <v>97</v>
      </c>
      <c r="E206" s="11" t="s">
        <v>1111</v>
      </c>
      <c r="F206" s="82" t="s">
        <v>1112</v>
      </c>
      <c r="G206" s="11" t="s">
        <v>97</v>
      </c>
      <c r="H206" s="11" t="s">
        <v>97</v>
      </c>
      <c r="I206" s="20" t="s">
        <v>28</v>
      </c>
      <c r="J206" s="10" t="s">
        <v>1019</v>
      </c>
      <c r="K206" s="26" t="s">
        <v>524</v>
      </c>
      <c r="L206" s="65" t="s">
        <v>1055</v>
      </c>
      <c r="M206" s="71" t="s">
        <v>1098</v>
      </c>
      <c r="N206" s="71" t="s">
        <v>1098</v>
      </c>
      <c r="O206" s="11" t="s">
        <v>97</v>
      </c>
      <c r="P206" s="13" t="s">
        <v>97</v>
      </c>
      <c r="Q206" s="11" t="s">
        <v>1038</v>
      </c>
      <c r="R206" s="28" t="s">
        <v>97</v>
      </c>
      <c r="S206" s="11" t="s">
        <v>380</v>
      </c>
      <c r="T206" s="11" t="s">
        <v>380</v>
      </c>
      <c r="U206" s="65" t="s">
        <v>107</v>
      </c>
      <c r="V206" s="65" t="s">
        <v>107</v>
      </c>
      <c r="W206" s="65" t="s">
        <v>288</v>
      </c>
      <c r="X206" s="12" t="s">
        <v>97</v>
      </c>
      <c r="Y206" s="13" t="s">
        <v>97</v>
      </c>
      <c r="Z206" s="13" t="s">
        <v>97</v>
      </c>
      <c r="AA206" s="13" t="s">
        <v>97</v>
      </c>
      <c r="AB206" s="44" t="str">
        <f t="shared" si="115"/>
        <v>Muy Alta</v>
      </c>
      <c r="AC206" s="13">
        <v>5</v>
      </c>
      <c r="AD206" s="44" t="str">
        <f t="shared" si="116"/>
        <v>Muy Alta</v>
      </c>
      <c r="AE206" s="13">
        <v>5</v>
      </c>
      <c r="AF206" s="44" t="str">
        <f t="shared" si="117"/>
        <v>Muy Alta</v>
      </c>
      <c r="AG206" s="13">
        <v>5</v>
      </c>
      <c r="AH206" s="50" t="str">
        <f t="shared" si="118"/>
        <v>Muy Alto</v>
      </c>
      <c r="AI206" s="44">
        <f t="shared" si="119"/>
        <v>15</v>
      </c>
      <c r="AJ206" s="13" t="s">
        <v>97</v>
      </c>
      <c r="AK206" s="13" t="s">
        <v>8</v>
      </c>
      <c r="AL206" s="13" t="s">
        <v>31</v>
      </c>
      <c r="AM206" s="11" t="s">
        <v>97</v>
      </c>
      <c r="AN206" s="11" t="s">
        <v>97</v>
      </c>
      <c r="AO206" s="11" t="s">
        <v>97</v>
      </c>
      <c r="AP206" s="13" t="s">
        <v>8</v>
      </c>
      <c r="AQ206" s="13" t="s">
        <v>123</v>
      </c>
      <c r="AR206" s="13" t="s">
        <v>292</v>
      </c>
      <c r="AS206" s="15" t="s">
        <v>1049</v>
      </c>
      <c r="AT206" s="63">
        <v>42874</v>
      </c>
      <c r="AU206" s="65" t="s">
        <v>97</v>
      </c>
      <c r="AV206" s="13" t="s">
        <v>97</v>
      </c>
      <c r="AW206" s="11" t="s">
        <v>97</v>
      </c>
      <c r="AX206" s="11" t="s">
        <v>34</v>
      </c>
    </row>
    <row r="207" spans="1:50" ht="229.5" customHeight="1">
      <c r="A207" s="11">
        <v>200</v>
      </c>
      <c r="B207" s="11" t="s">
        <v>1016</v>
      </c>
      <c r="C207" s="11" t="s">
        <v>97</v>
      </c>
      <c r="D207" s="11" t="s">
        <v>97</v>
      </c>
      <c r="E207" s="11" t="s">
        <v>1113</v>
      </c>
      <c r="F207" s="82" t="s">
        <v>1114</v>
      </c>
      <c r="G207" s="11" t="s">
        <v>97</v>
      </c>
      <c r="H207" s="11" t="s">
        <v>97</v>
      </c>
      <c r="I207" s="20" t="s">
        <v>28</v>
      </c>
      <c r="J207" s="10" t="s">
        <v>1019</v>
      </c>
      <c r="K207" s="26" t="s">
        <v>524</v>
      </c>
      <c r="L207" s="65" t="s">
        <v>1115</v>
      </c>
      <c r="M207" s="65" t="s">
        <v>1116</v>
      </c>
      <c r="N207" s="65" t="s">
        <v>1116</v>
      </c>
      <c r="O207" s="11" t="s">
        <v>97</v>
      </c>
      <c r="P207" s="13" t="s">
        <v>97</v>
      </c>
      <c r="Q207" s="11" t="s">
        <v>1038</v>
      </c>
      <c r="R207" s="28" t="s">
        <v>97</v>
      </c>
      <c r="S207" s="11" t="s">
        <v>380</v>
      </c>
      <c r="T207" s="11" t="s">
        <v>380</v>
      </c>
      <c r="U207" s="65" t="s">
        <v>107</v>
      </c>
      <c r="V207" s="65" t="s">
        <v>107</v>
      </c>
      <c r="W207" s="65" t="s">
        <v>288</v>
      </c>
      <c r="X207" s="12" t="s">
        <v>97</v>
      </c>
      <c r="Y207" s="13" t="s">
        <v>97</v>
      </c>
      <c r="Z207" s="13" t="s">
        <v>97</v>
      </c>
      <c r="AA207" s="13" t="s">
        <v>97</v>
      </c>
      <c r="AB207" s="44" t="str">
        <f t="shared" si="115"/>
        <v>Muy Alta</v>
      </c>
      <c r="AC207" s="13">
        <v>5</v>
      </c>
      <c r="AD207" s="44" t="str">
        <f t="shared" si="116"/>
        <v>Muy Alta</v>
      </c>
      <c r="AE207" s="13">
        <v>5</v>
      </c>
      <c r="AF207" s="44" t="str">
        <f t="shared" si="117"/>
        <v>Muy Alta</v>
      </c>
      <c r="AG207" s="13">
        <v>5</v>
      </c>
      <c r="AH207" s="50" t="str">
        <f t="shared" si="118"/>
        <v>Muy Alto</v>
      </c>
      <c r="AI207" s="44">
        <f t="shared" si="119"/>
        <v>15</v>
      </c>
      <c r="AJ207" s="13" t="s">
        <v>97</v>
      </c>
      <c r="AK207" s="13" t="s">
        <v>8</v>
      </c>
      <c r="AL207" s="13" t="s">
        <v>31</v>
      </c>
      <c r="AM207" s="11" t="s">
        <v>97</v>
      </c>
      <c r="AN207" s="11" t="s">
        <v>97</v>
      </c>
      <c r="AO207" s="11" t="s">
        <v>97</v>
      </c>
      <c r="AP207" s="13" t="s">
        <v>8</v>
      </c>
      <c r="AQ207" s="13" t="s">
        <v>123</v>
      </c>
      <c r="AR207" s="13" t="s">
        <v>292</v>
      </c>
      <c r="AS207" s="15" t="s">
        <v>1049</v>
      </c>
      <c r="AT207" s="63">
        <v>42874</v>
      </c>
      <c r="AU207" s="65" t="s">
        <v>97</v>
      </c>
      <c r="AV207" s="13" t="s">
        <v>97</v>
      </c>
      <c r="AW207" s="11" t="s">
        <v>97</v>
      </c>
      <c r="AX207" s="11" t="s">
        <v>34</v>
      </c>
    </row>
    <row r="208" spans="1:50" ht="229.5" customHeight="1">
      <c r="A208" s="11">
        <v>201</v>
      </c>
      <c r="B208" s="11" t="s">
        <v>1016</v>
      </c>
      <c r="C208" s="11" t="s">
        <v>97</v>
      </c>
      <c r="D208" s="11" t="s">
        <v>97</v>
      </c>
      <c r="E208" s="11" t="s">
        <v>1117</v>
      </c>
      <c r="F208" s="82" t="s">
        <v>1118</v>
      </c>
      <c r="G208" s="11" t="s">
        <v>97</v>
      </c>
      <c r="H208" s="11" t="s">
        <v>97</v>
      </c>
      <c r="I208" s="20" t="s">
        <v>28</v>
      </c>
      <c r="J208" s="10" t="s">
        <v>1019</v>
      </c>
      <c r="K208" s="26" t="s">
        <v>524</v>
      </c>
      <c r="L208" s="65" t="s">
        <v>1087</v>
      </c>
      <c r="M208" s="65" t="s">
        <v>303</v>
      </c>
      <c r="N208" s="65" t="s">
        <v>303</v>
      </c>
      <c r="O208" s="11" t="s">
        <v>97</v>
      </c>
      <c r="P208" s="13" t="s">
        <v>97</v>
      </c>
      <c r="Q208" s="11" t="s">
        <v>1038</v>
      </c>
      <c r="R208" s="28" t="s">
        <v>97</v>
      </c>
      <c r="S208" s="11" t="s">
        <v>380</v>
      </c>
      <c r="T208" s="11" t="s">
        <v>380</v>
      </c>
      <c r="U208" s="65" t="s">
        <v>107</v>
      </c>
      <c r="V208" s="65" t="s">
        <v>107</v>
      </c>
      <c r="W208" s="65" t="s">
        <v>288</v>
      </c>
      <c r="X208" s="12" t="s">
        <v>97</v>
      </c>
      <c r="Y208" s="13" t="s">
        <v>97</v>
      </c>
      <c r="Z208" s="13" t="s">
        <v>97</v>
      </c>
      <c r="AA208" s="13" t="s">
        <v>97</v>
      </c>
      <c r="AB208" s="44" t="str">
        <f t="shared" si="115"/>
        <v>Muy Alta</v>
      </c>
      <c r="AC208" s="13">
        <v>5</v>
      </c>
      <c r="AD208" s="44" t="str">
        <f t="shared" si="116"/>
        <v>Muy Alta</v>
      </c>
      <c r="AE208" s="13">
        <v>5</v>
      </c>
      <c r="AF208" s="44" t="str">
        <f t="shared" si="117"/>
        <v>Muy Alta</v>
      </c>
      <c r="AG208" s="13">
        <v>5</v>
      </c>
      <c r="AH208" s="50" t="str">
        <f t="shared" si="118"/>
        <v>Muy Alto</v>
      </c>
      <c r="AI208" s="44">
        <f t="shared" si="119"/>
        <v>15</v>
      </c>
      <c r="AJ208" s="13" t="s">
        <v>97</v>
      </c>
      <c r="AK208" s="13" t="s">
        <v>8</v>
      </c>
      <c r="AL208" s="13" t="s">
        <v>31</v>
      </c>
      <c r="AM208" s="11" t="s">
        <v>97</v>
      </c>
      <c r="AN208" s="11" t="s">
        <v>97</v>
      </c>
      <c r="AO208" s="11" t="s">
        <v>97</v>
      </c>
      <c r="AP208" s="13" t="s">
        <v>8</v>
      </c>
      <c r="AQ208" s="13" t="s">
        <v>123</v>
      </c>
      <c r="AR208" s="13" t="s">
        <v>292</v>
      </c>
      <c r="AS208" s="15" t="s">
        <v>1049</v>
      </c>
      <c r="AT208" s="63">
        <v>42874</v>
      </c>
      <c r="AU208" s="65" t="s">
        <v>97</v>
      </c>
      <c r="AV208" s="13" t="s">
        <v>97</v>
      </c>
      <c r="AW208" s="11" t="s">
        <v>97</v>
      </c>
      <c r="AX208" s="11" t="s">
        <v>34</v>
      </c>
    </row>
    <row r="209" spans="1:50" ht="115.5">
      <c r="A209" s="11">
        <v>202</v>
      </c>
      <c r="B209" s="11" t="s">
        <v>1016</v>
      </c>
      <c r="C209" s="11" t="s">
        <v>97</v>
      </c>
      <c r="D209" s="11" t="s">
        <v>97</v>
      </c>
      <c r="E209" s="11" t="s">
        <v>1119</v>
      </c>
      <c r="F209" s="82" t="s">
        <v>1120</v>
      </c>
      <c r="G209" s="11" t="s">
        <v>97</v>
      </c>
      <c r="H209" s="11" t="s">
        <v>97</v>
      </c>
      <c r="I209" s="20" t="s">
        <v>28</v>
      </c>
      <c r="J209" s="10" t="s">
        <v>1019</v>
      </c>
      <c r="K209" s="26" t="s">
        <v>524</v>
      </c>
      <c r="L209" s="65" t="s">
        <v>1055</v>
      </c>
      <c r="M209" s="71" t="s">
        <v>1121</v>
      </c>
      <c r="N209" s="71" t="s">
        <v>1121</v>
      </c>
      <c r="O209" s="11" t="s">
        <v>97</v>
      </c>
      <c r="P209" s="13" t="s">
        <v>97</v>
      </c>
      <c r="Q209" s="11" t="s">
        <v>1038</v>
      </c>
      <c r="R209" s="28" t="s">
        <v>97</v>
      </c>
      <c r="S209" s="11" t="s">
        <v>380</v>
      </c>
      <c r="T209" s="11" t="s">
        <v>380</v>
      </c>
      <c r="U209" s="65" t="s">
        <v>107</v>
      </c>
      <c r="V209" s="65" t="s">
        <v>107</v>
      </c>
      <c r="W209" s="65" t="s">
        <v>288</v>
      </c>
      <c r="X209" s="12" t="s">
        <v>97</v>
      </c>
      <c r="Y209" s="13" t="s">
        <v>97</v>
      </c>
      <c r="Z209" s="13" t="s">
        <v>97</v>
      </c>
      <c r="AA209" s="13" t="s">
        <v>97</v>
      </c>
      <c r="AB209" s="44" t="str">
        <f t="shared" si="115"/>
        <v>Muy Alta</v>
      </c>
      <c r="AC209" s="13">
        <v>5</v>
      </c>
      <c r="AD209" s="44" t="str">
        <f t="shared" si="116"/>
        <v>Muy Alta</v>
      </c>
      <c r="AE209" s="13">
        <v>5</v>
      </c>
      <c r="AF209" s="44" t="str">
        <f t="shared" si="117"/>
        <v>Muy Alta</v>
      </c>
      <c r="AG209" s="13">
        <v>5</v>
      </c>
      <c r="AH209" s="50" t="str">
        <f t="shared" si="118"/>
        <v>Muy Alto</v>
      </c>
      <c r="AI209" s="44">
        <f t="shared" si="119"/>
        <v>15</v>
      </c>
      <c r="AJ209" s="13" t="s">
        <v>97</v>
      </c>
      <c r="AK209" s="13" t="s">
        <v>8</v>
      </c>
      <c r="AL209" s="13" t="s">
        <v>31</v>
      </c>
      <c r="AM209" s="11" t="s">
        <v>97</v>
      </c>
      <c r="AN209" s="11" t="s">
        <v>97</v>
      </c>
      <c r="AO209" s="11" t="s">
        <v>97</v>
      </c>
      <c r="AP209" s="13" t="s">
        <v>8</v>
      </c>
      <c r="AQ209" s="13" t="s">
        <v>123</v>
      </c>
      <c r="AR209" s="13" t="s">
        <v>292</v>
      </c>
      <c r="AS209" s="15" t="s">
        <v>1049</v>
      </c>
      <c r="AT209" s="63">
        <v>42874</v>
      </c>
      <c r="AU209" s="65" t="s">
        <v>97</v>
      </c>
      <c r="AV209" s="13" t="s">
        <v>97</v>
      </c>
      <c r="AW209" s="11" t="s">
        <v>97</v>
      </c>
      <c r="AX209" s="11" t="s">
        <v>34</v>
      </c>
    </row>
    <row r="210" spans="1:50" ht="115.5">
      <c r="A210" s="11">
        <v>203</v>
      </c>
      <c r="B210" s="11" t="s">
        <v>1016</v>
      </c>
      <c r="C210" s="11" t="s">
        <v>97</v>
      </c>
      <c r="D210" s="11" t="s">
        <v>97</v>
      </c>
      <c r="E210" s="11" t="s">
        <v>1122</v>
      </c>
      <c r="F210" s="82" t="s">
        <v>1123</v>
      </c>
      <c r="G210" s="11" t="s">
        <v>97</v>
      </c>
      <c r="H210" s="11" t="s">
        <v>97</v>
      </c>
      <c r="I210" s="20" t="s">
        <v>28</v>
      </c>
      <c r="J210" s="10" t="s">
        <v>1019</v>
      </c>
      <c r="K210" s="26" t="s">
        <v>524</v>
      </c>
      <c r="L210" s="65" t="s">
        <v>1055</v>
      </c>
      <c r="M210" s="71" t="s">
        <v>1121</v>
      </c>
      <c r="N210" s="71" t="s">
        <v>1121</v>
      </c>
      <c r="O210" s="11" t="s">
        <v>97</v>
      </c>
      <c r="P210" s="13" t="s">
        <v>97</v>
      </c>
      <c r="Q210" s="11" t="s">
        <v>1038</v>
      </c>
      <c r="R210" s="28" t="s">
        <v>97</v>
      </c>
      <c r="S210" s="11" t="s">
        <v>380</v>
      </c>
      <c r="T210" s="11" t="s">
        <v>380</v>
      </c>
      <c r="U210" s="65" t="s">
        <v>107</v>
      </c>
      <c r="V210" s="65" t="s">
        <v>107</v>
      </c>
      <c r="W210" s="65" t="s">
        <v>288</v>
      </c>
      <c r="X210" s="12" t="s">
        <v>97</v>
      </c>
      <c r="Y210" s="13" t="s">
        <v>97</v>
      </c>
      <c r="Z210" s="13" t="s">
        <v>97</v>
      </c>
      <c r="AA210" s="13" t="s">
        <v>97</v>
      </c>
      <c r="AB210" s="44" t="str">
        <f t="shared" si="115"/>
        <v>Muy Alta</v>
      </c>
      <c r="AC210" s="13">
        <v>5</v>
      </c>
      <c r="AD210" s="44" t="str">
        <f t="shared" si="116"/>
        <v>Muy Alta</v>
      </c>
      <c r="AE210" s="13">
        <v>5</v>
      </c>
      <c r="AF210" s="44" t="str">
        <f t="shared" si="117"/>
        <v>Muy Alta</v>
      </c>
      <c r="AG210" s="13">
        <v>5</v>
      </c>
      <c r="AH210" s="50" t="str">
        <f t="shared" si="118"/>
        <v>Muy Alto</v>
      </c>
      <c r="AI210" s="44">
        <f t="shared" si="119"/>
        <v>15</v>
      </c>
      <c r="AJ210" s="13" t="s">
        <v>97</v>
      </c>
      <c r="AK210" s="13" t="s">
        <v>8</v>
      </c>
      <c r="AL210" s="13" t="s">
        <v>31</v>
      </c>
      <c r="AM210" s="11" t="s">
        <v>97</v>
      </c>
      <c r="AN210" s="11" t="s">
        <v>97</v>
      </c>
      <c r="AO210" s="11" t="s">
        <v>97</v>
      </c>
      <c r="AP210" s="13" t="s">
        <v>8</v>
      </c>
      <c r="AQ210" s="13" t="s">
        <v>123</v>
      </c>
      <c r="AR210" s="13" t="s">
        <v>292</v>
      </c>
      <c r="AS210" s="15" t="s">
        <v>1049</v>
      </c>
      <c r="AT210" s="63">
        <v>42874</v>
      </c>
      <c r="AU210" s="65" t="s">
        <v>97</v>
      </c>
      <c r="AV210" s="13" t="s">
        <v>97</v>
      </c>
      <c r="AW210" s="11" t="s">
        <v>97</v>
      </c>
      <c r="AX210" s="11" t="s">
        <v>34</v>
      </c>
    </row>
    <row r="211" spans="1:50" ht="132">
      <c r="A211" s="11">
        <v>204</v>
      </c>
      <c r="B211" s="11" t="s">
        <v>1016</v>
      </c>
      <c r="C211" s="11" t="s">
        <v>97</v>
      </c>
      <c r="D211" s="11" t="s">
        <v>97</v>
      </c>
      <c r="E211" s="11" t="s">
        <v>1124</v>
      </c>
      <c r="F211" s="82" t="s">
        <v>1125</v>
      </c>
      <c r="G211" s="11" t="s">
        <v>97</v>
      </c>
      <c r="H211" s="11" t="s">
        <v>97</v>
      </c>
      <c r="I211" s="20" t="s">
        <v>28</v>
      </c>
      <c r="J211" s="10" t="s">
        <v>1019</v>
      </c>
      <c r="K211" s="26" t="s">
        <v>524</v>
      </c>
      <c r="L211" s="65" t="s">
        <v>1126</v>
      </c>
      <c r="M211" s="71" t="s">
        <v>1127</v>
      </c>
      <c r="N211" s="71" t="s">
        <v>1127</v>
      </c>
      <c r="O211" s="11" t="s">
        <v>97</v>
      </c>
      <c r="P211" s="13" t="s">
        <v>97</v>
      </c>
      <c r="Q211" s="11" t="s">
        <v>1038</v>
      </c>
      <c r="R211" s="28" t="s">
        <v>97</v>
      </c>
      <c r="S211" s="11" t="s">
        <v>380</v>
      </c>
      <c r="T211" s="11" t="s">
        <v>380</v>
      </c>
      <c r="U211" s="65" t="s">
        <v>107</v>
      </c>
      <c r="V211" s="65" t="s">
        <v>107</v>
      </c>
      <c r="W211" s="65" t="s">
        <v>288</v>
      </c>
      <c r="X211" s="12" t="s">
        <v>97</v>
      </c>
      <c r="Y211" s="13" t="s">
        <v>97</v>
      </c>
      <c r="Z211" s="13" t="s">
        <v>97</v>
      </c>
      <c r="AA211" s="13" t="s">
        <v>97</v>
      </c>
      <c r="AB211" s="44" t="str">
        <f t="shared" si="115"/>
        <v>Muy Alta</v>
      </c>
      <c r="AC211" s="13">
        <v>5</v>
      </c>
      <c r="AD211" s="44" t="str">
        <f t="shared" si="116"/>
        <v>Muy Alta</v>
      </c>
      <c r="AE211" s="13">
        <v>5</v>
      </c>
      <c r="AF211" s="44" t="str">
        <f t="shared" si="117"/>
        <v>Muy Alta</v>
      </c>
      <c r="AG211" s="13">
        <v>5</v>
      </c>
      <c r="AH211" s="50" t="str">
        <f t="shared" si="118"/>
        <v>Muy Alto</v>
      </c>
      <c r="AI211" s="44">
        <f t="shared" si="119"/>
        <v>15</v>
      </c>
      <c r="AJ211" s="13" t="s">
        <v>97</v>
      </c>
      <c r="AK211" s="13" t="s">
        <v>8</v>
      </c>
      <c r="AL211" s="13" t="s">
        <v>31</v>
      </c>
      <c r="AM211" s="11" t="s">
        <v>97</v>
      </c>
      <c r="AN211" s="11" t="s">
        <v>97</v>
      </c>
      <c r="AO211" s="11" t="s">
        <v>97</v>
      </c>
      <c r="AP211" s="13" t="s">
        <v>8</v>
      </c>
      <c r="AQ211" s="13" t="s">
        <v>123</v>
      </c>
      <c r="AR211" s="13" t="s">
        <v>292</v>
      </c>
      <c r="AS211" s="15" t="s">
        <v>1049</v>
      </c>
      <c r="AT211" s="63">
        <v>42874</v>
      </c>
      <c r="AU211" s="65" t="s">
        <v>97</v>
      </c>
      <c r="AV211" s="13" t="s">
        <v>97</v>
      </c>
      <c r="AW211" s="11" t="s">
        <v>97</v>
      </c>
      <c r="AX211" s="11" t="s">
        <v>34</v>
      </c>
    </row>
    <row r="212" spans="1:50" ht="115.5">
      <c r="A212" s="11">
        <v>205</v>
      </c>
      <c r="B212" s="11" t="s">
        <v>1016</v>
      </c>
      <c r="C212" s="11" t="s">
        <v>97</v>
      </c>
      <c r="D212" s="11" t="s">
        <v>97</v>
      </c>
      <c r="E212" s="11" t="s">
        <v>1128</v>
      </c>
      <c r="F212" s="82" t="s">
        <v>1129</v>
      </c>
      <c r="G212" s="11" t="s">
        <v>97</v>
      </c>
      <c r="H212" s="11" t="s">
        <v>97</v>
      </c>
      <c r="I212" s="20" t="s">
        <v>28</v>
      </c>
      <c r="J212" s="10" t="s">
        <v>1019</v>
      </c>
      <c r="K212" s="26" t="s">
        <v>524</v>
      </c>
      <c r="L212" s="71" t="s">
        <v>296</v>
      </c>
      <c r="M212" s="71" t="s">
        <v>1130</v>
      </c>
      <c r="N212" s="71" t="s">
        <v>1130</v>
      </c>
      <c r="O212" s="11" t="s">
        <v>97</v>
      </c>
      <c r="P212" s="13" t="s">
        <v>97</v>
      </c>
      <c r="Q212" s="11" t="s">
        <v>1038</v>
      </c>
      <c r="R212" s="28" t="s">
        <v>97</v>
      </c>
      <c r="S212" s="11" t="s">
        <v>380</v>
      </c>
      <c r="T212" s="11" t="s">
        <v>380</v>
      </c>
      <c r="U212" s="65" t="s">
        <v>107</v>
      </c>
      <c r="V212" s="65" t="s">
        <v>107</v>
      </c>
      <c r="W212" s="65" t="s">
        <v>288</v>
      </c>
      <c r="X212" s="12" t="s">
        <v>97</v>
      </c>
      <c r="Y212" s="13" t="s">
        <v>97</v>
      </c>
      <c r="Z212" s="13" t="s">
        <v>97</v>
      </c>
      <c r="AA212" s="13" t="s">
        <v>97</v>
      </c>
      <c r="AB212" s="44" t="str">
        <f t="shared" si="115"/>
        <v>Muy Alta</v>
      </c>
      <c r="AC212" s="13">
        <v>5</v>
      </c>
      <c r="AD212" s="44" t="str">
        <f t="shared" si="116"/>
        <v>Muy Alta</v>
      </c>
      <c r="AE212" s="13">
        <v>5</v>
      </c>
      <c r="AF212" s="44" t="str">
        <f t="shared" si="117"/>
        <v>Muy Alta</v>
      </c>
      <c r="AG212" s="13">
        <v>5</v>
      </c>
      <c r="AH212" s="50" t="str">
        <f t="shared" si="118"/>
        <v>Muy Alto</v>
      </c>
      <c r="AI212" s="44">
        <f t="shared" si="119"/>
        <v>15</v>
      </c>
      <c r="AJ212" s="13" t="s">
        <v>97</v>
      </c>
      <c r="AK212" s="13" t="s">
        <v>8</v>
      </c>
      <c r="AL212" s="13" t="s">
        <v>31</v>
      </c>
      <c r="AM212" s="11" t="s">
        <v>97</v>
      </c>
      <c r="AN212" s="11" t="s">
        <v>97</v>
      </c>
      <c r="AO212" s="11" t="s">
        <v>97</v>
      </c>
      <c r="AP212" s="13" t="s">
        <v>8</v>
      </c>
      <c r="AQ212" s="13" t="s">
        <v>123</v>
      </c>
      <c r="AR212" s="13" t="s">
        <v>292</v>
      </c>
      <c r="AS212" s="15" t="s">
        <v>1049</v>
      </c>
      <c r="AT212" s="63">
        <v>42874</v>
      </c>
      <c r="AU212" s="65" t="s">
        <v>97</v>
      </c>
      <c r="AV212" s="13" t="s">
        <v>97</v>
      </c>
      <c r="AW212" s="11" t="s">
        <v>97</v>
      </c>
      <c r="AX212" s="11" t="s">
        <v>34</v>
      </c>
    </row>
    <row r="213" spans="1:50" ht="115.5">
      <c r="A213" s="11">
        <v>206</v>
      </c>
      <c r="B213" s="11" t="s">
        <v>1016</v>
      </c>
      <c r="C213" s="11" t="s">
        <v>97</v>
      </c>
      <c r="D213" s="11" t="s">
        <v>97</v>
      </c>
      <c r="E213" s="11" t="s">
        <v>1131</v>
      </c>
      <c r="F213" s="82" t="s">
        <v>1132</v>
      </c>
      <c r="G213" s="11" t="s">
        <v>97</v>
      </c>
      <c r="H213" s="11" t="s">
        <v>97</v>
      </c>
      <c r="I213" s="20" t="s">
        <v>28</v>
      </c>
      <c r="J213" s="10" t="s">
        <v>1019</v>
      </c>
      <c r="K213" s="26" t="s">
        <v>524</v>
      </c>
      <c r="L213" s="65" t="s">
        <v>296</v>
      </c>
      <c r="M213" s="65" t="s">
        <v>297</v>
      </c>
      <c r="N213" s="65" t="s">
        <v>297</v>
      </c>
      <c r="O213" s="11" t="s">
        <v>97</v>
      </c>
      <c r="P213" s="13" t="s">
        <v>97</v>
      </c>
      <c r="Q213" s="11" t="s">
        <v>1038</v>
      </c>
      <c r="R213" s="28" t="s">
        <v>97</v>
      </c>
      <c r="S213" s="11" t="s">
        <v>380</v>
      </c>
      <c r="T213" s="11" t="s">
        <v>380</v>
      </c>
      <c r="U213" s="65" t="s">
        <v>107</v>
      </c>
      <c r="V213" s="65" t="s">
        <v>107</v>
      </c>
      <c r="W213" s="65" t="s">
        <v>288</v>
      </c>
      <c r="X213" s="12" t="s">
        <v>97</v>
      </c>
      <c r="Y213" s="13" t="s">
        <v>97</v>
      </c>
      <c r="Z213" s="13" t="s">
        <v>97</v>
      </c>
      <c r="AA213" s="13" t="s">
        <v>97</v>
      </c>
      <c r="AB213" s="44" t="str">
        <f t="shared" si="115"/>
        <v>Muy Alta</v>
      </c>
      <c r="AC213" s="13">
        <v>5</v>
      </c>
      <c r="AD213" s="44" t="str">
        <f t="shared" si="116"/>
        <v>Muy Alta</v>
      </c>
      <c r="AE213" s="13">
        <v>5</v>
      </c>
      <c r="AF213" s="44" t="str">
        <f t="shared" si="117"/>
        <v>Muy Alta</v>
      </c>
      <c r="AG213" s="13">
        <v>5</v>
      </c>
      <c r="AH213" s="50" t="str">
        <f t="shared" si="118"/>
        <v>Muy Alto</v>
      </c>
      <c r="AI213" s="44">
        <f t="shared" si="119"/>
        <v>15</v>
      </c>
      <c r="AJ213" s="13" t="s">
        <v>97</v>
      </c>
      <c r="AK213" s="13" t="s">
        <v>8</v>
      </c>
      <c r="AL213" s="13" t="s">
        <v>31</v>
      </c>
      <c r="AM213" s="11" t="s">
        <v>97</v>
      </c>
      <c r="AN213" s="11" t="s">
        <v>97</v>
      </c>
      <c r="AO213" s="11" t="s">
        <v>97</v>
      </c>
      <c r="AP213" s="13" t="s">
        <v>8</v>
      </c>
      <c r="AQ213" s="13" t="s">
        <v>123</v>
      </c>
      <c r="AR213" s="13" t="s">
        <v>292</v>
      </c>
      <c r="AS213" s="15" t="s">
        <v>1049</v>
      </c>
      <c r="AT213" s="63">
        <v>42874</v>
      </c>
      <c r="AU213" s="65" t="s">
        <v>97</v>
      </c>
      <c r="AV213" s="13" t="s">
        <v>97</v>
      </c>
      <c r="AW213" s="11" t="s">
        <v>97</v>
      </c>
      <c r="AX213" s="11" t="s">
        <v>34</v>
      </c>
    </row>
    <row r="214" spans="1:50" ht="99">
      <c r="A214" s="11">
        <v>207</v>
      </c>
      <c r="B214" s="11" t="s">
        <v>1016</v>
      </c>
      <c r="C214" s="11" t="s">
        <v>97</v>
      </c>
      <c r="D214" s="11" t="s">
        <v>97</v>
      </c>
      <c r="E214" s="11" t="s">
        <v>1133</v>
      </c>
      <c r="F214" s="82" t="s">
        <v>1134</v>
      </c>
      <c r="G214" s="11" t="s">
        <v>97</v>
      </c>
      <c r="H214" s="11" t="s">
        <v>97</v>
      </c>
      <c r="I214" s="20" t="s">
        <v>28</v>
      </c>
      <c r="J214" s="10" t="s">
        <v>1019</v>
      </c>
      <c r="K214" s="26" t="s">
        <v>524</v>
      </c>
      <c r="L214" s="65" t="s">
        <v>1135</v>
      </c>
      <c r="M214" s="65" t="s">
        <v>1136</v>
      </c>
      <c r="N214" s="65" t="s">
        <v>1136</v>
      </c>
      <c r="O214" s="11" t="s">
        <v>97</v>
      </c>
      <c r="P214" s="13" t="s">
        <v>97</v>
      </c>
      <c r="Q214" s="11" t="s">
        <v>1038</v>
      </c>
      <c r="R214" s="28" t="s">
        <v>97</v>
      </c>
      <c r="S214" s="11" t="s">
        <v>380</v>
      </c>
      <c r="T214" s="11" t="s">
        <v>380</v>
      </c>
      <c r="U214" s="65" t="s">
        <v>107</v>
      </c>
      <c r="V214" s="65" t="s">
        <v>107</v>
      </c>
      <c r="W214" s="65" t="s">
        <v>288</v>
      </c>
      <c r="X214" s="12" t="s">
        <v>97</v>
      </c>
      <c r="Y214" s="13" t="s">
        <v>97</v>
      </c>
      <c r="Z214" s="13" t="s">
        <v>97</v>
      </c>
      <c r="AA214" s="13" t="s">
        <v>97</v>
      </c>
      <c r="AB214" s="44" t="str">
        <f t="shared" si="115"/>
        <v>Muy Alta</v>
      </c>
      <c r="AC214" s="13">
        <v>5</v>
      </c>
      <c r="AD214" s="44" t="str">
        <f t="shared" si="116"/>
        <v>Muy Alta</v>
      </c>
      <c r="AE214" s="13">
        <v>5</v>
      </c>
      <c r="AF214" s="44" t="str">
        <f t="shared" si="117"/>
        <v>Muy Alta</v>
      </c>
      <c r="AG214" s="13">
        <v>5</v>
      </c>
      <c r="AH214" s="50" t="str">
        <f t="shared" si="118"/>
        <v>Muy Alto</v>
      </c>
      <c r="AI214" s="44">
        <f t="shared" si="119"/>
        <v>15</v>
      </c>
      <c r="AJ214" s="13" t="s">
        <v>97</v>
      </c>
      <c r="AK214" s="13" t="s">
        <v>8</v>
      </c>
      <c r="AL214" s="13" t="s">
        <v>31</v>
      </c>
      <c r="AM214" s="11" t="s">
        <v>97</v>
      </c>
      <c r="AN214" s="11" t="s">
        <v>97</v>
      </c>
      <c r="AO214" s="11" t="s">
        <v>97</v>
      </c>
      <c r="AP214" s="13" t="s">
        <v>8</v>
      </c>
      <c r="AQ214" s="13" t="s">
        <v>123</v>
      </c>
      <c r="AR214" s="13" t="s">
        <v>292</v>
      </c>
      <c r="AS214" s="15" t="s">
        <v>1049</v>
      </c>
      <c r="AT214" s="63">
        <v>42874</v>
      </c>
      <c r="AU214" s="65" t="s">
        <v>97</v>
      </c>
      <c r="AV214" s="13" t="s">
        <v>97</v>
      </c>
      <c r="AW214" s="11" t="s">
        <v>97</v>
      </c>
      <c r="AX214" s="11" t="s">
        <v>34</v>
      </c>
    </row>
    <row r="215" spans="1:50" ht="115.5">
      <c r="A215" s="11">
        <v>208</v>
      </c>
      <c r="B215" s="11" t="s">
        <v>1016</v>
      </c>
      <c r="C215" s="11" t="s">
        <v>97</v>
      </c>
      <c r="D215" s="11" t="s">
        <v>97</v>
      </c>
      <c r="E215" s="11" t="s">
        <v>1137</v>
      </c>
      <c r="F215" s="82" t="s">
        <v>1138</v>
      </c>
      <c r="G215" s="11" t="s">
        <v>97</v>
      </c>
      <c r="H215" s="11" t="s">
        <v>97</v>
      </c>
      <c r="I215" s="20" t="s">
        <v>28</v>
      </c>
      <c r="J215" s="10" t="s">
        <v>1019</v>
      </c>
      <c r="K215" s="26" t="s">
        <v>524</v>
      </c>
      <c r="L215" s="65" t="s">
        <v>1055</v>
      </c>
      <c r="M215" s="71" t="s">
        <v>1139</v>
      </c>
      <c r="N215" s="71" t="s">
        <v>1139</v>
      </c>
      <c r="O215" s="11" t="s">
        <v>97</v>
      </c>
      <c r="P215" s="13" t="s">
        <v>97</v>
      </c>
      <c r="Q215" s="11" t="s">
        <v>1038</v>
      </c>
      <c r="R215" s="28" t="s">
        <v>97</v>
      </c>
      <c r="S215" s="11" t="s">
        <v>380</v>
      </c>
      <c r="T215" s="11" t="s">
        <v>380</v>
      </c>
      <c r="U215" s="65" t="s">
        <v>107</v>
      </c>
      <c r="V215" s="65" t="s">
        <v>107</v>
      </c>
      <c r="W215" s="65" t="s">
        <v>288</v>
      </c>
      <c r="X215" s="12" t="s">
        <v>97</v>
      </c>
      <c r="Y215" s="13" t="s">
        <v>97</v>
      </c>
      <c r="Z215" s="13" t="s">
        <v>97</v>
      </c>
      <c r="AA215" s="13" t="s">
        <v>97</v>
      </c>
      <c r="AB215" s="44" t="str">
        <f t="shared" si="115"/>
        <v>Muy Alta</v>
      </c>
      <c r="AC215" s="13">
        <v>5</v>
      </c>
      <c r="AD215" s="44" t="str">
        <f t="shared" si="116"/>
        <v>Muy Alta</v>
      </c>
      <c r="AE215" s="13">
        <v>5</v>
      </c>
      <c r="AF215" s="44" t="str">
        <f t="shared" si="117"/>
        <v>Muy Alta</v>
      </c>
      <c r="AG215" s="13">
        <v>5</v>
      </c>
      <c r="AH215" s="50" t="str">
        <f t="shared" si="118"/>
        <v>Muy Alto</v>
      </c>
      <c r="AI215" s="44">
        <f t="shared" si="119"/>
        <v>15</v>
      </c>
      <c r="AJ215" s="13" t="s">
        <v>97</v>
      </c>
      <c r="AK215" s="13" t="s">
        <v>8</v>
      </c>
      <c r="AL215" s="13" t="s">
        <v>31</v>
      </c>
      <c r="AM215" s="11" t="s">
        <v>97</v>
      </c>
      <c r="AN215" s="11" t="s">
        <v>97</v>
      </c>
      <c r="AO215" s="11" t="s">
        <v>97</v>
      </c>
      <c r="AP215" s="13" t="s">
        <v>8</v>
      </c>
      <c r="AQ215" s="13" t="s">
        <v>97</v>
      </c>
      <c r="AR215" s="13" t="s">
        <v>97</v>
      </c>
      <c r="AS215" s="15" t="s">
        <v>97</v>
      </c>
      <c r="AT215" s="63">
        <v>42874</v>
      </c>
      <c r="AU215" s="65" t="s">
        <v>97</v>
      </c>
      <c r="AV215" s="13" t="s">
        <v>97</v>
      </c>
      <c r="AW215" s="11" t="s">
        <v>97</v>
      </c>
      <c r="AX215" s="11" t="s">
        <v>34</v>
      </c>
    </row>
    <row r="216" spans="1:50" ht="115.5">
      <c r="A216" s="11">
        <v>209</v>
      </c>
      <c r="B216" s="11" t="s">
        <v>1016</v>
      </c>
      <c r="C216" s="11" t="s">
        <v>97</v>
      </c>
      <c r="D216" s="11" t="s">
        <v>97</v>
      </c>
      <c r="E216" s="11" t="s">
        <v>1140</v>
      </c>
      <c r="F216" s="82" t="s">
        <v>1141</v>
      </c>
      <c r="G216" s="11" t="s">
        <v>97</v>
      </c>
      <c r="H216" s="11" t="s">
        <v>97</v>
      </c>
      <c r="I216" s="20" t="s">
        <v>28</v>
      </c>
      <c r="J216" s="10" t="s">
        <v>1019</v>
      </c>
      <c r="K216" s="26" t="s">
        <v>524</v>
      </c>
      <c r="L216" s="65" t="s">
        <v>1055</v>
      </c>
      <c r="M216" s="71" t="s">
        <v>1139</v>
      </c>
      <c r="N216" s="71" t="s">
        <v>1139</v>
      </c>
      <c r="O216" s="11" t="s">
        <v>97</v>
      </c>
      <c r="P216" s="13" t="s">
        <v>97</v>
      </c>
      <c r="Q216" s="11" t="s">
        <v>1038</v>
      </c>
      <c r="R216" s="28" t="s">
        <v>97</v>
      </c>
      <c r="S216" s="11" t="s">
        <v>380</v>
      </c>
      <c r="T216" s="11" t="s">
        <v>380</v>
      </c>
      <c r="U216" s="65" t="s">
        <v>107</v>
      </c>
      <c r="V216" s="65" t="s">
        <v>107</v>
      </c>
      <c r="W216" s="65" t="s">
        <v>288</v>
      </c>
      <c r="X216" s="12" t="s">
        <v>97</v>
      </c>
      <c r="Y216" s="13" t="s">
        <v>97</v>
      </c>
      <c r="Z216" s="13" t="s">
        <v>97</v>
      </c>
      <c r="AA216" s="13" t="s">
        <v>97</v>
      </c>
      <c r="AB216" s="44" t="str">
        <f t="shared" si="115"/>
        <v>Muy Alta</v>
      </c>
      <c r="AC216" s="13">
        <v>5</v>
      </c>
      <c r="AD216" s="44" t="str">
        <f t="shared" si="116"/>
        <v>Muy Alta</v>
      </c>
      <c r="AE216" s="13">
        <v>5</v>
      </c>
      <c r="AF216" s="44" t="str">
        <f t="shared" si="117"/>
        <v>Muy Alta</v>
      </c>
      <c r="AG216" s="13">
        <v>5</v>
      </c>
      <c r="AH216" s="50" t="str">
        <f t="shared" si="118"/>
        <v>Muy Alto</v>
      </c>
      <c r="AI216" s="44">
        <f t="shared" si="119"/>
        <v>15</v>
      </c>
      <c r="AJ216" s="13" t="s">
        <v>97</v>
      </c>
      <c r="AK216" s="13" t="s">
        <v>8</v>
      </c>
      <c r="AL216" s="13" t="s">
        <v>31</v>
      </c>
      <c r="AM216" s="11" t="s">
        <v>97</v>
      </c>
      <c r="AN216" s="11" t="s">
        <v>97</v>
      </c>
      <c r="AO216" s="11" t="s">
        <v>97</v>
      </c>
      <c r="AP216" s="13" t="s">
        <v>8</v>
      </c>
      <c r="AQ216" s="13" t="s">
        <v>123</v>
      </c>
      <c r="AR216" s="13" t="s">
        <v>292</v>
      </c>
      <c r="AS216" s="15" t="s">
        <v>1049</v>
      </c>
      <c r="AT216" s="63">
        <v>42874</v>
      </c>
      <c r="AU216" s="65" t="s">
        <v>97</v>
      </c>
      <c r="AV216" s="13" t="s">
        <v>97</v>
      </c>
      <c r="AW216" s="11" t="s">
        <v>97</v>
      </c>
      <c r="AX216" s="11" t="s">
        <v>34</v>
      </c>
    </row>
    <row r="217" spans="1:50" ht="115.5">
      <c r="A217" s="11">
        <v>210</v>
      </c>
      <c r="B217" s="11" t="s">
        <v>1016</v>
      </c>
      <c r="C217" s="11" t="s">
        <v>97</v>
      </c>
      <c r="D217" s="11" t="s">
        <v>97</v>
      </c>
      <c r="E217" s="11" t="s">
        <v>1142</v>
      </c>
      <c r="F217" s="82" t="s">
        <v>1143</v>
      </c>
      <c r="G217" s="11" t="s">
        <v>97</v>
      </c>
      <c r="H217" s="11" t="s">
        <v>97</v>
      </c>
      <c r="I217" s="20" t="s">
        <v>28</v>
      </c>
      <c r="J217" s="10" t="s">
        <v>1019</v>
      </c>
      <c r="K217" s="26" t="s">
        <v>524</v>
      </c>
      <c r="L217" s="65" t="s">
        <v>1055</v>
      </c>
      <c r="M217" s="71" t="s">
        <v>1139</v>
      </c>
      <c r="N217" s="71" t="s">
        <v>1139</v>
      </c>
      <c r="O217" s="11" t="s">
        <v>97</v>
      </c>
      <c r="P217" s="13" t="s">
        <v>97</v>
      </c>
      <c r="Q217" s="11" t="s">
        <v>1038</v>
      </c>
      <c r="R217" s="28" t="s">
        <v>97</v>
      </c>
      <c r="S217" s="11" t="s">
        <v>380</v>
      </c>
      <c r="T217" s="11" t="s">
        <v>380</v>
      </c>
      <c r="U217" s="65" t="s">
        <v>107</v>
      </c>
      <c r="V217" s="65" t="s">
        <v>107</v>
      </c>
      <c r="W217" s="65" t="s">
        <v>288</v>
      </c>
      <c r="X217" s="12" t="s">
        <v>97</v>
      </c>
      <c r="Y217" s="13" t="s">
        <v>97</v>
      </c>
      <c r="Z217" s="13" t="s">
        <v>97</v>
      </c>
      <c r="AA217" s="13" t="s">
        <v>97</v>
      </c>
      <c r="AB217" s="44" t="str">
        <f t="shared" si="115"/>
        <v>Muy Alta</v>
      </c>
      <c r="AC217" s="13">
        <v>5</v>
      </c>
      <c r="AD217" s="44" t="str">
        <f t="shared" si="116"/>
        <v>Muy Alta</v>
      </c>
      <c r="AE217" s="13">
        <v>5</v>
      </c>
      <c r="AF217" s="44" t="str">
        <f t="shared" si="117"/>
        <v>Muy Alta</v>
      </c>
      <c r="AG217" s="13">
        <v>5</v>
      </c>
      <c r="AH217" s="50" t="str">
        <f t="shared" si="118"/>
        <v>Muy Alto</v>
      </c>
      <c r="AI217" s="44">
        <f t="shared" si="119"/>
        <v>15</v>
      </c>
      <c r="AJ217" s="13" t="s">
        <v>97</v>
      </c>
      <c r="AK217" s="13" t="s">
        <v>8</v>
      </c>
      <c r="AL217" s="13" t="s">
        <v>31</v>
      </c>
      <c r="AM217" s="11" t="s">
        <v>97</v>
      </c>
      <c r="AN217" s="11" t="s">
        <v>97</v>
      </c>
      <c r="AO217" s="11" t="s">
        <v>97</v>
      </c>
      <c r="AP217" s="13" t="s">
        <v>8</v>
      </c>
      <c r="AQ217" s="13" t="s">
        <v>123</v>
      </c>
      <c r="AR217" s="13" t="s">
        <v>292</v>
      </c>
      <c r="AS217" s="15" t="s">
        <v>1049</v>
      </c>
      <c r="AT217" s="63">
        <v>42874</v>
      </c>
      <c r="AU217" s="65" t="s">
        <v>97</v>
      </c>
      <c r="AV217" s="13" t="s">
        <v>97</v>
      </c>
      <c r="AW217" s="11" t="s">
        <v>97</v>
      </c>
      <c r="AX217" s="11" t="s">
        <v>34</v>
      </c>
    </row>
    <row r="218" spans="1:50" ht="255" customHeight="1">
      <c r="A218" s="11">
        <v>211</v>
      </c>
      <c r="B218" s="11" t="s">
        <v>1016</v>
      </c>
      <c r="C218" s="11" t="s">
        <v>97</v>
      </c>
      <c r="D218" s="11" t="s">
        <v>97</v>
      </c>
      <c r="E218" s="11" t="s">
        <v>1144</v>
      </c>
      <c r="F218" s="68" t="s">
        <v>1145</v>
      </c>
      <c r="G218" s="11" t="s">
        <v>97</v>
      </c>
      <c r="H218" s="11" t="s">
        <v>97</v>
      </c>
      <c r="I218" s="20" t="s">
        <v>28</v>
      </c>
      <c r="J218" s="10" t="s">
        <v>1019</v>
      </c>
      <c r="K218" s="26" t="s">
        <v>524</v>
      </c>
      <c r="L218" s="11" t="s">
        <v>1146</v>
      </c>
      <c r="M218" s="11" t="s">
        <v>1147</v>
      </c>
      <c r="N218" s="11" t="s">
        <v>1147</v>
      </c>
      <c r="O218" s="11" t="s">
        <v>97</v>
      </c>
      <c r="P218" s="13" t="s">
        <v>97</v>
      </c>
      <c r="Q218" s="11" t="s">
        <v>1038</v>
      </c>
      <c r="R218" s="34">
        <v>42795</v>
      </c>
      <c r="S218" s="11" t="s">
        <v>380</v>
      </c>
      <c r="T218" s="11" t="s">
        <v>380</v>
      </c>
      <c r="U218" s="11" t="s">
        <v>107</v>
      </c>
      <c r="V218" s="11" t="s">
        <v>107</v>
      </c>
      <c r="W218" s="11" t="s">
        <v>288</v>
      </c>
      <c r="X218" s="11" t="s">
        <v>97</v>
      </c>
      <c r="Y218" s="11" t="s">
        <v>97</v>
      </c>
      <c r="Z218" s="11" t="s">
        <v>97</v>
      </c>
      <c r="AA218" s="11" t="s">
        <v>97</v>
      </c>
      <c r="AB218" s="45" t="str">
        <f t="shared" si="115"/>
        <v>Muy Alta</v>
      </c>
      <c r="AC218" s="13">
        <v>5</v>
      </c>
      <c r="AD218" s="45" t="str">
        <f t="shared" si="116"/>
        <v>Muy Alta</v>
      </c>
      <c r="AE218" s="13">
        <v>5</v>
      </c>
      <c r="AF218" s="45" t="str">
        <f t="shared" si="117"/>
        <v>Muy Alta</v>
      </c>
      <c r="AG218" s="13">
        <v>5</v>
      </c>
      <c r="AH218" s="48" t="str">
        <f t="shared" si="118"/>
        <v>Muy Alto</v>
      </c>
      <c r="AI218" s="45">
        <f t="shared" si="119"/>
        <v>15</v>
      </c>
      <c r="AJ218" s="13" t="s">
        <v>97</v>
      </c>
      <c r="AK218" s="13" t="s">
        <v>8</v>
      </c>
      <c r="AL218" s="13" t="s">
        <v>31</v>
      </c>
      <c r="AM218" s="11" t="s">
        <v>97</v>
      </c>
      <c r="AN218" s="11" t="s">
        <v>97</v>
      </c>
      <c r="AO218" s="11" t="s">
        <v>97</v>
      </c>
      <c r="AP218" s="13" t="s">
        <v>15</v>
      </c>
      <c r="AQ218" s="13" t="s">
        <v>97</v>
      </c>
      <c r="AR218" s="13" t="s">
        <v>97</v>
      </c>
      <c r="AS218" s="15" t="s">
        <v>97</v>
      </c>
      <c r="AT218" s="63">
        <v>42845</v>
      </c>
      <c r="AU218" s="65" t="s">
        <v>97</v>
      </c>
      <c r="AV218" s="13" t="s">
        <v>97</v>
      </c>
      <c r="AW218" s="11" t="s">
        <v>97</v>
      </c>
      <c r="AX218" s="11" t="s">
        <v>34</v>
      </c>
    </row>
    <row r="219" spans="1:50" ht="134.25" customHeight="1">
      <c r="A219" s="11">
        <v>212</v>
      </c>
      <c r="B219" s="11" t="s">
        <v>1016</v>
      </c>
      <c r="C219" s="11" t="s">
        <v>97</v>
      </c>
      <c r="D219" s="11" t="s">
        <v>97</v>
      </c>
      <c r="E219" s="11" t="s">
        <v>1148</v>
      </c>
      <c r="F219" s="82" t="s">
        <v>1149</v>
      </c>
      <c r="G219" s="11" t="s">
        <v>97</v>
      </c>
      <c r="H219" s="11" t="s">
        <v>97</v>
      </c>
      <c r="I219" s="20" t="s">
        <v>28</v>
      </c>
      <c r="J219" s="10" t="s">
        <v>1019</v>
      </c>
      <c r="K219" s="26" t="s">
        <v>524</v>
      </c>
      <c r="L219" s="11" t="s">
        <v>1150</v>
      </c>
      <c r="M219" s="11" t="s">
        <v>1151</v>
      </c>
      <c r="N219" s="11" t="s">
        <v>1151</v>
      </c>
      <c r="O219" s="11" t="s">
        <v>1152</v>
      </c>
      <c r="P219" s="13" t="s">
        <v>97</v>
      </c>
      <c r="Q219" s="11" t="s">
        <v>1038</v>
      </c>
      <c r="R219" s="34">
        <v>42795</v>
      </c>
      <c r="S219" s="11" t="s">
        <v>380</v>
      </c>
      <c r="T219" s="11" t="s">
        <v>380</v>
      </c>
      <c r="U219" s="11" t="s">
        <v>107</v>
      </c>
      <c r="V219" s="11" t="s">
        <v>107</v>
      </c>
      <c r="W219" s="11" t="s">
        <v>288</v>
      </c>
      <c r="X219" s="11" t="s">
        <v>97</v>
      </c>
      <c r="Y219" s="11" t="s">
        <v>97</v>
      </c>
      <c r="Z219" s="11" t="s">
        <v>97</v>
      </c>
      <c r="AA219" s="11" t="s">
        <v>97</v>
      </c>
      <c r="AB219" s="45" t="str">
        <f t="shared" si="115"/>
        <v>Muy Alta</v>
      </c>
      <c r="AC219" s="13">
        <v>5</v>
      </c>
      <c r="AD219" s="45" t="str">
        <f t="shared" si="116"/>
        <v>Muy Alta</v>
      </c>
      <c r="AE219" s="13">
        <v>5</v>
      </c>
      <c r="AF219" s="45" t="str">
        <f t="shared" si="117"/>
        <v>Muy Alta</v>
      </c>
      <c r="AG219" s="13">
        <v>5</v>
      </c>
      <c r="AH219" s="48" t="str">
        <f t="shared" si="118"/>
        <v>Muy Alto</v>
      </c>
      <c r="AI219" s="45">
        <f t="shared" si="119"/>
        <v>15</v>
      </c>
      <c r="AJ219" s="13" t="s">
        <v>97</v>
      </c>
      <c r="AK219" s="13" t="s">
        <v>8</v>
      </c>
      <c r="AL219" s="13" t="s">
        <v>31</v>
      </c>
      <c r="AM219" s="11" t="s">
        <v>97</v>
      </c>
      <c r="AN219" s="11" t="s">
        <v>97</v>
      </c>
      <c r="AO219" s="11" t="s">
        <v>97</v>
      </c>
      <c r="AP219" s="13" t="s">
        <v>15</v>
      </c>
      <c r="AQ219" s="13" t="s">
        <v>97</v>
      </c>
      <c r="AR219" s="13" t="s">
        <v>97</v>
      </c>
      <c r="AS219" s="15" t="s">
        <v>1153</v>
      </c>
      <c r="AT219" s="63" t="s">
        <v>97</v>
      </c>
      <c r="AU219" s="65" t="s">
        <v>97</v>
      </c>
      <c r="AV219" s="13" t="s">
        <v>97</v>
      </c>
      <c r="AW219" s="11" t="s">
        <v>97</v>
      </c>
      <c r="AX219" s="11" t="s">
        <v>34</v>
      </c>
    </row>
    <row r="220" spans="1:50" ht="409.5" customHeight="1">
      <c r="A220" s="11">
        <v>213</v>
      </c>
      <c r="B220" s="11" t="s">
        <v>1016</v>
      </c>
      <c r="C220" s="11" t="s">
        <v>97</v>
      </c>
      <c r="D220" s="11" t="s">
        <v>97</v>
      </c>
      <c r="E220" s="19" t="s">
        <v>1154</v>
      </c>
      <c r="F220" s="137" t="s">
        <v>1155</v>
      </c>
      <c r="G220" s="11" t="s">
        <v>97</v>
      </c>
      <c r="H220" s="11" t="s">
        <v>97</v>
      </c>
      <c r="I220" s="20" t="s">
        <v>28</v>
      </c>
      <c r="J220" s="10" t="s">
        <v>1019</v>
      </c>
      <c r="K220" s="26" t="s">
        <v>524</v>
      </c>
      <c r="L220" s="11" t="s">
        <v>1150</v>
      </c>
      <c r="M220" s="11" t="s">
        <v>1156</v>
      </c>
      <c r="N220" s="11" t="s">
        <v>1156</v>
      </c>
      <c r="O220" s="11" t="s">
        <v>1157</v>
      </c>
      <c r="P220" s="13" t="s">
        <v>97</v>
      </c>
      <c r="Q220" s="11" t="s">
        <v>1038</v>
      </c>
      <c r="R220" s="34">
        <v>44287</v>
      </c>
      <c r="S220" s="11" t="s">
        <v>380</v>
      </c>
      <c r="T220" s="11" t="s">
        <v>380</v>
      </c>
      <c r="U220" s="11" t="s">
        <v>107</v>
      </c>
      <c r="V220" s="11" t="s">
        <v>107</v>
      </c>
      <c r="W220" s="11" t="s">
        <v>288</v>
      </c>
      <c r="X220" s="11" t="s">
        <v>97</v>
      </c>
      <c r="Y220" s="11" t="s">
        <v>97</v>
      </c>
      <c r="Z220" s="11" t="s">
        <v>97</v>
      </c>
      <c r="AA220" s="11" t="s">
        <v>97</v>
      </c>
      <c r="AB220" s="45" t="str">
        <f t="shared" si="115"/>
        <v>Muy Alta</v>
      </c>
      <c r="AC220" s="13">
        <v>5</v>
      </c>
      <c r="AD220" s="45" t="str">
        <f t="shared" si="116"/>
        <v>Muy Alta</v>
      </c>
      <c r="AE220" s="13">
        <v>5</v>
      </c>
      <c r="AF220" s="45" t="str">
        <f t="shared" si="117"/>
        <v>Muy Alta</v>
      </c>
      <c r="AG220" s="13">
        <v>5</v>
      </c>
      <c r="AH220" s="48" t="str">
        <f t="shared" si="118"/>
        <v>Muy Alto</v>
      </c>
      <c r="AI220" s="45">
        <f t="shared" si="119"/>
        <v>15</v>
      </c>
      <c r="AJ220" s="13" t="s">
        <v>97</v>
      </c>
      <c r="AK220" s="13" t="s">
        <v>8</v>
      </c>
      <c r="AL220" s="13" t="s">
        <v>31</v>
      </c>
      <c r="AM220" s="11" t="s">
        <v>97</v>
      </c>
      <c r="AN220" s="11" t="s">
        <v>97</v>
      </c>
      <c r="AO220" s="11" t="s">
        <v>97</v>
      </c>
      <c r="AP220" s="13" t="s">
        <v>15</v>
      </c>
      <c r="AQ220" s="13" t="s">
        <v>97</v>
      </c>
      <c r="AR220" s="13" t="s">
        <v>97</v>
      </c>
      <c r="AS220" s="15" t="s">
        <v>1158</v>
      </c>
      <c r="AT220" s="63">
        <v>41019</v>
      </c>
      <c r="AU220" s="65" t="s">
        <v>97</v>
      </c>
      <c r="AV220" s="13" t="s">
        <v>97</v>
      </c>
      <c r="AW220" s="11" t="s">
        <v>97</v>
      </c>
      <c r="AX220" s="11" t="s">
        <v>34</v>
      </c>
    </row>
    <row r="221" spans="1:50" ht="391.5" customHeight="1">
      <c r="A221" s="11">
        <v>214</v>
      </c>
      <c r="B221" s="11" t="s">
        <v>1016</v>
      </c>
      <c r="C221" s="11" t="s">
        <v>97</v>
      </c>
      <c r="D221" s="11" t="s">
        <v>97</v>
      </c>
      <c r="E221" s="11" t="s">
        <v>1159</v>
      </c>
      <c r="F221" s="82" t="s">
        <v>1160</v>
      </c>
      <c r="G221" s="11" t="s">
        <v>97</v>
      </c>
      <c r="H221" s="11" t="s">
        <v>97</v>
      </c>
      <c r="I221" s="20" t="s">
        <v>28</v>
      </c>
      <c r="J221" s="10" t="s">
        <v>1019</v>
      </c>
      <c r="K221" s="26" t="s">
        <v>524</v>
      </c>
      <c r="L221" s="11" t="s">
        <v>1150</v>
      </c>
      <c r="M221" s="11" t="s">
        <v>1151</v>
      </c>
      <c r="N221" s="11" t="s">
        <v>1151</v>
      </c>
      <c r="O221" s="11" t="s">
        <v>1161</v>
      </c>
      <c r="P221" s="13" t="s">
        <v>97</v>
      </c>
      <c r="Q221" s="11" t="s">
        <v>1038</v>
      </c>
      <c r="R221" s="34">
        <v>42795</v>
      </c>
      <c r="S221" s="11" t="s">
        <v>380</v>
      </c>
      <c r="T221" s="11" t="s">
        <v>380</v>
      </c>
      <c r="U221" s="11" t="s">
        <v>107</v>
      </c>
      <c r="V221" s="11" t="s">
        <v>107</v>
      </c>
      <c r="W221" s="11" t="s">
        <v>288</v>
      </c>
      <c r="X221" s="11" t="s">
        <v>97</v>
      </c>
      <c r="Y221" s="11" t="s">
        <v>97</v>
      </c>
      <c r="Z221" s="11" t="s">
        <v>97</v>
      </c>
      <c r="AA221" s="11" t="s">
        <v>97</v>
      </c>
      <c r="AB221" s="45" t="str">
        <f t="shared" si="115"/>
        <v>Muy Alta</v>
      </c>
      <c r="AC221" s="13">
        <v>5</v>
      </c>
      <c r="AD221" s="45" t="str">
        <f t="shared" si="116"/>
        <v>Muy Alta</v>
      </c>
      <c r="AE221" s="13">
        <v>5</v>
      </c>
      <c r="AF221" s="45" t="str">
        <f t="shared" si="117"/>
        <v>Muy Alta</v>
      </c>
      <c r="AG221" s="13">
        <v>5</v>
      </c>
      <c r="AH221" s="48" t="str">
        <f t="shared" si="118"/>
        <v>Muy Alto</v>
      </c>
      <c r="AI221" s="45">
        <f t="shared" si="119"/>
        <v>15</v>
      </c>
      <c r="AJ221" s="13" t="s">
        <v>97</v>
      </c>
      <c r="AK221" s="13" t="s">
        <v>8</v>
      </c>
      <c r="AL221" s="13" t="s">
        <v>31</v>
      </c>
      <c r="AM221" s="11" t="s">
        <v>97</v>
      </c>
      <c r="AN221" s="11" t="s">
        <v>97</v>
      </c>
      <c r="AO221" s="11" t="s">
        <v>97</v>
      </c>
      <c r="AP221" s="13" t="s">
        <v>15</v>
      </c>
      <c r="AQ221" s="13" t="s">
        <v>97</v>
      </c>
      <c r="AR221" s="13" t="s">
        <v>97</v>
      </c>
      <c r="AS221" s="15" t="s">
        <v>1158</v>
      </c>
      <c r="AT221" s="63">
        <v>42845</v>
      </c>
      <c r="AU221" s="65" t="s">
        <v>97</v>
      </c>
      <c r="AV221" s="13" t="s">
        <v>97</v>
      </c>
      <c r="AW221" s="11" t="s">
        <v>97</v>
      </c>
      <c r="AX221" s="11" t="s">
        <v>34</v>
      </c>
    </row>
    <row r="222" spans="1:50" ht="409.5" customHeight="1">
      <c r="A222" s="11">
        <v>215</v>
      </c>
      <c r="B222" s="11" t="s">
        <v>1016</v>
      </c>
      <c r="C222" s="11" t="s">
        <v>97</v>
      </c>
      <c r="D222" s="11" t="s">
        <v>97</v>
      </c>
      <c r="E222" s="11" t="s">
        <v>1162</v>
      </c>
      <c r="F222" s="82" t="s">
        <v>1163</v>
      </c>
      <c r="G222" s="11" t="s">
        <v>97</v>
      </c>
      <c r="H222" s="11" t="s">
        <v>97</v>
      </c>
      <c r="I222" s="20" t="s">
        <v>28</v>
      </c>
      <c r="J222" s="10" t="s">
        <v>1019</v>
      </c>
      <c r="K222" s="26" t="s">
        <v>524</v>
      </c>
      <c r="L222" s="65" t="s">
        <v>1055</v>
      </c>
      <c r="M222" s="65" t="s">
        <v>1164</v>
      </c>
      <c r="N222" s="65" t="s">
        <v>1164</v>
      </c>
      <c r="O222" s="13" t="s">
        <v>1165</v>
      </c>
      <c r="P222" s="13" t="s">
        <v>97</v>
      </c>
      <c r="Q222" s="11" t="s">
        <v>1038</v>
      </c>
      <c r="R222" s="34">
        <v>42795</v>
      </c>
      <c r="S222" s="11" t="s">
        <v>380</v>
      </c>
      <c r="T222" s="11" t="s">
        <v>380</v>
      </c>
      <c r="U222" s="65" t="s">
        <v>107</v>
      </c>
      <c r="V222" s="65" t="s">
        <v>107</v>
      </c>
      <c r="W222" s="65" t="s">
        <v>288</v>
      </c>
      <c r="X222" s="12" t="s">
        <v>97</v>
      </c>
      <c r="Y222" s="13" t="s">
        <v>97</v>
      </c>
      <c r="Z222" s="13" t="s">
        <v>97</v>
      </c>
      <c r="AA222" s="13" t="s">
        <v>97</v>
      </c>
      <c r="AB222" s="45" t="str">
        <f t="shared" si="115"/>
        <v>Muy Alta</v>
      </c>
      <c r="AC222" s="13">
        <v>5</v>
      </c>
      <c r="AD222" s="45" t="str">
        <f t="shared" si="116"/>
        <v>Muy Alta</v>
      </c>
      <c r="AE222" s="13">
        <v>5</v>
      </c>
      <c r="AF222" s="45" t="str">
        <f t="shared" si="117"/>
        <v>Muy Alta</v>
      </c>
      <c r="AG222" s="13">
        <v>5</v>
      </c>
      <c r="AH222" s="48" t="str">
        <f t="shared" si="118"/>
        <v>Muy Alto</v>
      </c>
      <c r="AI222" s="45">
        <f t="shared" si="119"/>
        <v>15</v>
      </c>
      <c r="AJ222" s="13" t="s">
        <v>97</v>
      </c>
      <c r="AK222" s="13" t="s">
        <v>8</v>
      </c>
      <c r="AL222" s="13" t="s">
        <v>31</v>
      </c>
      <c r="AM222" s="11" t="s">
        <v>97</v>
      </c>
      <c r="AN222" s="11" t="s">
        <v>97</v>
      </c>
      <c r="AO222" s="11" t="s">
        <v>97</v>
      </c>
      <c r="AP222" s="13" t="s">
        <v>97</v>
      </c>
      <c r="AQ222" s="13" t="s">
        <v>97</v>
      </c>
      <c r="AR222" s="13" t="s">
        <v>97</v>
      </c>
      <c r="AS222" s="15" t="s">
        <v>97</v>
      </c>
      <c r="AT222" s="63">
        <v>42874</v>
      </c>
      <c r="AU222" s="65" t="s">
        <v>97</v>
      </c>
      <c r="AV222" s="13" t="s">
        <v>97</v>
      </c>
      <c r="AW222" s="11" t="s">
        <v>97</v>
      </c>
      <c r="AX222" s="11" t="s">
        <v>34</v>
      </c>
    </row>
    <row r="223" spans="1:50" ht="202.5" customHeight="1">
      <c r="A223" s="11">
        <v>216</v>
      </c>
      <c r="B223" s="19" t="s">
        <v>1016</v>
      </c>
      <c r="C223" s="19" t="s">
        <v>97</v>
      </c>
      <c r="D223" s="19" t="s">
        <v>97</v>
      </c>
      <c r="E223" s="19" t="s">
        <v>1166</v>
      </c>
      <c r="F223" s="137" t="s">
        <v>1167</v>
      </c>
      <c r="G223" s="19" t="s">
        <v>97</v>
      </c>
      <c r="H223" s="19" t="s">
        <v>97</v>
      </c>
      <c r="I223" s="20" t="s">
        <v>28</v>
      </c>
      <c r="J223" s="10" t="s">
        <v>1019</v>
      </c>
      <c r="K223" s="72" t="s">
        <v>524</v>
      </c>
      <c r="L223" s="19" t="s">
        <v>1150</v>
      </c>
      <c r="M223" s="19" t="s">
        <v>1080</v>
      </c>
      <c r="N223" s="19" t="s">
        <v>1080</v>
      </c>
      <c r="O223" s="19" t="s">
        <v>1072</v>
      </c>
      <c r="P223" s="13" t="s">
        <v>97</v>
      </c>
      <c r="Q223" s="19" t="s">
        <v>1038</v>
      </c>
      <c r="R223" s="73">
        <v>42795</v>
      </c>
      <c r="S223" s="19" t="s">
        <v>380</v>
      </c>
      <c r="T223" s="19" t="s">
        <v>380</v>
      </c>
      <c r="U223" s="19" t="s">
        <v>107</v>
      </c>
      <c r="V223" s="19" t="s">
        <v>107</v>
      </c>
      <c r="W223" s="19" t="s">
        <v>288</v>
      </c>
      <c r="X223" s="19" t="s">
        <v>97</v>
      </c>
      <c r="Y223" s="19" t="s">
        <v>97</v>
      </c>
      <c r="Z223" s="19" t="s">
        <v>97</v>
      </c>
      <c r="AA223" s="19" t="s">
        <v>97</v>
      </c>
      <c r="AB223" s="45" t="str">
        <f t="shared" si="115"/>
        <v>Muy Alta</v>
      </c>
      <c r="AC223" s="74">
        <v>5</v>
      </c>
      <c r="AD223" s="45" t="str">
        <f t="shared" si="116"/>
        <v>Muy Alta</v>
      </c>
      <c r="AE223" s="74">
        <v>5</v>
      </c>
      <c r="AF223" s="45" t="str">
        <f t="shared" si="117"/>
        <v>Muy Alta</v>
      </c>
      <c r="AG223" s="74">
        <v>5</v>
      </c>
      <c r="AH223" s="48" t="str">
        <f t="shared" si="118"/>
        <v>Muy Alto</v>
      </c>
      <c r="AI223" s="45">
        <f t="shared" si="119"/>
        <v>15</v>
      </c>
      <c r="AJ223" s="13" t="s">
        <v>97</v>
      </c>
      <c r="AK223" s="13" t="s">
        <v>8</v>
      </c>
      <c r="AL223" s="13" t="s">
        <v>31</v>
      </c>
      <c r="AM223" s="11" t="s">
        <v>97</v>
      </c>
      <c r="AN223" s="11" t="s">
        <v>97</v>
      </c>
      <c r="AO223" s="11" t="s">
        <v>97</v>
      </c>
      <c r="AP223" s="74" t="s">
        <v>15</v>
      </c>
      <c r="AQ223" s="74" t="s">
        <v>109</v>
      </c>
      <c r="AR223" s="74" t="s">
        <v>110</v>
      </c>
      <c r="AS223" s="75" t="s">
        <v>1058</v>
      </c>
      <c r="AT223" s="76">
        <v>44671</v>
      </c>
      <c r="AU223" s="64" t="s">
        <v>97</v>
      </c>
      <c r="AV223" s="13" t="s">
        <v>97</v>
      </c>
      <c r="AW223" s="11" t="s">
        <v>97</v>
      </c>
      <c r="AX223" s="11" t="s">
        <v>34</v>
      </c>
    </row>
    <row r="224" spans="1:50" ht="297" customHeight="1">
      <c r="A224" s="11">
        <v>217</v>
      </c>
      <c r="B224" s="11" t="s">
        <v>1016</v>
      </c>
      <c r="C224" s="11" t="s">
        <v>97</v>
      </c>
      <c r="D224" s="11" t="s">
        <v>97</v>
      </c>
      <c r="E224" s="15" t="s">
        <v>1168</v>
      </c>
      <c r="F224" s="15" t="s">
        <v>1169</v>
      </c>
      <c r="G224" s="11" t="s">
        <v>97</v>
      </c>
      <c r="H224" s="11" t="s">
        <v>97</v>
      </c>
      <c r="I224" s="20" t="s">
        <v>28</v>
      </c>
      <c r="J224" s="10" t="s">
        <v>1019</v>
      </c>
      <c r="K224" s="26" t="s">
        <v>524</v>
      </c>
      <c r="L224" s="11" t="s">
        <v>1150</v>
      </c>
      <c r="M224" s="11" t="s">
        <v>1080</v>
      </c>
      <c r="N224" s="11" t="s">
        <v>1080</v>
      </c>
      <c r="O224" s="11" t="s">
        <v>1072</v>
      </c>
      <c r="P224" s="13" t="s">
        <v>97</v>
      </c>
      <c r="Q224" s="11" t="s">
        <v>1038</v>
      </c>
      <c r="R224" s="34">
        <v>42795</v>
      </c>
      <c r="S224" s="11" t="s">
        <v>380</v>
      </c>
      <c r="T224" s="11" t="s">
        <v>380</v>
      </c>
      <c r="U224" s="11" t="s">
        <v>107</v>
      </c>
      <c r="V224" s="11" t="s">
        <v>107</v>
      </c>
      <c r="W224" s="11" t="s">
        <v>288</v>
      </c>
      <c r="X224" s="11" t="s">
        <v>97</v>
      </c>
      <c r="Y224" s="11" t="s">
        <v>97</v>
      </c>
      <c r="Z224" s="11" t="s">
        <v>97</v>
      </c>
      <c r="AA224" s="11" t="s">
        <v>97</v>
      </c>
      <c r="AB224" s="44" t="str">
        <f t="shared" si="115"/>
        <v>Muy Alta</v>
      </c>
      <c r="AC224" s="13">
        <v>5</v>
      </c>
      <c r="AD224" s="44" t="str">
        <f t="shared" si="116"/>
        <v>Muy Alta</v>
      </c>
      <c r="AE224" s="13">
        <v>5</v>
      </c>
      <c r="AF224" s="44" t="str">
        <f t="shared" si="117"/>
        <v>Muy Alta</v>
      </c>
      <c r="AG224" s="13">
        <v>5</v>
      </c>
      <c r="AH224" s="50" t="str">
        <f t="shared" si="118"/>
        <v>Muy Alto</v>
      </c>
      <c r="AI224" s="44">
        <f t="shared" si="119"/>
        <v>15</v>
      </c>
      <c r="AJ224" s="13" t="s">
        <v>97</v>
      </c>
      <c r="AK224" s="13" t="s">
        <v>8</v>
      </c>
      <c r="AL224" s="13" t="s">
        <v>31</v>
      </c>
      <c r="AM224" s="11" t="s">
        <v>97</v>
      </c>
      <c r="AN224" s="11" t="s">
        <v>97</v>
      </c>
      <c r="AO224" s="11" t="s">
        <v>97</v>
      </c>
      <c r="AP224" s="13" t="s">
        <v>15</v>
      </c>
      <c r="AQ224" s="13" t="s">
        <v>109</v>
      </c>
      <c r="AR224" s="13" t="s">
        <v>110</v>
      </c>
      <c r="AS224" s="15" t="s">
        <v>1058</v>
      </c>
      <c r="AT224" s="63">
        <v>46497</v>
      </c>
      <c r="AU224" s="65" t="s">
        <v>97</v>
      </c>
      <c r="AV224" s="13" t="s">
        <v>97</v>
      </c>
      <c r="AW224" s="11" t="s">
        <v>97</v>
      </c>
      <c r="AX224" s="11" t="s">
        <v>34</v>
      </c>
    </row>
    <row r="225" spans="1:50" ht="189" customHeight="1">
      <c r="A225" s="11">
        <v>218</v>
      </c>
      <c r="B225" s="11" t="s">
        <v>1170</v>
      </c>
      <c r="C225" s="11" t="s">
        <v>97</v>
      </c>
      <c r="D225" s="11" t="s">
        <v>97</v>
      </c>
      <c r="E225" s="11" t="s">
        <v>1171</v>
      </c>
      <c r="F225" s="11" t="s">
        <v>1172</v>
      </c>
      <c r="G225" s="11" t="s">
        <v>97</v>
      </c>
      <c r="H225" s="11" t="s">
        <v>97</v>
      </c>
      <c r="I225" s="83" t="s">
        <v>3</v>
      </c>
      <c r="J225" s="10" t="s">
        <v>1173</v>
      </c>
      <c r="K225" s="26" t="s">
        <v>1173</v>
      </c>
      <c r="L225" s="11" t="s">
        <v>1174</v>
      </c>
      <c r="M225" s="11" t="s">
        <v>1175</v>
      </c>
      <c r="N225" s="11" t="s">
        <v>1176</v>
      </c>
      <c r="O225" s="11" t="s">
        <v>97</v>
      </c>
      <c r="P225" s="13" t="s">
        <v>97</v>
      </c>
      <c r="Q225" s="11" t="s">
        <v>105</v>
      </c>
      <c r="R225" s="34">
        <v>42780</v>
      </c>
      <c r="S225" s="11" t="s">
        <v>1177</v>
      </c>
      <c r="T225" s="11" t="s">
        <v>1178</v>
      </c>
      <c r="U225" s="11" t="s">
        <v>310</v>
      </c>
      <c r="V225" s="11" t="s">
        <v>285</v>
      </c>
      <c r="W225" s="11" t="s">
        <v>97</v>
      </c>
      <c r="X225" s="11" t="s">
        <v>8</v>
      </c>
      <c r="Y225" s="11" t="s">
        <v>15</v>
      </c>
      <c r="Z225" s="11" t="s">
        <v>8</v>
      </c>
      <c r="AA225" s="11" t="s">
        <v>97</v>
      </c>
      <c r="AB225" s="90" t="str">
        <f t="shared" ref="AB225:AB226" si="120">IF(AC225=1,"Muy Baja",IF(AC225=2,"Baja",IF(AC225=3,"Media",IF(AC225=4,"Alta",IF(AC225=5,"Muy Alta", "No Aplica")))))</f>
        <v>Baja</v>
      </c>
      <c r="AC225" s="13">
        <v>2</v>
      </c>
      <c r="AD225" s="90" t="str">
        <f t="shared" ref="AD225:AD226" si="121">IF(AE225=1,"Muy Baja",IF(AE225=2,"Baja",IF(AE225=3,"Media",IF(AE225=4,"Alta",IF(AE225=5,"Muy Alta", "No Aplica")))))</f>
        <v>Baja</v>
      </c>
      <c r="AE225" s="13">
        <v>2</v>
      </c>
      <c r="AF225" s="90" t="str">
        <f t="shared" ref="AF225:AF226" si="122">IF(AG225=1,"Muy Baja",IF(AG225=2,"Baja",IF(AG225=3,"Media",IF(AG225=4,"Alta",IF(AG225=5,"Muy Alta", "No Aplica")))))</f>
        <v>Baja</v>
      </c>
      <c r="AG225" s="13">
        <v>2</v>
      </c>
      <c r="AH225" s="91" t="str">
        <f t="shared" ref="AH225:AH226" si="123">IF(AND(AI225&gt;0,AI225&lt;4),"Muy Bajo",IF(AND(AI225&gt;=4,AI225&lt;7),"Bajo",IF(AND(AI225&gt;=7,AI225&lt;10),"Medio",IF(AND(AI225&gt;=10,AI225&lt;13),"Alto",IF(AND(AI225&gt;=13,AI225&lt;=15),"Muy Alto", "No Aplica")))))</f>
        <v>Bajo</v>
      </c>
      <c r="AI225" s="90">
        <f t="shared" si="119"/>
        <v>6</v>
      </c>
      <c r="AJ225" s="11" t="s">
        <v>15</v>
      </c>
      <c r="AK225" s="11" t="s">
        <v>8</v>
      </c>
      <c r="AL225" s="13" t="s">
        <v>25</v>
      </c>
      <c r="AM225" s="11" t="s">
        <v>9</v>
      </c>
      <c r="AN225" s="11" t="s">
        <v>97</v>
      </c>
      <c r="AO225" s="11" t="s">
        <v>15</v>
      </c>
      <c r="AP225" s="11" t="s">
        <v>8</v>
      </c>
      <c r="AQ225" s="11" t="s">
        <v>123</v>
      </c>
      <c r="AR225" s="11" t="s">
        <v>216</v>
      </c>
      <c r="AS225" s="11" t="s">
        <v>1179</v>
      </c>
      <c r="AT225" s="34">
        <v>42780</v>
      </c>
      <c r="AU225" s="11" t="s">
        <v>97</v>
      </c>
      <c r="AV225" s="11" t="s">
        <v>15</v>
      </c>
      <c r="AW225" s="11" t="s">
        <v>1180</v>
      </c>
      <c r="AX225" s="11" t="s">
        <v>35</v>
      </c>
    </row>
    <row r="226" spans="1:50" ht="134.25" customHeight="1">
      <c r="A226" s="11">
        <v>219</v>
      </c>
      <c r="B226" s="65" t="s">
        <v>1170</v>
      </c>
      <c r="C226" s="11" t="s">
        <v>97</v>
      </c>
      <c r="D226" s="11" t="s">
        <v>97</v>
      </c>
      <c r="E226" s="11" t="s">
        <v>1181</v>
      </c>
      <c r="F226" s="11" t="s">
        <v>1182</v>
      </c>
      <c r="G226" s="11" t="s">
        <v>522</v>
      </c>
      <c r="H226" s="11" t="s">
        <v>1183</v>
      </c>
      <c r="I226" s="83" t="s">
        <v>3</v>
      </c>
      <c r="J226" s="10" t="s">
        <v>1184</v>
      </c>
      <c r="K226" s="26" t="s">
        <v>1185</v>
      </c>
      <c r="L226" s="11" t="s">
        <v>1186</v>
      </c>
      <c r="M226" s="11" t="s">
        <v>1186</v>
      </c>
      <c r="N226" s="11" t="s">
        <v>1176</v>
      </c>
      <c r="O226" s="36">
        <v>430</v>
      </c>
      <c r="P226" s="13" t="s">
        <v>97</v>
      </c>
      <c r="Q226" s="11" t="s">
        <v>105</v>
      </c>
      <c r="R226" s="34">
        <v>42782</v>
      </c>
      <c r="S226" s="11" t="s">
        <v>1178</v>
      </c>
      <c r="T226" s="11" t="s">
        <v>1178</v>
      </c>
      <c r="U226" s="11" t="s">
        <v>1187</v>
      </c>
      <c r="V226" s="11" t="s">
        <v>1187</v>
      </c>
      <c r="W226" s="11" t="s">
        <v>97</v>
      </c>
      <c r="X226" s="36" t="s">
        <v>1188</v>
      </c>
      <c r="Y226" s="36" t="s">
        <v>230</v>
      </c>
      <c r="Z226" s="36" t="s">
        <v>257</v>
      </c>
      <c r="AA226" s="36" t="s">
        <v>97</v>
      </c>
      <c r="AB226" s="125" t="str">
        <f t="shared" si="120"/>
        <v>Muy Baja</v>
      </c>
      <c r="AC226" s="36">
        <v>1</v>
      </c>
      <c r="AD226" s="125" t="str">
        <f t="shared" si="121"/>
        <v>Alta</v>
      </c>
      <c r="AE226" s="36">
        <v>4</v>
      </c>
      <c r="AF226" s="125" t="str">
        <f t="shared" si="122"/>
        <v>Alta</v>
      </c>
      <c r="AG226" s="36">
        <v>4</v>
      </c>
      <c r="AH226" s="126" t="str">
        <f t="shared" si="123"/>
        <v>Medio</v>
      </c>
      <c r="AI226" s="125">
        <f t="shared" si="119"/>
        <v>9</v>
      </c>
      <c r="AJ226" s="36" t="s">
        <v>15</v>
      </c>
      <c r="AK226" s="36" t="s">
        <v>8</v>
      </c>
      <c r="AL226" s="11" t="s">
        <v>27</v>
      </c>
      <c r="AM226" s="11" t="s">
        <v>9</v>
      </c>
      <c r="AN226" s="36" t="s">
        <v>8</v>
      </c>
      <c r="AO226" s="36" t="s">
        <v>15</v>
      </c>
      <c r="AP226" s="36" t="s">
        <v>8</v>
      </c>
      <c r="AQ226" s="36" t="s">
        <v>109</v>
      </c>
      <c r="AR226" s="36" t="s">
        <v>254</v>
      </c>
      <c r="AS226" s="11" t="s">
        <v>1179</v>
      </c>
      <c r="AT226" s="34">
        <v>42782</v>
      </c>
      <c r="AU226" s="11" t="s">
        <v>286</v>
      </c>
      <c r="AV226" s="36" t="s">
        <v>8</v>
      </c>
      <c r="AW226" s="11" t="s">
        <v>1189</v>
      </c>
      <c r="AX226" s="36" t="s">
        <v>34</v>
      </c>
    </row>
    <row r="227" spans="1:50" ht="134.25" customHeight="1">
      <c r="A227" s="11">
        <v>220</v>
      </c>
      <c r="B227" s="11" t="s">
        <v>1170</v>
      </c>
      <c r="C227" s="11" t="s">
        <v>1190</v>
      </c>
      <c r="D227" s="11" t="s">
        <v>1191</v>
      </c>
      <c r="E227" s="11" t="s">
        <v>1192</v>
      </c>
      <c r="F227" s="11" t="s">
        <v>1193</v>
      </c>
      <c r="G227" s="11" t="s">
        <v>97</v>
      </c>
      <c r="H227" s="11">
        <v>12</v>
      </c>
      <c r="I227" s="83" t="s">
        <v>3</v>
      </c>
      <c r="J227" s="10" t="s">
        <v>1173</v>
      </c>
      <c r="K227" s="26" t="s">
        <v>1173</v>
      </c>
      <c r="L227" s="11" t="s">
        <v>1194</v>
      </c>
      <c r="M227" s="11" t="s">
        <v>1194</v>
      </c>
      <c r="N227" s="11" t="s">
        <v>1176</v>
      </c>
      <c r="O227" s="11">
        <v>420</v>
      </c>
      <c r="P227" s="11" t="s">
        <v>1191</v>
      </c>
      <c r="Q227" s="11" t="s">
        <v>105</v>
      </c>
      <c r="R227" s="34">
        <v>42780</v>
      </c>
      <c r="S227" s="11" t="s">
        <v>1177</v>
      </c>
      <c r="T227" s="11" t="s">
        <v>1178</v>
      </c>
      <c r="U227" s="11" t="s">
        <v>140</v>
      </c>
      <c r="V227" s="11" t="s">
        <v>97</v>
      </c>
      <c r="W227" s="11"/>
      <c r="X227" s="11" t="s">
        <v>8</v>
      </c>
      <c r="Y227" s="11" t="s">
        <v>15</v>
      </c>
      <c r="Z227" s="11" t="s">
        <v>8</v>
      </c>
      <c r="AA227" s="11" t="s">
        <v>97</v>
      </c>
      <c r="AB227" s="90" t="str">
        <f t="shared" ref="AB227:AF227" si="124">IF(AC227=1,"Muy Baja",IF(AC227=2,"Baja",IF(AC227=3,"Media",IF(AC227=4,"Alta",IF(AC227=5,"Muy Alta", "No Aplica")))))</f>
        <v>Alta</v>
      </c>
      <c r="AC227" s="13">
        <v>4</v>
      </c>
      <c r="AD227" s="90" t="str">
        <f t="shared" si="124"/>
        <v>Baja</v>
      </c>
      <c r="AE227" s="13">
        <v>2</v>
      </c>
      <c r="AF227" s="90" t="str">
        <f t="shared" si="124"/>
        <v>Baja</v>
      </c>
      <c r="AG227" s="13">
        <v>2</v>
      </c>
      <c r="AH227" s="91" t="str">
        <f t="shared" ref="AH227" si="125">IF(AND(AI227&gt;0,AI227&lt;4),"Muy Bajo",IF(AND(AI227&gt;=4,AI227&lt;7),"Bajo",IF(AND(AI227&gt;=7,AI227&lt;10),"Medio",IF(AND(AI227&gt;=10,AI227&lt;13),"Alto",IF(AND(AI227&gt;=13,AI227&lt;=15),"Muy Alto", "No Aplica")))))</f>
        <v>Medio</v>
      </c>
      <c r="AI227" s="90">
        <f t="shared" ref="AI227" si="126">SUM(AC227,AE227,AG227)</f>
        <v>8</v>
      </c>
      <c r="AJ227" s="11" t="s">
        <v>15</v>
      </c>
      <c r="AK227" s="11" t="s">
        <v>8</v>
      </c>
      <c r="AL227" s="11" t="s">
        <v>619</v>
      </c>
      <c r="AM227" s="11" t="s">
        <v>9</v>
      </c>
      <c r="AN227" s="11" t="s">
        <v>8</v>
      </c>
      <c r="AO227" s="11" t="s">
        <v>15</v>
      </c>
      <c r="AP227" s="11" t="s">
        <v>8</v>
      </c>
      <c r="AQ227" s="11" t="s">
        <v>123</v>
      </c>
      <c r="AR227" s="11" t="s">
        <v>216</v>
      </c>
      <c r="AS227" s="11" t="s">
        <v>1179</v>
      </c>
      <c r="AT227" s="34">
        <v>42780</v>
      </c>
      <c r="AU227" s="11" t="s">
        <v>97</v>
      </c>
      <c r="AV227" s="11" t="s">
        <v>15</v>
      </c>
      <c r="AW227" s="11" t="s">
        <v>97</v>
      </c>
      <c r="AX227" s="11" t="s">
        <v>35</v>
      </c>
    </row>
    <row r="228" spans="1:50" ht="409.5" customHeight="1">
      <c r="A228" s="11">
        <v>221</v>
      </c>
      <c r="B228" s="11" t="s">
        <v>1170</v>
      </c>
      <c r="C228" s="11" t="s">
        <v>1195</v>
      </c>
      <c r="D228" s="11" t="s">
        <v>1196</v>
      </c>
      <c r="E228" s="11" t="s">
        <v>1197</v>
      </c>
      <c r="F228" s="11" t="s">
        <v>1198</v>
      </c>
      <c r="G228" s="11" t="s">
        <v>97</v>
      </c>
      <c r="H228" s="11" t="s">
        <v>97</v>
      </c>
      <c r="I228" s="83" t="s">
        <v>3</v>
      </c>
      <c r="J228" s="10" t="s">
        <v>1173</v>
      </c>
      <c r="K228" s="26" t="s">
        <v>1173</v>
      </c>
      <c r="L228" s="11" t="s">
        <v>1194</v>
      </c>
      <c r="M228" s="11" t="s">
        <v>1194</v>
      </c>
      <c r="N228" s="11" t="s">
        <v>1176</v>
      </c>
      <c r="O228" s="11">
        <v>420</v>
      </c>
      <c r="P228" s="11" t="s">
        <v>1196</v>
      </c>
      <c r="Q228" s="11" t="s">
        <v>105</v>
      </c>
      <c r="R228" s="34">
        <v>42948</v>
      </c>
      <c r="S228" s="11" t="s">
        <v>1177</v>
      </c>
      <c r="T228" s="11" t="s">
        <v>1178</v>
      </c>
      <c r="U228" s="11" t="s">
        <v>140</v>
      </c>
      <c r="V228" s="11" t="s">
        <v>97</v>
      </c>
      <c r="W228" s="11"/>
      <c r="X228" s="11" t="s">
        <v>8</v>
      </c>
      <c r="Y228" s="11" t="s">
        <v>15</v>
      </c>
      <c r="Z228" s="11" t="s">
        <v>8</v>
      </c>
      <c r="AA228" s="11" t="s">
        <v>97</v>
      </c>
      <c r="AB228" s="90" t="str">
        <f t="shared" ref="AB228:AF230" si="127">IF(AC228=1,"Muy Baja",IF(AC228=2,"Baja",IF(AC228=3,"Media",IF(AC228=4,"Alta",IF(AC228=5,"Muy Alta", "No Aplica")))))</f>
        <v>Baja</v>
      </c>
      <c r="AC228" s="13">
        <v>2</v>
      </c>
      <c r="AD228" s="90" t="str">
        <f t="shared" ref="AD228:AD229" si="128">IF(AE228=1,"Muy Baja",IF(AE228=2,"Baja",IF(AE228=3,"Media",IF(AE228=4,"Alta",IF(AE228=5,"Muy Alta", "No Aplica")))))</f>
        <v>Baja</v>
      </c>
      <c r="AE228" s="13">
        <v>2</v>
      </c>
      <c r="AF228" s="90" t="str">
        <f t="shared" ref="AF228:AF229" si="129">IF(AG228=1,"Muy Baja",IF(AG228=2,"Baja",IF(AG228=3,"Media",IF(AG228=4,"Alta",IF(AG228=5,"Muy Alta", "No Aplica")))))</f>
        <v>Baja</v>
      </c>
      <c r="AG228" s="13">
        <v>2</v>
      </c>
      <c r="AH228" s="91" t="str">
        <f t="shared" ref="AH228:AH230" si="130">IF(AND(AI228&gt;0,AI228&lt;4),"Muy Bajo",IF(AND(AI228&gt;=4,AI228&lt;7),"Bajo",IF(AND(AI228&gt;=7,AI228&lt;10),"Medio",IF(AND(AI228&gt;=10,AI228&lt;13),"Alto",IF(AND(AI228&gt;=13,AI228&lt;=15),"Muy Alto", "No Aplica")))))</f>
        <v>Bajo</v>
      </c>
      <c r="AI228" s="90">
        <f t="shared" ref="AI228:AI230" si="131">SUM(AC228,AE228,AG228)</f>
        <v>6</v>
      </c>
      <c r="AJ228" s="11" t="s">
        <v>15</v>
      </c>
      <c r="AK228" s="11" t="s">
        <v>8</v>
      </c>
      <c r="AL228" s="13" t="s">
        <v>25</v>
      </c>
      <c r="AM228" s="11" t="s">
        <v>9</v>
      </c>
      <c r="AN228" s="11" t="s">
        <v>8</v>
      </c>
      <c r="AO228" s="11" t="s">
        <v>15</v>
      </c>
      <c r="AP228" s="11" t="s">
        <v>8</v>
      </c>
      <c r="AQ228" s="11" t="s">
        <v>123</v>
      </c>
      <c r="AR228" s="11" t="s">
        <v>216</v>
      </c>
      <c r="AS228" s="11" t="s">
        <v>1179</v>
      </c>
      <c r="AT228" s="34">
        <v>42948</v>
      </c>
      <c r="AU228" s="11" t="s">
        <v>97</v>
      </c>
      <c r="AV228" s="11" t="s">
        <v>15</v>
      </c>
      <c r="AW228" s="11" t="s">
        <v>1180</v>
      </c>
      <c r="AX228" s="11" t="s">
        <v>35</v>
      </c>
    </row>
    <row r="229" spans="1:50" ht="202.5" customHeight="1">
      <c r="A229" s="11">
        <v>222</v>
      </c>
      <c r="B229" s="11" t="s">
        <v>1170</v>
      </c>
      <c r="C229" s="11" t="s">
        <v>97</v>
      </c>
      <c r="D229" s="11" t="s">
        <v>97</v>
      </c>
      <c r="E229" s="11" t="s">
        <v>1199</v>
      </c>
      <c r="F229" s="11" t="s">
        <v>1200</v>
      </c>
      <c r="G229" s="11" t="s">
        <v>97</v>
      </c>
      <c r="H229" s="11" t="s">
        <v>97</v>
      </c>
      <c r="I229" s="83" t="s">
        <v>3</v>
      </c>
      <c r="J229" s="10" t="s">
        <v>1173</v>
      </c>
      <c r="K229" s="26" t="s">
        <v>1173</v>
      </c>
      <c r="L229" s="11" t="s">
        <v>1194</v>
      </c>
      <c r="M229" s="11" t="s">
        <v>1194</v>
      </c>
      <c r="N229" s="11" t="s">
        <v>1176</v>
      </c>
      <c r="O229" s="11" t="s">
        <v>97</v>
      </c>
      <c r="P229" s="13" t="s">
        <v>97</v>
      </c>
      <c r="Q229" s="11" t="s">
        <v>105</v>
      </c>
      <c r="R229" s="34">
        <v>42948</v>
      </c>
      <c r="S229" s="11" t="s">
        <v>1177</v>
      </c>
      <c r="T229" s="11" t="s">
        <v>1178</v>
      </c>
      <c r="U229" s="11" t="s">
        <v>140</v>
      </c>
      <c r="V229" s="11" t="s">
        <v>97</v>
      </c>
      <c r="W229" s="11"/>
      <c r="X229" s="11" t="s">
        <v>8</v>
      </c>
      <c r="Y229" s="11" t="s">
        <v>15</v>
      </c>
      <c r="Z229" s="11" t="s">
        <v>8</v>
      </c>
      <c r="AA229" s="11" t="s">
        <v>97</v>
      </c>
      <c r="AB229" s="90" t="str">
        <f t="shared" si="127"/>
        <v>Baja</v>
      </c>
      <c r="AC229" s="13">
        <v>2</v>
      </c>
      <c r="AD229" s="90" t="str">
        <f t="shared" si="128"/>
        <v>Baja</v>
      </c>
      <c r="AE229" s="13">
        <v>2</v>
      </c>
      <c r="AF229" s="90" t="str">
        <f t="shared" si="129"/>
        <v>Baja</v>
      </c>
      <c r="AG229" s="13">
        <v>2</v>
      </c>
      <c r="AH229" s="91" t="str">
        <f t="shared" si="130"/>
        <v>Bajo</v>
      </c>
      <c r="AI229" s="90">
        <f t="shared" si="131"/>
        <v>6</v>
      </c>
      <c r="AJ229" s="11" t="s">
        <v>15</v>
      </c>
      <c r="AK229" s="11" t="s">
        <v>8</v>
      </c>
      <c r="AL229" s="13" t="s">
        <v>25</v>
      </c>
      <c r="AM229" s="11" t="s">
        <v>9</v>
      </c>
      <c r="AN229" s="11" t="s">
        <v>8</v>
      </c>
      <c r="AO229" s="11" t="s">
        <v>15</v>
      </c>
      <c r="AP229" s="11" t="s">
        <v>8</v>
      </c>
      <c r="AQ229" s="11" t="s">
        <v>123</v>
      </c>
      <c r="AR229" s="11" t="s">
        <v>216</v>
      </c>
      <c r="AS229" s="11" t="s">
        <v>1179</v>
      </c>
      <c r="AT229" s="34">
        <v>42948</v>
      </c>
      <c r="AU229" s="11" t="s">
        <v>97</v>
      </c>
      <c r="AV229" s="56" t="s">
        <v>608</v>
      </c>
      <c r="AW229" s="11" t="s">
        <v>1180</v>
      </c>
      <c r="AX229" s="11" t="s">
        <v>34</v>
      </c>
    </row>
    <row r="230" spans="1:50" ht="134.25" customHeight="1">
      <c r="A230" s="11">
        <v>223</v>
      </c>
      <c r="B230" s="11" t="s">
        <v>1170</v>
      </c>
      <c r="C230" s="11" t="s">
        <v>1201</v>
      </c>
      <c r="D230" s="11" t="s">
        <v>97</v>
      </c>
      <c r="E230" s="11" t="s">
        <v>1202</v>
      </c>
      <c r="F230" s="11" t="s">
        <v>1203</v>
      </c>
      <c r="G230" s="11" t="s">
        <v>97</v>
      </c>
      <c r="H230" s="11" t="s">
        <v>97</v>
      </c>
      <c r="I230" s="83" t="s">
        <v>3</v>
      </c>
      <c r="J230" s="10" t="s">
        <v>1184</v>
      </c>
      <c r="K230" s="26" t="s">
        <v>1185</v>
      </c>
      <c r="L230" s="11" t="s">
        <v>1186</v>
      </c>
      <c r="M230" s="11" t="s">
        <v>1186</v>
      </c>
      <c r="N230" s="11" t="s">
        <v>1176</v>
      </c>
      <c r="O230" s="11" t="s">
        <v>97</v>
      </c>
      <c r="P230" s="13" t="s">
        <v>97</v>
      </c>
      <c r="Q230" s="11" t="s">
        <v>105</v>
      </c>
      <c r="R230" s="34">
        <v>44364</v>
      </c>
      <c r="S230" s="11" t="s">
        <v>1178</v>
      </c>
      <c r="T230" s="11" t="s">
        <v>1178</v>
      </c>
      <c r="U230" s="11" t="s">
        <v>1187</v>
      </c>
      <c r="V230" s="11" t="s">
        <v>1187</v>
      </c>
      <c r="W230" s="11" t="s">
        <v>97</v>
      </c>
      <c r="X230" s="36" t="s">
        <v>257</v>
      </c>
      <c r="Y230" s="36" t="s">
        <v>230</v>
      </c>
      <c r="Z230" s="36" t="s">
        <v>257</v>
      </c>
      <c r="AA230" s="36" t="s">
        <v>97</v>
      </c>
      <c r="AB230" s="125" t="str">
        <f t="shared" si="127"/>
        <v>Baja</v>
      </c>
      <c r="AC230" s="36">
        <v>2</v>
      </c>
      <c r="AD230" s="125" t="str">
        <f t="shared" si="127"/>
        <v>Alta</v>
      </c>
      <c r="AE230" s="36">
        <v>4</v>
      </c>
      <c r="AF230" s="125" t="str">
        <f t="shared" si="127"/>
        <v>Alta</v>
      </c>
      <c r="AG230" s="36">
        <v>4</v>
      </c>
      <c r="AH230" s="126" t="str">
        <f t="shared" si="130"/>
        <v>Alto</v>
      </c>
      <c r="AI230" s="125">
        <f t="shared" si="131"/>
        <v>10</v>
      </c>
      <c r="AJ230" s="36" t="s">
        <v>15</v>
      </c>
      <c r="AK230" s="36" t="s">
        <v>8</v>
      </c>
      <c r="AL230" s="11" t="s">
        <v>27</v>
      </c>
      <c r="AM230" s="11" t="s">
        <v>9</v>
      </c>
      <c r="AN230" s="36" t="s">
        <v>8</v>
      </c>
      <c r="AO230" s="36" t="s">
        <v>15</v>
      </c>
      <c r="AP230" s="36" t="s">
        <v>8</v>
      </c>
      <c r="AQ230" s="36" t="s">
        <v>123</v>
      </c>
      <c r="AR230" s="36" t="s">
        <v>110</v>
      </c>
      <c r="AS230" s="11" t="s">
        <v>1179</v>
      </c>
      <c r="AT230" s="11" t="s">
        <v>97</v>
      </c>
      <c r="AU230" s="11" t="s">
        <v>97</v>
      </c>
      <c r="AV230" s="11" t="s">
        <v>15</v>
      </c>
      <c r="AW230" s="11" t="s">
        <v>97</v>
      </c>
      <c r="AX230" s="36" t="s">
        <v>34</v>
      </c>
    </row>
    <row r="231" spans="1:50" ht="134.25" customHeight="1">
      <c r="A231" s="11">
        <v>224</v>
      </c>
      <c r="B231" s="11" t="s">
        <v>1170</v>
      </c>
      <c r="C231" s="11" t="s">
        <v>1204</v>
      </c>
      <c r="D231" s="11" t="s">
        <v>1205</v>
      </c>
      <c r="E231" s="11" t="s">
        <v>1206</v>
      </c>
      <c r="F231" s="11" t="s">
        <v>1207</v>
      </c>
      <c r="G231" s="11">
        <v>16</v>
      </c>
      <c r="H231" s="11" t="s">
        <v>97</v>
      </c>
      <c r="I231" s="11" t="s">
        <v>3</v>
      </c>
      <c r="J231" s="10" t="s">
        <v>1173</v>
      </c>
      <c r="K231" s="26" t="s">
        <v>1173</v>
      </c>
      <c r="L231" s="11" t="s">
        <v>1194</v>
      </c>
      <c r="M231" s="11" t="s">
        <v>1194</v>
      </c>
      <c r="N231" s="11" t="s">
        <v>1176</v>
      </c>
      <c r="O231" s="11">
        <v>420</v>
      </c>
      <c r="P231" s="11" t="s">
        <v>1205</v>
      </c>
      <c r="Q231" s="11" t="s">
        <v>105</v>
      </c>
      <c r="R231" s="34">
        <v>42782</v>
      </c>
      <c r="S231" s="11" t="s">
        <v>1177</v>
      </c>
      <c r="T231" s="11" t="s">
        <v>1178</v>
      </c>
      <c r="U231" s="11" t="s">
        <v>1208</v>
      </c>
      <c r="V231" s="11" t="s">
        <v>97</v>
      </c>
      <c r="W231" s="11" t="s">
        <v>97</v>
      </c>
      <c r="X231" s="11" t="s">
        <v>8</v>
      </c>
      <c r="Y231" s="11" t="s">
        <v>15</v>
      </c>
      <c r="Z231" s="11" t="s">
        <v>8</v>
      </c>
      <c r="AA231" s="11" t="s">
        <v>97</v>
      </c>
      <c r="AB231" s="90" t="str">
        <f t="shared" ref="AB231:AF233" si="132">IF(AC231=1,"Muy Baja",IF(AC231=2,"Baja",IF(AC231=3,"Media",IF(AC231=4,"Alta",IF(AC231=5,"Muy Alta", "No Aplica")))))</f>
        <v>Alta</v>
      </c>
      <c r="AC231" s="13">
        <v>4</v>
      </c>
      <c r="AD231" s="90" t="str">
        <f t="shared" si="132"/>
        <v>Media</v>
      </c>
      <c r="AE231" s="13">
        <v>3</v>
      </c>
      <c r="AF231" s="90" t="str">
        <f t="shared" si="132"/>
        <v>Media</v>
      </c>
      <c r="AG231" s="13">
        <v>3</v>
      </c>
      <c r="AH231" s="91" t="str">
        <f t="shared" ref="AH231:AH233" si="133">IF(AND(AI231&gt;0,AI231&lt;4),"Muy Bajo",IF(AND(AI231&gt;=4,AI231&lt;7),"Bajo",IF(AND(AI231&gt;=7,AI231&lt;10),"Medio",IF(AND(AI231&gt;=10,AI231&lt;13),"Alto",IF(AND(AI231&gt;=13,AI231&lt;=15),"Muy Alto", "No Aplica")))))</f>
        <v>Alto</v>
      </c>
      <c r="AI231" s="90">
        <f t="shared" ref="AI231:AI233" si="134">SUM(AC231,AE231,AG231)</f>
        <v>10</v>
      </c>
      <c r="AJ231" s="11" t="s">
        <v>15</v>
      </c>
      <c r="AK231" s="11" t="s">
        <v>8</v>
      </c>
      <c r="AL231" s="11" t="s">
        <v>31</v>
      </c>
      <c r="AM231" s="11" t="s">
        <v>9</v>
      </c>
      <c r="AN231" s="11" t="s">
        <v>8</v>
      </c>
      <c r="AO231" s="11" t="s">
        <v>15</v>
      </c>
      <c r="AP231" s="11" t="s">
        <v>8</v>
      </c>
      <c r="AQ231" s="11" t="s">
        <v>123</v>
      </c>
      <c r="AR231" s="11" t="s">
        <v>216</v>
      </c>
      <c r="AS231" s="11" t="s">
        <v>1179</v>
      </c>
      <c r="AT231" s="34">
        <v>42782</v>
      </c>
      <c r="AU231" s="11" t="s">
        <v>97</v>
      </c>
      <c r="AV231" s="11" t="s">
        <v>15</v>
      </c>
      <c r="AW231" s="11" t="s">
        <v>97</v>
      </c>
      <c r="AX231" s="11" t="s">
        <v>34</v>
      </c>
    </row>
    <row r="232" spans="1:50" ht="134.25" customHeight="1">
      <c r="A232" s="11">
        <v>225</v>
      </c>
      <c r="B232" s="11" t="s">
        <v>1170</v>
      </c>
      <c r="C232" s="11" t="s">
        <v>1201</v>
      </c>
      <c r="D232" s="11" t="s">
        <v>1209</v>
      </c>
      <c r="E232" s="11" t="s">
        <v>1210</v>
      </c>
      <c r="F232" s="11" t="s">
        <v>1211</v>
      </c>
      <c r="G232" s="11" t="s">
        <v>97</v>
      </c>
      <c r="H232" s="11" t="s">
        <v>97</v>
      </c>
      <c r="I232" s="83" t="s">
        <v>3</v>
      </c>
      <c r="J232" s="10" t="s">
        <v>1184</v>
      </c>
      <c r="K232" s="26" t="s">
        <v>1185</v>
      </c>
      <c r="L232" s="11" t="s">
        <v>1212</v>
      </c>
      <c r="M232" s="11" t="s">
        <v>1212</v>
      </c>
      <c r="N232" s="11" t="s">
        <v>1176</v>
      </c>
      <c r="O232" s="11" t="s">
        <v>97</v>
      </c>
      <c r="P232" s="11" t="s">
        <v>1209</v>
      </c>
      <c r="Q232" s="11" t="s">
        <v>105</v>
      </c>
      <c r="R232" s="34">
        <v>44364</v>
      </c>
      <c r="S232" s="11" t="s">
        <v>1178</v>
      </c>
      <c r="T232" s="11" t="s">
        <v>1178</v>
      </c>
      <c r="U232" s="11" t="s">
        <v>1187</v>
      </c>
      <c r="V232" s="11" t="s">
        <v>1187</v>
      </c>
      <c r="W232" s="11" t="s">
        <v>97</v>
      </c>
      <c r="X232" s="36" t="s">
        <v>257</v>
      </c>
      <c r="Y232" s="36" t="s">
        <v>230</v>
      </c>
      <c r="Z232" s="36" t="s">
        <v>257</v>
      </c>
      <c r="AA232" s="36" t="s">
        <v>97</v>
      </c>
      <c r="AB232" s="125" t="str">
        <f t="shared" si="132"/>
        <v>Alta</v>
      </c>
      <c r="AC232" s="36">
        <v>4</v>
      </c>
      <c r="AD232" s="125" t="str">
        <f t="shared" si="132"/>
        <v>Alta</v>
      </c>
      <c r="AE232" s="36">
        <v>4</v>
      </c>
      <c r="AF232" s="125" t="str">
        <f t="shared" si="132"/>
        <v>Alta</v>
      </c>
      <c r="AG232" s="36">
        <v>4</v>
      </c>
      <c r="AH232" s="126" t="str">
        <f t="shared" si="133"/>
        <v>Alto</v>
      </c>
      <c r="AI232" s="125">
        <f t="shared" si="134"/>
        <v>12</v>
      </c>
      <c r="AJ232" s="11" t="s">
        <v>15</v>
      </c>
      <c r="AK232" s="11" t="s">
        <v>8</v>
      </c>
      <c r="AL232" s="11" t="s">
        <v>29</v>
      </c>
      <c r="AM232" s="11" t="s">
        <v>9</v>
      </c>
      <c r="AN232" s="11" t="s">
        <v>8</v>
      </c>
      <c r="AO232" s="11" t="s">
        <v>15</v>
      </c>
      <c r="AP232" s="11" t="s">
        <v>15</v>
      </c>
      <c r="AQ232" s="36" t="s">
        <v>97</v>
      </c>
      <c r="AR232" s="36" t="s">
        <v>97</v>
      </c>
      <c r="AS232" s="11" t="s">
        <v>97</v>
      </c>
      <c r="AT232" s="34">
        <v>42780</v>
      </c>
      <c r="AU232" s="11" t="s">
        <v>286</v>
      </c>
      <c r="AV232" s="11" t="s">
        <v>15</v>
      </c>
      <c r="AW232" s="11" t="s">
        <v>97</v>
      </c>
      <c r="AX232" s="11" t="s">
        <v>34</v>
      </c>
    </row>
    <row r="233" spans="1:50" ht="134.25" customHeight="1">
      <c r="A233" s="11">
        <v>226</v>
      </c>
      <c r="B233" s="11" t="s">
        <v>1170</v>
      </c>
      <c r="C233" s="11" t="s">
        <v>1213</v>
      </c>
      <c r="D233" s="11" t="s">
        <v>1214</v>
      </c>
      <c r="E233" s="11" t="s">
        <v>1215</v>
      </c>
      <c r="F233" s="11" t="s">
        <v>1216</v>
      </c>
      <c r="G233" s="11" t="s">
        <v>97</v>
      </c>
      <c r="H233" s="11" t="s">
        <v>97</v>
      </c>
      <c r="I233" s="83" t="s">
        <v>3</v>
      </c>
      <c r="J233" s="10" t="s">
        <v>1184</v>
      </c>
      <c r="K233" s="26" t="s">
        <v>1185</v>
      </c>
      <c r="L233" s="11" t="s">
        <v>1212</v>
      </c>
      <c r="M233" s="11" t="s">
        <v>1212</v>
      </c>
      <c r="N233" s="11" t="s">
        <v>1176</v>
      </c>
      <c r="O233" s="11" t="s">
        <v>97</v>
      </c>
      <c r="P233" s="11" t="s">
        <v>1214</v>
      </c>
      <c r="Q233" s="11" t="s">
        <v>105</v>
      </c>
      <c r="R233" s="34">
        <v>44356</v>
      </c>
      <c r="S233" s="11" t="s">
        <v>1178</v>
      </c>
      <c r="T233" s="11" t="s">
        <v>1178</v>
      </c>
      <c r="U233" s="11" t="s">
        <v>1187</v>
      </c>
      <c r="V233" s="11" t="s">
        <v>1187</v>
      </c>
      <c r="W233" s="11" t="s">
        <v>97</v>
      </c>
      <c r="X233" s="36" t="s">
        <v>257</v>
      </c>
      <c r="Y233" s="36" t="s">
        <v>230</v>
      </c>
      <c r="Z233" s="36" t="s">
        <v>257</v>
      </c>
      <c r="AA233" s="36" t="s">
        <v>97</v>
      </c>
      <c r="AB233" s="125" t="str">
        <f t="shared" si="132"/>
        <v>Muy Alta</v>
      </c>
      <c r="AC233" s="36">
        <v>5</v>
      </c>
      <c r="AD233" s="125" t="str">
        <f t="shared" si="132"/>
        <v>Muy Alta</v>
      </c>
      <c r="AE233" s="36">
        <v>5</v>
      </c>
      <c r="AF233" s="125" t="str">
        <f t="shared" si="132"/>
        <v>Muy Alta</v>
      </c>
      <c r="AG233" s="36">
        <v>5</v>
      </c>
      <c r="AH233" s="126" t="str">
        <f t="shared" si="133"/>
        <v>Muy Alto</v>
      </c>
      <c r="AI233" s="125">
        <f t="shared" si="134"/>
        <v>15</v>
      </c>
      <c r="AJ233" s="11" t="s">
        <v>8</v>
      </c>
      <c r="AK233" s="11" t="s">
        <v>8</v>
      </c>
      <c r="AL233" s="11" t="s">
        <v>1217</v>
      </c>
      <c r="AM233" s="11" t="s">
        <v>16</v>
      </c>
      <c r="AN233" s="11" t="s">
        <v>8</v>
      </c>
      <c r="AO233" s="11" t="s">
        <v>15</v>
      </c>
      <c r="AP233" s="11" t="s">
        <v>15</v>
      </c>
      <c r="AQ233" s="36" t="s">
        <v>97</v>
      </c>
      <c r="AR233" s="36" t="s">
        <v>97</v>
      </c>
      <c r="AS233" s="11" t="s">
        <v>97</v>
      </c>
      <c r="AT233" s="34">
        <v>42780</v>
      </c>
      <c r="AU233" s="11" t="s">
        <v>286</v>
      </c>
      <c r="AV233" s="11" t="s">
        <v>15</v>
      </c>
      <c r="AW233" s="11" t="s">
        <v>97</v>
      </c>
      <c r="AX233" s="11" t="s">
        <v>34</v>
      </c>
    </row>
    <row r="234" spans="1:50" ht="134.25" customHeight="1">
      <c r="A234" s="11">
        <v>227</v>
      </c>
      <c r="B234" s="11" t="s">
        <v>1170</v>
      </c>
      <c r="C234" s="11" t="s">
        <v>1218</v>
      </c>
      <c r="D234" s="11" t="s">
        <v>1219</v>
      </c>
      <c r="E234" s="11" t="s">
        <v>1220</v>
      </c>
      <c r="F234" s="11" t="s">
        <v>1221</v>
      </c>
      <c r="G234" s="11">
        <v>15</v>
      </c>
      <c r="H234" s="11" t="s">
        <v>97</v>
      </c>
      <c r="I234" s="11" t="s">
        <v>3</v>
      </c>
      <c r="J234" s="10" t="s">
        <v>1173</v>
      </c>
      <c r="K234" s="26" t="s">
        <v>1173</v>
      </c>
      <c r="L234" s="11" t="s">
        <v>1222</v>
      </c>
      <c r="M234" s="11" t="s">
        <v>1222</v>
      </c>
      <c r="N234" s="11" t="s">
        <v>1176</v>
      </c>
      <c r="O234" s="11">
        <v>420</v>
      </c>
      <c r="P234" s="11" t="s">
        <v>1223</v>
      </c>
      <c r="Q234" s="11" t="s">
        <v>105</v>
      </c>
      <c r="R234" s="34">
        <v>42781</v>
      </c>
      <c r="S234" s="11" t="s">
        <v>1177</v>
      </c>
      <c r="T234" s="11" t="s">
        <v>1178</v>
      </c>
      <c r="U234" s="11" t="s">
        <v>1208</v>
      </c>
      <c r="V234" s="11" t="s">
        <v>97</v>
      </c>
      <c r="W234" s="11" t="s">
        <v>97</v>
      </c>
      <c r="X234" s="11" t="s">
        <v>8</v>
      </c>
      <c r="Y234" s="11" t="s">
        <v>15</v>
      </c>
      <c r="Z234" s="11" t="s">
        <v>8</v>
      </c>
      <c r="AA234" s="11" t="s">
        <v>97</v>
      </c>
      <c r="AB234" s="90" t="str">
        <f t="shared" ref="AB234:AF235" si="135">IF(AC234=1,"Muy Baja",IF(AC234=2,"Baja",IF(AC234=3,"Media",IF(AC234=4,"Alta",IF(AC234=5,"Muy Alta", "No Aplica")))))</f>
        <v>Alta</v>
      </c>
      <c r="AC234" s="13">
        <v>4</v>
      </c>
      <c r="AD234" s="90" t="str">
        <f t="shared" si="135"/>
        <v>Media</v>
      </c>
      <c r="AE234" s="13">
        <v>3</v>
      </c>
      <c r="AF234" s="90" t="str">
        <f t="shared" si="135"/>
        <v>Media</v>
      </c>
      <c r="AG234" s="13">
        <v>3</v>
      </c>
      <c r="AH234" s="91" t="str">
        <f t="shared" ref="AH234:AH235" si="136">IF(AND(AI234&gt;0,AI234&lt;4),"Muy Bajo",IF(AND(AI234&gt;=4,AI234&lt;7),"Bajo",IF(AND(AI234&gt;=7,AI234&lt;10),"Medio",IF(AND(AI234&gt;=10,AI234&lt;13),"Alto",IF(AND(AI234&gt;=13,AI234&lt;=15),"Muy Alto", "No Aplica")))))</f>
        <v>Alto</v>
      </c>
      <c r="AI234" s="90">
        <f t="shared" ref="AI234:AI235" si="137">SUM(AC234,AE234,AG234)</f>
        <v>10</v>
      </c>
      <c r="AJ234" s="11" t="s">
        <v>15</v>
      </c>
      <c r="AK234" s="11" t="s">
        <v>8</v>
      </c>
      <c r="AL234" s="11" t="s">
        <v>31</v>
      </c>
      <c r="AM234" s="11" t="s">
        <v>9</v>
      </c>
      <c r="AN234" s="11" t="s">
        <v>8</v>
      </c>
      <c r="AO234" s="11" t="s">
        <v>15</v>
      </c>
      <c r="AP234" s="11" t="s">
        <v>8</v>
      </c>
      <c r="AQ234" s="11" t="s">
        <v>123</v>
      </c>
      <c r="AR234" s="11" t="s">
        <v>216</v>
      </c>
      <c r="AS234" s="11" t="s">
        <v>1179</v>
      </c>
      <c r="AT234" s="34">
        <v>42781</v>
      </c>
      <c r="AU234" s="11" t="s">
        <v>97</v>
      </c>
      <c r="AV234" s="56" t="s">
        <v>15</v>
      </c>
      <c r="AW234" s="11" t="s">
        <v>97</v>
      </c>
      <c r="AX234" s="11" t="s">
        <v>34</v>
      </c>
    </row>
    <row r="235" spans="1:50" ht="134.25" customHeight="1">
      <c r="A235" s="11">
        <v>228</v>
      </c>
      <c r="B235" s="11" t="s">
        <v>1170</v>
      </c>
      <c r="C235" s="11" t="s">
        <v>1224</v>
      </c>
      <c r="D235" s="11" t="s">
        <v>97</v>
      </c>
      <c r="E235" s="11" t="s">
        <v>1225</v>
      </c>
      <c r="F235" s="11" t="s">
        <v>1226</v>
      </c>
      <c r="G235" s="11" t="s">
        <v>1227</v>
      </c>
      <c r="H235" s="11" t="s">
        <v>97</v>
      </c>
      <c r="I235" s="83" t="s">
        <v>3</v>
      </c>
      <c r="J235" s="10" t="s">
        <v>1184</v>
      </c>
      <c r="K235" s="26" t="s">
        <v>1185</v>
      </c>
      <c r="L235" s="11" t="s">
        <v>1186</v>
      </c>
      <c r="M235" s="11" t="s">
        <v>1186</v>
      </c>
      <c r="N235" s="11" t="s">
        <v>1176</v>
      </c>
      <c r="O235" s="36">
        <v>430</v>
      </c>
      <c r="P235" s="13" t="s">
        <v>97</v>
      </c>
      <c r="Q235" s="11" t="s">
        <v>105</v>
      </c>
      <c r="R235" s="11" t="s">
        <v>1228</v>
      </c>
      <c r="S235" s="11" t="s">
        <v>1178</v>
      </c>
      <c r="T235" s="11" t="s">
        <v>1178</v>
      </c>
      <c r="U235" s="11" t="s">
        <v>1187</v>
      </c>
      <c r="V235" s="11" t="s">
        <v>1187</v>
      </c>
      <c r="W235" s="11" t="s">
        <v>97</v>
      </c>
      <c r="X235" s="36" t="s">
        <v>257</v>
      </c>
      <c r="Y235" s="36" t="s">
        <v>230</v>
      </c>
      <c r="Z235" s="36" t="s">
        <v>257</v>
      </c>
      <c r="AA235" s="36" t="s">
        <v>97</v>
      </c>
      <c r="AB235" s="125" t="str">
        <f t="shared" si="135"/>
        <v>Baja</v>
      </c>
      <c r="AC235" s="36">
        <v>2</v>
      </c>
      <c r="AD235" s="125" t="str">
        <f t="shared" si="135"/>
        <v>Alta</v>
      </c>
      <c r="AE235" s="36">
        <v>4</v>
      </c>
      <c r="AF235" s="125" t="str">
        <f t="shared" si="135"/>
        <v>Alta</v>
      </c>
      <c r="AG235" s="36">
        <v>4</v>
      </c>
      <c r="AH235" s="126" t="str">
        <f t="shared" si="136"/>
        <v>Alto</v>
      </c>
      <c r="AI235" s="125">
        <f t="shared" si="137"/>
        <v>10</v>
      </c>
      <c r="AJ235" s="36" t="s">
        <v>15</v>
      </c>
      <c r="AK235" s="36" t="s">
        <v>8</v>
      </c>
      <c r="AL235" s="11" t="s">
        <v>27</v>
      </c>
      <c r="AM235" s="11" t="s">
        <v>9</v>
      </c>
      <c r="AN235" s="36" t="s">
        <v>8</v>
      </c>
      <c r="AO235" s="36" t="s">
        <v>15</v>
      </c>
      <c r="AP235" s="36" t="s">
        <v>8</v>
      </c>
      <c r="AQ235" s="36" t="s">
        <v>123</v>
      </c>
      <c r="AR235" s="36" t="s">
        <v>110</v>
      </c>
      <c r="AS235" s="11" t="s">
        <v>1179</v>
      </c>
      <c r="AT235" s="11" t="s">
        <v>1228</v>
      </c>
      <c r="AU235" s="11" t="s">
        <v>97</v>
      </c>
      <c r="AV235" s="36" t="s">
        <v>15</v>
      </c>
      <c r="AW235" s="36" t="s">
        <v>97</v>
      </c>
      <c r="AX235" s="36" t="s">
        <v>34</v>
      </c>
    </row>
    <row r="236" spans="1:50" ht="134.25" customHeight="1">
      <c r="A236" s="11">
        <v>229</v>
      </c>
      <c r="B236" s="11" t="s">
        <v>1170</v>
      </c>
      <c r="C236" s="11" t="s">
        <v>1229</v>
      </c>
      <c r="D236" s="11" t="s">
        <v>1230</v>
      </c>
      <c r="E236" s="11" t="s">
        <v>1231</v>
      </c>
      <c r="F236" s="11" t="s">
        <v>1232</v>
      </c>
      <c r="G236" s="11" t="s">
        <v>97</v>
      </c>
      <c r="H236" s="11" t="s">
        <v>97</v>
      </c>
      <c r="I236" s="11" t="s">
        <v>3</v>
      </c>
      <c r="J236" s="10" t="s">
        <v>1173</v>
      </c>
      <c r="K236" s="26" t="s">
        <v>1173</v>
      </c>
      <c r="L236" s="11" t="s">
        <v>1194</v>
      </c>
      <c r="M236" s="11" t="s">
        <v>1194</v>
      </c>
      <c r="N236" s="11" t="s">
        <v>1176</v>
      </c>
      <c r="O236" s="11">
        <v>420</v>
      </c>
      <c r="P236" s="11" t="s">
        <v>1233</v>
      </c>
      <c r="Q236" s="11" t="s">
        <v>105</v>
      </c>
      <c r="R236" s="34">
        <v>42779</v>
      </c>
      <c r="S236" s="11" t="s">
        <v>1177</v>
      </c>
      <c r="T236" s="11" t="s">
        <v>1178</v>
      </c>
      <c r="U236" s="11" t="s">
        <v>140</v>
      </c>
      <c r="V236" s="11" t="s">
        <v>97</v>
      </c>
      <c r="W236" s="11" t="s">
        <v>97</v>
      </c>
      <c r="X236" s="11" t="s">
        <v>8</v>
      </c>
      <c r="Y236" s="11" t="s">
        <v>15</v>
      </c>
      <c r="Z236" s="11" t="s">
        <v>8</v>
      </c>
      <c r="AA236" s="11" t="s">
        <v>97</v>
      </c>
      <c r="AB236" s="11" t="str">
        <f>IF(AC236=1,"Muy Baja",IF(AC236=2,"Baja",IF(AC236=3,"Media",IF(AC236=4,"Alta",IF(AC236=5,"Muy Alta", "N/A")))))</f>
        <v>Muy Alta</v>
      </c>
      <c r="AC236" s="11">
        <v>5</v>
      </c>
      <c r="AD236" s="11" t="str">
        <f>IF(AE236=1,"Muy Baja",IF(AE236=2,"Baja",IF(AE236=3,"Media",IF(AE236=4,"Alta",IF(AE236=5,"Muy Alta", "N/A")))))</f>
        <v>Muy Alta</v>
      </c>
      <c r="AE236" s="11">
        <v>5</v>
      </c>
      <c r="AF236" s="11" t="str">
        <f>IF(AG236=1,"Muy Baja",IF(AG236=2,"Baja",IF(AG236=3,"Media",IF(AG236=4,"Alta",IF(AG236=5,"Muy Alta", "N/A")))))</f>
        <v>Muy Alta</v>
      </c>
      <c r="AG236" s="11">
        <v>5</v>
      </c>
      <c r="AH236" s="11" t="str">
        <f>IF(AND(AI236&gt;0,AI236&lt;4),"Muy Bajo",IF(AND(AI236&gt;=4,AI236&lt;7),"Bajo",IF(AND(AI236&gt;=7,AI236&lt;10),"Medio",IF(AND(AI236&gt;=10,AI236&lt;13),"Alto",IF(AND(AI236&gt;=13,AI236&lt;=15),"Muy Alto", "N/A")))))</f>
        <v>Muy Alto</v>
      </c>
      <c r="AI236" s="11">
        <f>SUM(AC236,AE236,AG236)</f>
        <v>15</v>
      </c>
      <c r="AJ236" s="11" t="s">
        <v>8</v>
      </c>
      <c r="AK236" s="11" t="s">
        <v>8</v>
      </c>
      <c r="AL236" s="11" t="s">
        <v>31</v>
      </c>
      <c r="AM236" s="11" t="s">
        <v>16</v>
      </c>
      <c r="AN236" s="11" t="s">
        <v>8</v>
      </c>
      <c r="AO236" s="11" t="s">
        <v>15</v>
      </c>
      <c r="AP236" s="11" t="s">
        <v>8</v>
      </c>
      <c r="AQ236" s="11" t="s">
        <v>123</v>
      </c>
      <c r="AR236" s="11" t="s">
        <v>216</v>
      </c>
      <c r="AS236" s="11" t="s">
        <v>1179</v>
      </c>
      <c r="AT236" s="34">
        <v>42779</v>
      </c>
      <c r="AU236" s="11" t="s">
        <v>97</v>
      </c>
      <c r="AV236" s="11" t="s">
        <v>15</v>
      </c>
      <c r="AW236" s="11" t="s">
        <v>97</v>
      </c>
      <c r="AX236" s="11" t="s">
        <v>34</v>
      </c>
    </row>
    <row r="237" spans="1:50" ht="134.25" customHeight="1">
      <c r="A237" s="11">
        <v>230</v>
      </c>
      <c r="B237" s="11" t="s">
        <v>1170</v>
      </c>
      <c r="C237" s="11" t="s">
        <v>1234</v>
      </c>
      <c r="D237" s="11" t="s">
        <v>1235</v>
      </c>
      <c r="E237" s="11" t="s">
        <v>1236</v>
      </c>
      <c r="F237" s="11" t="s">
        <v>1237</v>
      </c>
      <c r="G237" s="11" t="s">
        <v>97</v>
      </c>
      <c r="H237" s="11" t="s">
        <v>97</v>
      </c>
      <c r="I237" s="11" t="s">
        <v>3</v>
      </c>
      <c r="J237" s="10" t="s">
        <v>1173</v>
      </c>
      <c r="K237" s="26" t="s">
        <v>1173</v>
      </c>
      <c r="L237" s="11" t="s">
        <v>1194</v>
      </c>
      <c r="M237" s="11" t="s">
        <v>1194</v>
      </c>
      <c r="N237" s="11" t="s">
        <v>1176</v>
      </c>
      <c r="O237" s="11">
        <v>420</v>
      </c>
      <c r="P237" s="11" t="s">
        <v>1235</v>
      </c>
      <c r="Q237" s="11" t="s">
        <v>105</v>
      </c>
      <c r="R237" s="34">
        <v>44176</v>
      </c>
      <c r="S237" s="11" t="s">
        <v>1177</v>
      </c>
      <c r="T237" s="11" t="s">
        <v>1178</v>
      </c>
      <c r="U237" s="11" t="s">
        <v>1238</v>
      </c>
      <c r="V237" s="11" t="s">
        <v>97</v>
      </c>
      <c r="W237" s="11" t="s">
        <v>97</v>
      </c>
      <c r="X237" s="11" t="s">
        <v>8</v>
      </c>
      <c r="Y237" s="11" t="s">
        <v>15</v>
      </c>
      <c r="Z237" s="11" t="s">
        <v>8</v>
      </c>
      <c r="AA237" s="11" t="s">
        <v>97</v>
      </c>
      <c r="AB237" s="11" t="str">
        <f>IF(AC237=1,"Muy Baja",IF(AC237=2,"Baja",IF(AC237=3,"Media",IF(AC237=4,"Alta",IF(AC237=5,"Muy Alta", "N/A")))))</f>
        <v>Muy Alta</v>
      </c>
      <c r="AC237" s="11">
        <v>5</v>
      </c>
      <c r="AD237" s="11" t="str">
        <f>IF(AE237=1,"Muy Baja",IF(AE237=2,"Baja",IF(AE237=3,"Media",IF(AE237=4,"Alta",IF(AE237=5,"Muy Alta", "N/A")))))</f>
        <v>Muy Alta</v>
      </c>
      <c r="AE237" s="11">
        <v>5</v>
      </c>
      <c r="AF237" s="11" t="str">
        <f>IF(AG237=1,"Muy Baja",IF(AG237=2,"Baja",IF(AG237=3,"Media",IF(AG237=4,"Alta",IF(AG237=5,"Muy Alta", "N/A")))))</f>
        <v>Muy Alta</v>
      </c>
      <c r="AG237" s="11">
        <v>5</v>
      </c>
      <c r="AH237" s="11" t="str">
        <f>IF(AND(AI237&gt;0,AI237&lt;4),"Muy Bajo",IF(AND(AI237&gt;=4,AI237&lt;7),"Bajo",IF(AND(AI237&gt;=7,AI237&lt;10),"Medio",IF(AND(AI237&gt;=10,AI237&lt;13),"Alto",IF(AND(AI237&gt;=13,AI237&lt;=15),"Muy Alto", "N/A")))))</f>
        <v>Muy Alto</v>
      </c>
      <c r="AI237" s="11">
        <f>SUM(AC237,AE237,AG237)</f>
        <v>15</v>
      </c>
      <c r="AJ237" s="11" t="s">
        <v>8</v>
      </c>
      <c r="AK237" s="11" t="s">
        <v>8</v>
      </c>
      <c r="AL237" s="11" t="s">
        <v>31</v>
      </c>
      <c r="AM237" s="11" t="s">
        <v>16</v>
      </c>
      <c r="AN237" s="11" t="s">
        <v>8</v>
      </c>
      <c r="AO237" s="11" t="s">
        <v>15</v>
      </c>
      <c r="AP237" s="11" t="s">
        <v>8</v>
      </c>
      <c r="AQ237" s="11" t="s">
        <v>123</v>
      </c>
      <c r="AR237" s="11" t="s">
        <v>216</v>
      </c>
      <c r="AS237" s="11" t="s">
        <v>1179</v>
      </c>
      <c r="AT237" s="34">
        <v>44176</v>
      </c>
      <c r="AU237" s="11" t="s">
        <v>97</v>
      </c>
      <c r="AV237" s="11" t="s">
        <v>15</v>
      </c>
      <c r="AW237" s="11" t="s">
        <v>97</v>
      </c>
      <c r="AX237" s="11" t="s">
        <v>34</v>
      </c>
    </row>
    <row r="238" spans="1:50" ht="134.25" customHeight="1">
      <c r="A238" s="11">
        <v>231</v>
      </c>
      <c r="B238" s="11" t="s">
        <v>1170</v>
      </c>
      <c r="C238" s="11" t="s">
        <v>1190</v>
      </c>
      <c r="D238" s="11" t="s">
        <v>1191</v>
      </c>
      <c r="E238" s="11" t="s">
        <v>1239</v>
      </c>
      <c r="F238" s="11" t="s">
        <v>1240</v>
      </c>
      <c r="G238" s="11">
        <v>23</v>
      </c>
      <c r="H238" s="11">
        <v>1</v>
      </c>
      <c r="I238" s="83" t="s">
        <v>3</v>
      </c>
      <c r="J238" s="10" t="s">
        <v>1173</v>
      </c>
      <c r="K238" s="26" t="s">
        <v>1173</v>
      </c>
      <c r="L238" s="11" t="s">
        <v>1194</v>
      </c>
      <c r="M238" s="11" t="s">
        <v>1194</v>
      </c>
      <c r="N238" s="11" t="s">
        <v>1176</v>
      </c>
      <c r="O238" s="11">
        <v>420</v>
      </c>
      <c r="P238" s="11" t="s">
        <v>1191</v>
      </c>
      <c r="Q238" s="11" t="s">
        <v>105</v>
      </c>
      <c r="R238" s="34">
        <v>42779</v>
      </c>
      <c r="S238" s="11" t="s">
        <v>1177</v>
      </c>
      <c r="T238" s="11" t="s">
        <v>1178</v>
      </c>
      <c r="U238" s="11" t="s">
        <v>1208</v>
      </c>
      <c r="V238" s="11" t="s">
        <v>97</v>
      </c>
      <c r="W238" s="11" t="s">
        <v>97</v>
      </c>
      <c r="X238" s="11" t="s">
        <v>8</v>
      </c>
      <c r="Y238" s="11" t="s">
        <v>15</v>
      </c>
      <c r="Z238" s="11" t="s">
        <v>8</v>
      </c>
      <c r="AA238" s="11" t="s">
        <v>97</v>
      </c>
      <c r="AB238" s="90" t="str">
        <f t="shared" ref="AB238:AF239" si="138">IF(AC238=1,"Muy Baja",IF(AC238=2,"Baja",IF(AC238=3,"Media",IF(AC238=4,"Alta",IF(AC238=5,"Muy Alta", "No Aplica")))))</f>
        <v>Alta</v>
      </c>
      <c r="AC238" s="13">
        <v>4</v>
      </c>
      <c r="AD238" s="90" t="str">
        <f t="shared" si="138"/>
        <v>Media</v>
      </c>
      <c r="AE238" s="13">
        <v>3</v>
      </c>
      <c r="AF238" s="90" t="str">
        <f t="shared" si="138"/>
        <v>Media</v>
      </c>
      <c r="AG238" s="13">
        <v>3</v>
      </c>
      <c r="AH238" s="91" t="str">
        <f t="shared" ref="AH238:AH239" si="139">IF(AND(AI238&gt;0,AI238&lt;4),"Muy Bajo",IF(AND(AI238&gt;=4,AI238&lt;7),"Bajo",IF(AND(AI238&gt;=7,AI238&lt;10),"Medio",IF(AND(AI238&gt;=10,AI238&lt;13),"Alto",IF(AND(AI238&gt;=13,AI238&lt;=15),"Muy Alto", "No Aplica")))))</f>
        <v>Alto</v>
      </c>
      <c r="AI238" s="90">
        <f t="shared" ref="AI238:AI239" si="140">SUM(AC238,AE238,AG238)</f>
        <v>10</v>
      </c>
      <c r="AJ238" s="11" t="s">
        <v>15</v>
      </c>
      <c r="AK238" s="11" t="s">
        <v>8</v>
      </c>
      <c r="AL238" s="11" t="s">
        <v>31</v>
      </c>
      <c r="AM238" s="11" t="s">
        <v>9</v>
      </c>
      <c r="AN238" s="11" t="s">
        <v>8</v>
      </c>
      <c r="AO238" s="11" t="s">
        <v>15</v>
      </c>
      <c r="AP238" s="11" t="s">
        <v>8</v>
      </c>
      <c r="AQ238" s="11" t="s">
        <v>123</v>
      </c>
      <c r="AR238" s="11" t="s">
        <v>216</v>
      </c>
      <c r="AS238" s="11" t="s">
        <v>1179</v>
      </c>
      <c r="AT238" s="34">
        <v>42779</v>
      </c>
      <c r="AU238" s="11" t="s">
        <v>97</v>
      </c>
      <c r="AV238" s="11" t="s">
        <v>15</v>
      </c>
      <c r="AW238" s="11" t="s">
        <v>97</v>
      </c>
      <c r="AX238" s="11" t="s">
        <v>34</v>
      </c>
    </row>
    <row r="239" spans="1:50" ht="134.25" customHeight="1">
      <c r="A239" s="11">
        <v>232</v>
      </c>
      <c r="B239" s="11" t="s">
        <v>1170</v>
      </c>
      <c r="C239" s="11" t="s">
        <v>1224</v>
      </c>
      <c r="D239" s="11" t="s">
        <v>1241</v>
      </c>
      <c r="E239" s="11" t="s">
        <v>1242</v>
      </c>
      <c r="F239" s="11" t="s">
        <v>1243</v>
      </c>
      <c r="G239" s="11" t="s">
        <v>97</v>
      </c>
      <c r="H239" s="11" t="s">
        <v>97</v>
      </c>
      <c r="I239" s="83" t="s">
        <v>3</v>
      </c>
      <c r="J239" s="10" t="s">
        <v>1184</v>
      </c>
      <c r="K239" s="26" t="s">
        <v>1185</v>
      </c>
      <c r="L239" s="11" t="s">
        <v>1212</v>
      </c>
      <c r="M239" s="11" t="s">
        <v>1212</v>
      </c>
      <c r="N239" s="11" t="s">
        <v>1176</v>
      </c>
      <c r="O239" s="11" t="s">
        <v>97</v>
      </c>
      <c r="P239" s="11" t="s">
        <v>1241</v>
      </c>
      <c r="Q239" s="11" t="s">
        <v>105</v>
      </c>
      <c r="R239" s="34">
        <v>44132</v>
      </c>
      <c r="S239" s="11" t="s">
        <v>1178</v>
      </c>
      <c r="T239" s="11" t="s">
        <v>1178</v>
      </c>
      <c r="U239" s="11" t="s">
        <v>1187</v>
      </c>
      <c r="V239" s="11" t="s">
        <v>1187</v>
      </c>
      <c r="W239" s="11" t="s">
        <v>97</v>
      </c>
      <c r="X239" s="36" t="s">
        <v>257</v>
      </c>
      <c r="Y239" s="36" t="s">
        <v>230</v>
      </c>
      <c r="Z239" s="36" t="s">
        <v>257</v>
      </c>
      <c r="AA239" s="36" t="s">
        <v>97</v>
      </c>
      <c r="AB239" s="125" t="str">
        <f t="shared" si="138"/>
        <v>Baja</v>
      </c>
      <c r="AC239" s="36">
        <v>2</v>
      </c>
      <c r="AD239" s="125" t="str">
        <f t="shared" si="138"/>
        <v>Alta</v>
      </c>
      <c r="AE239" s="36">
        <v>4</v>
      </c>
      <c r="AF239" s="125" t="str">
        <f t="shared" si="138"/>
        <v>Alta</v>
      </c>
      <c r="AG239" s="36">
        <v>4</v>
      </c>
      <c r="AH239" s="126" t="str">
        <f t="shared" si="139"/>
        <v>Alto</v>
      </c>
      <c r="AI239" s="125">
        <f t="shared" si="140"/>
        <v>10</v>
      </c>
      <c r="AJ239" s="36" t="s">
        <v>15</v>
      </c>
      <c r="AK239" s="36" t="s">
        <v>8</v>
      </c>
      <c r="AL239" s="11" t="s">
        <v>27</v>
      </c>
      <c r="AM239" s="11" t="s">
        <v>9</v>
      </c>
      <c r="AN239" s="36" t="s">
        <v>8</v>
      </c>
      <c r="AO239" s="36" t="s">
        <v>15</v>
      </c>
      <c r="AP239" s="11" t="s">
        <v>15</v>
      </c>
      <c r="AQ239" s="36" t="s">
        <v>97</v>
      </c>
      <c r="AR239" s="36" t="s">
        <v>97</v>
      </c>
      <c r="AS239" s="11" t="s">
        <v>97</v>
      </c>
      <c r="AT239" s="34">
        <v>42780</v>
      </c>
      <c r="AU239" s="11" t="s">
        <v>286</v>
      </c>
      <c r="AV239" s="11" t="s">
        <v>15</v>
      </c>
      <c r="AW239" s="11" t="s">
        <v>1244</v>
      </c>
      <c r="AX239" s="11" t="s">
        <v>34</v>
      </c>
    </row>
    <row r="240" spans="1:50" ht="134.25" customHeight="1">
      <c r="A240" s="11">
        <v>233</v>
      </c>
      <c r="B240" s="11" t="s">
        <v>1170</v>
      </c>
      <c r="C240" s="11" t="s">
        <v>1213</v>
      </c>
      <c r="D240" s="11" t="s">
        <v>97</v>
      </c>
      <c r="E240" s="11" t="s">
        <v>1245</v>
      </c>
      <c r="F240" s="11" t="s">
        <v>1246</v>
      </c>
      <c r="G240" s="11" t="s">
        <v>97</v>
      </c>
      <c r="H240" s="11" t="s">
        <v>97</v>
      </c>
      <c r="I240" s="83" t="s">
        <v>3</v>
      </c>
      <c r="J240" s="10" t="s">
        <v>1184</v>
      </c>
      <c r="K240" s="26" t="s">
        <v>1185</v>
      </c>
      <c r="L240" s="11" t="s">
        <v>1186</v>
      </c>
      <c r="M240" s="11" t="s">
        <v>1186</v>
      </c>
      <c r="N240" s="11" t="s">
        <v>1176</v>
      </c>
      <c r="O240" s="11" t="s">
        <v>97</v>
      </c>
      <c r="P240" s="13" t="s">
        <v>97</v>
      </c>
      <c r="Q240" s="11" t="s">
        <v>105</v>
      </c>
      <c r="R240" s="34">
        <v>44356</v>
      </c>
      <c r="S240" s="11" t="s">
        <v>1178</v>
      </c>
      <c r="T240" s="11" t="s">
        <v>1178</v>
      </c>
      <c r="U240" s="11" t="s">
        <v>1187</v>
      </c>
      <c r="V240" s="11" t="s">
        <v>1187</v>
      </c>
      <c r="W240" s="11" t="s">
        <v>97</v>
      </c>
      <c r="X240" s="36" t="s">
        <v>257</v>
      </c>
      <c r="Y240" s="36" t="s">
        <v>230</v>
      </c>
      <c r="Z240" s="36" t="s">
        <v>257</v>
      </c>
      <c r="AA240" s="36" t="s">
        <v>97</v>
      </c>
      <c r="AB240" s="125" t="str">
        <f t="shared" ref="AB240:AB241" si="141">IF(AC240=1,"Muy Baja",IF(AC240=2,"Baja",IF(AC240=3,"Media",IF(AC240=4,"Alta",IF(AC240=5,"Muy Alta", "No Aplica")))))</f>
        <v>Baja</v>
      </c>
      <c r="AC240" s="36">
        <v>2</v>
      </c>
      <c r="AD240" s="125" t="str">
        <f t="shared" ref="AD240:AD244" si="142">IF(AE240=1,"Muy Baja",IF(AE240=2,"Baja",IF(AE240=3,"Media",IF(AE240=4,"Alta",IF(AE240=5,"Muy Alta", "No Aplica")))))</f>
        <v>Alta</v>
      </c>
      <c r="AE240" s="36">
        <v>4</v>
      </c>
      <c r="AF240" s="125" t="str">
        <f t="shared" ref="AF240:AF244" si="143">IF(AG240=1,"Muy Baja",IF(AG240=2,"Baja",IF(AG240=3,"Media",IF(AG240=4,"Alta",IF(AG240=5,"Muy Alta", "No Aplica")))))</f>
        <v>Alta</v>
      </c>
      <c r="AG240" s="36">
        <v>4</v>
      </c>
      <c r="AH240" s="126" t="str">
        <f t="shared" ref="AH240:AH241" si="144">IF(AND(AI240&gt;0,AI240&lt;4),"Muy Bajo",IF(AND(AI240&gt;=4,AI240&lt;7),"Bajo",IF(AND(AI240&gt;=7,AI240&lt;10),"Medio",IF(AND(AI240&gt;=10,AI240&lt;13),"Alto",IF(AND(AI240&gt;=13,AI240&lt;=15),"Muy Alto", "No Aplica")))))</f>
        <v>Alto</v>
      </c>
      <c r="AI240" s="125">
        <f>SUM(AC240,AE240,AG240)</f>
        <v>10</v>
      </c>
      <c r="AJ240" s="36" t="s">
        <v>15</v>
      </c>
      <c r="AK240" s="36" t="s">
        <v>8</v>
      </c>
      <c r="AL240" s="11" t="s">
        <v>27</v>
      </c>
      <c r="AM240" s="11" t="s">
        <v>9</v>
      </c>
      <c r="AN240" s="36" t="s">
        <v>8</v>
      </c>
      <c r="AO240" s="36" t="s">
        <v>15</v>
      </c>
      <c r="AP240" s="36" t="s">
        <v>8</v>
      </c>
      <c r="AQ240" s="36" t="s">
        <v>123</v>
      </c>
      <c r="AR240" s="36" t="s">
        <v>110</v>
      </c>
      <c r="AS240" s="11" t="s">
        <v>1179</v>
      </c>
      <c r="AT240" s="34">
        <v>44481</v>
      </c>
      <c r="AU240" s="11" t="s">
        <v>97</v>
      </c>
      <c r="AV240" s="36" t="s">
        <v>15</v>
      </c>
      <c r="AW240" s="36" t="s">
        <v>97</v>
      </c>
      <c r="AX240" s="36" t="s">
        <v>34</v>
      </c>
    </row>
    <row r="241" spans="1:50" ht="229.5" customHeight="1">
      <c r="A241" s="11">
        <v>234</v>
      </c>
      <c r="B241" s="11" t="s">
        <v>1247</v>
      </c>
      <c r="C241" s="11" t="s">
        <v>1248</v>
      </c>
      <c r="D241" s="11" t="s">
        <v>1249</v>
      </c>
      <c r="E241" s="11" t="s">
        <v>1250</v>
      </c>
      <c r="F241" s="11" t="s">
        <v>1251</v>
      </c>
      <c r="G241" s="11" t="s">
        <v>1250</v>
      </c>
      <c r="H241" s="11" t="s">
        <v>1252</v>
      </c>
      <c r="I241" s="83" t="s">
        <v>3</v>
      </c>
      <c r="J241" s="10" t="s">
        <v>1253</v>
      </c>
      <c r="K241" s="26" t="s">
        <v>1254</v>
      </c>
      <c r="L241" s="11" t="s">
        <v>1255</v>
      </c>
      <c r="M241" s="11" t="s">
        <v>1255</v>
      </c>
      <c r="N241" s="11" t="s">
        <v>1256</v>
      </c>
      <c r="O241" s="11" t="s">
        <v>1257</v>
      </c>
      <c r="P241" s="11" t="s">
        <v>7</v>
      </c>
      <c r="Q241" s="11" t="s">
        <v>105</v>
      </c>
      <c r="R241" s="28" t="s">
        <v>97</v>
      </c>
      <c r="S241" s="11" t="s">
        <v>110</v>
      </c>
      <c r="T241" s="11" t="s">
        <v>110</v>
      </c>
      <c r="U241" s="11" t="s">
        <v>1258</v>
      </c>
      <c r="V241" s="11" t="s">
        <v>1259</v>
      </c>
      <c r="W241" s="11"/>
      <c r="X241" s="11" t="s">
        <v>1260</v>
      </c>
      <c r="Y241" s="11" t="s">
        <v>1261</v>
      </c>
      <c r="Z241" s="11" t="s">
        <v>230</v>
      </c>
      <c r="AA241" s="11" t="s">
        <v>230</v>
      </c>
      <c r="AB241" s="90" t="str">
        <f t="shared" si="141"/>
        <v>Muy Baja</v>
      </c>
      <c r="AC241" s="13">
        <v>1</v>
      </c>
      <c r="AD241" s="90" t="str">
        <f t="shared" si="142"/>
        <v>Muy Alta</v>
      </c>
      <c r="AE241" s="13">
        <v>5</v>
      </c>
      <c r="AF241" s="90" t="str">
        <f t="shared" si="143"/>
        <v>Muy Baja</v>
      </c>
      <c r="AG241" s="13">
        <v>1</v>
      </c>
      <c r="AH241" s="91" t="str">
        <f t="shared" si="144"/>
        <v>Medio</v>
      </c>
      <c r="AI241" s="90">
        <f t="shared" ref="AI241:AI244" si="145">SUM(AC241,AE241,AG241)</f>
        <v>7</v>
      </c>
      <c r="AJ241" s="11" t="s">
        <v>15</v>
      </c>
      <c r="AK241" s="11" t="s">
        <v>8</v>
      </c>
      <c r="AL241" s="13" t="s">
        <v>25</v>
      </c>
      <c r="AM241" s="11" t="s">
        <v>97</v>
      </c>
      <c r="AN241" s="11" t="s">
        <v>97</v>
      </c>
      <c r="AO241" s="11" t="s">
        <v>15</v>
      </c>
      <c r="AP241" s="11" t="s">
        <v>8</v>
      </c>
      <c r="AQ241" s="11" t="s">
        <v>109</v>
      </c>
      <c r="AR241" s="11" t="s">
        <v>110</v>
      </c>
      <c r="AS241" s="11" t="s">
        <v>1259</v>
      </c>
      <c r="AT241" s="34" t="s">
        <v>1262</v>
      </c>
      <c r="AU241" s="11" t="s">
        <v>97</v>
      </c>
      <c r="AV241" s="13" t="s">
        <v>97</v>
      </c>
      <c r="AW241" s="11" t="s">
        <v>97</v>
      </c>
      <c r="AX241" s="11" t="s">
        <v>34</v>
      </c>
    </row>
    <row r="242" spans="1:50" ht="229.5" customHeight="1">
      <c r="A242" s="11">
        <v>235</v>
      </c>
      <c r="B242" s="11" t="s">
        <v>1247</v>
      </c>
      <c r="C242" s="11" t="s">
        <v>1248</v>
      </c>
      <c r="D242" s="11" t="s">
        <v>1263</v>
      </c>
      <c r="E242" s="11" t="s">
        <v>1264</v>
      </c>
      <c r="F242" s="82" t="s">
        <v>1265</v>
      </c>
      <c r="G242" s="11" t="s">
        <v>1266</v>
      </c>
      <c r="H242" s="11" t="s">
        <v>97</v>
      </c>
      <c r="I242" s="83" t="s">
        <v>3</v>
      </c>
      <c r="J242" s="10" t="s">
        <v>1253</v>
      </c>
      <c r="K242" s="26" t="s">
        <v>1254</v>
      </c>
      <c r="L242" s="11" t="s">
        <v>1255</v>
      </c>
      <c r="M242" s="11" t="s">
        <v>1255</v>
      </c>
      <c r="N242" s="11" t="s">
        <v>1256</v>
      </c>
      <c r="O242" s="11" t="s">
        <v>1257</v>
      </c>
      <c r="P242" s="11" t="s">
        <v>7</v>
      </c>
      <c r="Q242" s="11" t="s">
        <v>105</v>
      </c>
      <c r="R242" s="28" t="s">
        <v>97</v>
      </c>
      <c r="S242" s="11" t="s">
        <v>110</v>
      </c>
      <c r="T242" s="11" t="s">
        <v>110</v>
      </c>
      <c r="U242" s="11" t="s">
        <v>1258</v>
      </c>
      <c r="V242" s="11" t="s">
        <v>1259</v>
      </c>
      <c r="W242" s="11"/>
      <c r="X242" s="11" t="s">
        <v>1260</v>
      </c>
      <c r="Y242" s="11" t="s">
        <v>1261</v>
      </c>
      <c r="Z242" s="11" t="s">
        <v>230</v>
      </c>
      <c r="AA242" s="11" t="s">
        <v>230</v>
      </c>
      <c r="AB242" s="90" t="str">
        <f t="shared" ref="AB242:AB243" si="146">IF(AC242=1,"Muy Baja",IF(AC242=2,"Baja",IF(AC242=3,"Media",IF(AC242=4,"Alta",IF(AC242=5,"Muy Alta", "No Aplica")))))</f>
        <v>Muy Baja</v>
      </c>
      <c r="AC242" s="13">
        <v>1</v>
      </c>
      <c r="AD242" s="90" t="str">
        <f t="shared" ref="AD242:AD243" si="147">IF(AE242=1,"Muy Baja",IF(AE242=2,"Baja",IF(AE242=3,"Media",IF(AE242=4,"Alta",IF(AE242=5,"Muy Alta", "No Aplica")))))</f>
        <v>Muy Alta</v>
      </c>
      <c r="AE242" s="13">
        <v>5</v>
      </c>
      <c r="AF242" s="90" t="str">
        <f t="shared" ref="AF242:AF243" si="148">IF(AG242=1,"Muy Baja",IF(AG242=2,"Baja",IF(AG242=3,"Media",IF(AG242=4,"Alta",IF(AG242=5,"Muy Alta", "No Aplica")))))</f>
        <v>Muy Baja</v>
      </c>
      <c r="AG242" s="13">
        <v>1</v>
      </c>
      <c r="AH242" s="91" t="str">
        <f t="shared" ref="AH242:AH243" si="149">IF(AND(AI242&gt;0,AI242&lt;4),"Muy Bajo",IF(AND(AI242&gt;=4,AI242&lt;7),"Bajo",IF(AND(AI242&gt;=7,AI242&lt;10),"Medio",IF(AND(AI242&gt;=10,AI242&lt;13),"Alto",IF(AND(AI242&gt;=13,AI242&lt;=15),"Muy Alto", "No Aplica")))))</f>
        <v>Medio</v>
      </c>
      <c r="AI242" s="90">
        <f t="shared" ref="AI242:AI243" si="150">SUM(AC242,AE242,AG242)</f>
        <v>7</v>
      </c>
      <c r="AJ242" s="11" t="s">
        <v>15</v>
      </c>
      <c r="AK242" s="11" t="s">
        <v>8</v>
      </c>
      <c r="AL242" s="13" t="s">
        <v>25</v>
      </c>
      <c r="AM242" s="11" t="s">
        <v>97</v>
      </c>
      <c r="AN242" s="11" t="s">
        <v>97</v>
      </c>
      <c r="AO242" s="11" t="s">
        <v>15</v>
      </c>
      <c r="AP242" s="11" t="s">
        <v>8</v>
      </c>
      <c r="AQ242" s="11" t="s">
        <v>109</v>
      </c>
      <c r="AR242" s="11" t="s">
        <v>110</v>
      </c>
      <c r="AS242" s="11" t="s">
        <v>1259</v>
      </c>
      <c r="AT242" s="34" t="s">
        <v>1262</v>
      </c>
      <c r="AU242" s="11" t="s">
        <v>97</v>
      </c>
      <c r="AV242" s="13" t="s">
        <v>97</v>
      </c>
      <c r="AW242" s="11" t="s">
        <v>97</v>
      </c>
      <c r="AX242" s="11" t="s">
        <v>34</v>
      </c>
    </row>
    <row r="243" spans="1:50" ht="229.5" customHeight="1">
      <c r="A243" s="11">
        <v>236</v>
      </c>
      <c r="B243" s="11" t="s">
        <v>1247</v>
      </c>
      <c r="C243" s="11" t="s">
        <v>1248</v>
      </c>
      <c r="D243" s="11" t="s">
        <v>1267</v>
      </c>
      <c r="E243" s="11" t="s">
        <v>1264</v>
      </c>
      <c r="F243" s="82" t="s">
        <v>1268</v>
      </c>
      <c r="G243" s="11" t="s">
        <v>1266</v>
      </c>
      <c r="H243" s="11" t="s">
        <v>97</v>
      </c>
      <c r="I243" s="83" t="s">
        <v>3</v>
      </c>
      <c r="J243" s="10" t="s">
        <v>1253</v>
      </c>
      <c r="K243" s="26" t="s">
        <v>1254</v>
      </c>
      <c r="L243" s="11" t="s">
        <v>1255</v>
      </c>
      <c r="M243" s="11" t="s">
        <v>1255</v>
      </c>
      <c r="N243" s="11" t="s">
        <v>1256</v>
      </c>
      <c r="O243" s="11" t="s">
        <v>1257</v>
      </c>
      <c r="P243" s="11" t="s">
        <v>7</v>
      </c>
      <c r="Q243" s="11" t="s">
        <v>105</v>
      </c>
      <c r="R243" s="28" t="s">
        <v>97</v>
      </c>
      <c r="S243" s="11" t="s">
        <v>110</v>
      </c>
      <c r="T243" s="11" t="s">
        <v>110</v>
      </c>
      <c r="U243" s="11" t="s">
        <v>1258</v>
      </c>
      <c r="V243" s="11" t="s">
        <v>1259</v>
      </c>
      <c r="W243" s="11"/>
      <c r="X243" s="11" t="s">
        <v>1260</v>
      </c>
      <c r="Y243" s="11" t="s">
        <v>1261</v>
      </c>
      <c r="Z243" s="11" t="s">
        <v>230</v>
      </c>
      <c r="AA243" s="11" t="s">
        <v>230</v>
      </c>
      <c r="AB243" s="90" t="str">
        <f t="shared" si="146"/>
        <v>Muy Baja</v>
      </c>
      <c r="AC243" s="13">
        <v>1</v>
      </c>
      <c r="AD243" s="90" t="str">
        <f t="shared" si="147"/>
        <v>Muy Alta</v>
      </c>
      <c r="AE243" s="13">
        <v>5</v>
      </c>
      <c r="AF243" s="90" t="str">
        <f t="shared" si="148"/>
        <v>Muy Baja</v>
      </c>
      <c r="AG243" s="13">
        <v>1</v>
      </c>
      <c r="AH243" s="91" t="str">
        <f t="shared" si="149"/>
        <v>Medio</v>
      </c>
      <c r="AI243" s="90">
        <f t="shared" si="150"/>
        <v>7</v>
      </c>
      <c r="AJ243" s="11" t="s">
        <v>15</v>
      </c>
      <c r="AK243" s="11" t="s">
        <v>8</v>
      </c>
      <c r="AL243" s="13" t="s">
        <v>25</v>
      </c>
      <c r="AM243" s="11" t="s">
        <v>97</v>
      </c>
      <c r="AN243" s="11" t="s">
        <v>97</v>
      </c>
      <c r="AO243" s="11" t="s">
        <v>15</v>
      </c>
      <c r="AP243" s="11" t="s">
        <v>8</v>
      </c>
      <c r="AQ243" s="11" t="s">
        <v>109</v>
      </c>
      <c r="AR243" s="11" t="s">
        <v>110</v>
      </c>
      <c r="AS243" s="11" t="s">
        <v>1259</v>
      </c>
      <c r="AT243" s="34" t="s">
        <v>1262</v>
      </c>
      <c r="AU243" s="11" t="s">
        <v>97</v>
      </c>
      <c r="AV243" s="13" t="s">
        <v>97</v>
      </c>
      <c r="AW243" s="11" t="s">
        <v>97</v>
      </c>
      <c r="AX243" s="11" t="s">
        <v>34</v>
      </c>
    </row>
    <row r="244" spans="1:50" ht="229.5" customHeight="1">
      <c r="A244" s="11">
        <v>237</v>
      </c>
      <c r="B244" s="11" t="s">
        <v>1247</v>
      </c>
      <c r="C244" s="11" t="s">
        <v>1248</v>
      </c>
      <c r="D244" s="11" t="s">
        <v>1269</v>
      </c>
      <c r="E244" s="11" t="s">
        <v>1250</v>
      </c>
      <c r="F244" s="11" t="s">
        <v>1270</v>
      </c>
      <c r="G244" s="11" t="s">
        <v>1250</v>
      </c>
      <c r="H244" s="11" t="s">
        <v>1271</v>
      </c>
      <c r="I244" s="83" t="s">
        <v>3</v>
      </c>
      <c r="J244" s="10" t="s">
        <v>1253</v>
      </c>
      <c r="K244" s="26" t="s">
        <v>1254</v>
      </c>
      <c r="L244" s="11" t="s">
        <v>1255</v>
      </c>
      <c r="M244" s="11" t="s">
        <v>1255</v>
      </c>
      <c r="N244" s="11" t="s">
        <v>1256</v>
      </c>
      <c r="O244" s="11" t="s">
        <v>1272</v>
      </c>
      <c r="P244" s="11" t="s">
        <v>7</v>
      </c>
      <c r="Q244" s="11" t="s">
        <v>105</v>
      </c>
      <c r="R244" s="28" t="s">
        <v>97</v>
      </c>
      <c r="S244" s="11" t="s">
        <v>110</v>
      </c>
      <c r="T244" s="11" t="s">
        <v>110</v>
      </c>
      <c r="U244" s="11" t="s">
        <v>1258</v>
      </c>
      <c r="V244" s="11" t="s">
        <v>1259</v>
      </c>
      <c r="W244" s="11"/>
      <c r="X244" s="11" t="s">
        <v>1260</v>
      </c>
      <c r="Y244" s="11" t="s">
        <v>1261</v>
      </c>
      <c r="Z244" s="11" t="s">
        <v>230</v>
      </c>
      <c r="AA244" s="11" t="s">
        <v>230</v>
      </c>
      <c r="AB244" s="90" t="str">
        <f>IF(AC241=1,"Muy Baja",IF(AC241=2,"Baja",IF(AC241=3,"Media",IF(AC241=4,"Alta",IF(AC241=5,"Muy Alta", "No Aplica")))))</f>
        <v>Muy Baja</v>
      </c>
      <c r="AC244" s="13">
        <v>1</v>
      </c>
      <c r="AD244" s="90" t="str">
        <f t="shared" si="142"/>
        <v>Muy Alta</v>
      </c>
      <c r="AE244" s="13">
        <v>5</v>
      </c>
      <c r="AF244" s="90" t="str">
        <f t="shared" si="143"/>
        <v>Muy Baja</v>
      </c>
      <c r="AG244" s="13">
        <v>1</v>
      </c>
      <c r="AH244" s="91" t="str">
        <f>IF(AND(AI245&gt;0,AI245&lt;4),"Muy Bajo",IF(AND(AI245&gt;=4,AI245&lt;7),"Bajo",IF(AND(AI245&gt;=7,AI245&lt;10),"Medio",IF(AND(AI245&gt;=10,AI245&lt;13),"Alto",IF(AND(AI245&gt;=13,AI245&lt;=15),"Muy Alto", "No Aplica")))))</f>
        <v>Medio</v>
      </c>
      <c r="AI244" s="90">
        <f t="shared" si="145"/>
        <v>7</v>
      </c>
      <c r="AJ244" s="11" t="s">
        <v>15</v>
      </c>
      <c r="AK244" s="11" t="s">
        <v>8</v>
      </c>
      <c r="AL244" s="13" t="s">
        <v>25</v>
      </c>
      <c r="AM244" s="11" t="s">
        <v>97</v>
      </c>
      <c r="AN244" s="11" t="s">
        <v>97</v>
      </c>
      <c r="AO244" s="11" t="s">
        <v>15</v>
      </c>
      <c r="AP244" s="11" t="s">
        <v>8</v>
      </c>
      <c r="AQ244" s="11" t="s">
        <v>109</v>
      </c>
      <c r="AR244" s="11" t="s">
        <v>110</v>
      </c>
      <c r="AS244" s="11" t="s">
        <v>1259</v>
      </c>
      <c r="AT244" s="34" t="s">
        <v>1273</v>
      </c>
      <c r="AU244" s="11" t="s">
        <v>97</v>
      </c>
      <c r="AV244" s="13" t="s">
        <v>97</v>
      </c>
      <c r="AW244" s="11" t="s">
        <v>97</v>
      </c>
      <c r="AX244" s="11" t="s">
        <v>34</v>
      </c>
    </row>
    <row r="245" spans="1:50" ht="243" customHeight="1">
      <c r="A245" s="11">
        <v>238</v>
      </c>
      <c r="B245" s="11" t="s">
        <v>96</v>
      </c>
      <c r="C245" s="11" t="s">
        <v>1274</v>
      </c>
      <c r="D245" s="11"/>
      <c r="E245" s="11" t="s">
        <v>1275</v>
      </c>
      <c r="F245" s="11" t="s">
        <v>1276</v>
      </c>
      <c r="G245" s="11" t="s">
        <v>509</v>
      </c>
      <c r="H245" s="11" t="s">
        <v>1277</v>
      </c>
      <c r="I245" s="83" t="s">
        <v>3</v>
      </c>
      <c r="J245" s="10" t="s">
        <v>116</v>
      </c>
      <c r="K245" s="26" t="s">
        <v>1278</v>
      </c>
      <c r="L245" s="11" t="s">
        <v>1279</v>
      </c>
      <c r="M245" s="11" t="s">
        <v>1279</v>
      </c>
      <c r="N245" s="11" t="s">
        <v>1256</v>
      </c>
      <c r="O245" s="11" t="s">
        <v>1280</v>
      </c>
      <c r="P245" s="11" t="s">
        <v>7</v>
      </c>
      <c r="Q245" s="11" t="s">
        <v>105</v>
      </c>
      <c r="R245" s="28" t="s">
        <v>97</v>
      </c>
      <c r="S245" s="11" t="s">
        <v>254</v>
      </c>
      <c r="T245" s="11" t="s">
        <v>254</v>
      </c>
      <c r="U245" s="11" t="s">
        <v>1258</v>
      </c>
      <c r="V245" s="11" t="s">
        <v>1259</v>
      </c>
      <c r="W245" s="11"/>
      <c r="X245" s="11" t="s">
        <v>1281</v>
      </c>
      <c r="Y245" s="11" t="s">
        <v>230</v>
      </c>
      <c r="Z245" s="11" t="s">
        <v>1261</v>
      </c>
      <c r="AA245" s="11" t="s">
        <v>230</v>
      </c>
      <c r="AB245" s="11" t="str">
        <f t="shared" ref="AB245:AB260" si="151">IF(AC245=1,"Muy Baja",IF(AC245=2,"Baja",IF(AC245=3,"Media",IF(AC245=4,"Alta",IF(AC245=5,"Muy Alta", "N/A")))))</f>
        <v>Muy Baja</v>
      </c>
      <c r="AC245" s="11">
        <v>1</v>
      </c>
      <c r="AD245" s="11" t="str">
        <f t="shared" ref="AD245:AD260" si="152">IF(AE245=1,"Muy Baja",IF(AE245=2,"Baja",IF(AE245=3,"Media",IF(AE245=4,"Alta",IF(AE245=5,"Muy Alta", "N/A")))))</f>
        <v>Muy Alta</v>
      </c>
      <c r="AE245" s="11">
        <v>5</v>
      </c>
      <c r="AF245" s="11" t="str">
        <f t="shared" ref="AF245:AF260" si="153">IF(AG245=1,"Muy Baja",IF(AG245=2,"Baja",IF(AG245=3,"Media",IF(AG245=4,"Alta",IF(AG245=5,"Muy Alta", "N/A")))))</f>
        <v>Media</v>
      </c>
      <c r="AG245" s="11">
        <v>3</v>
      </c>
      <c r="AH245" s="11" t="str">
        <f t="shared" ref="AH245:AH260" si="154">IF(AND(AI245&gt;0,AI245&lt;4),"Muy Bajo",IF(AND(AI245&gt;=4,AI245&lt;7),"Bajo",IF(AND(AI245&gt;=7,AI245&lt;10),"Medio",IF(AND(AI245&gt;=10,AI245&lt;13),"Alto",IF(AND(AI245&gt;=13,AI245&lt;=15),"Muy Alto", "N/A")))))</f>
        <v>Medio</v>
      </c>
      <c r="AI245" s="11">
        <f>SUM(AC245,AE245,AG245)</f>
        <v>9</v>
      </c>
      <c r="AJ245" s="11" t="s">
        <v>15</v>
      </c>
      <c r="AK245" s="13" t="s">
        <v>97</v>
      </c>
      <c r="AL245" s="13" t="s">
        <v>25</v>
      </c>
      <c r="AM245" s="11" t="s">
        <v>97</v>
      </c>
      <c r="AN245" s="11" t="s">
        <v>97</v>
      </c>
      <c r="AO245" s="11" t="s">
        <v>15</v>
      </c>
      <c r="AP245" s="11" t="s">
        <v>8</v>
      </c>
      <c r="AQ245" s="11" t="s">
        <v>109</v>
      </c>
      <c r="AR245" s="11" t="s">
        <v>254</v>
      </c>
      <c r="AS245" s="11" t="s">
        <v>1259</v>
      </c>
      <c r="AT245" s="34" t="s">
        <v>1282</v>
      </c>
      <c r="AU245" s="11" t="s">
        <v>97</v>
      </c>
      <c r="AV245" s="13" t="s">
        <v>97</v>
      </c>
      <c r="AW245" s="11" t="s">
        <v>97</v>
      </c>
      <c r="AX245" s="11" t="s">
        <v>34</v>
      </c>
    </row>
    <row r="246" spans="1:50" ht="243" customHeight="1">
      <c r="A246" s="11">
        <v>239</v>
      </c>
      <c r="B246" s="11" t="s">
        <v>1247</v>
      </c>
      <c r="C246" s="11" t="s">
        <v>1248</v>
      </c>
      <c r="D246" s="11" t="s">
        <v>97</v>
      </c>
      <c r="E246" s="11" t="s">
        <v>1283</v>
      </c>
      <c r="F246" s="11" t="s">
        <v>1284</v>
      </c>
      <c r="G246" s="11" t="s">
        <v>97</v>
      </c>
      <c r="H246" s="11" t="s">
        <v>97</v>
      </c>
      <c r="I246" s="83" t="s">
        <v>3</v>
      </c>
      <c r="J246" s="10" t="s">
        <v>1253</v>
      </c>
      <c r="K246" s="26" t="s">
        <v>1254</v>
      </c>
      <c r="L246" s="11" t="s">
        <v>1255</v>
      </c>
      <c r="M246" s="11" t="s">
        <v>1255</v>
      </c>
      <c r="N246" s="11" t="s">
        <v>1285</v>
      </c>
      <c r="O246" s="11" t="s">
        <v>97</v>
      </c>
      <c r="P246" s="11" t="s">
        <v>7</v>
      </c>
      <c r="Q246" s="11" t="s">
        <v>105</v>
      </c>
      <c r="R246" s="34">
        <v>44197</v>
      </c>
      <c r="S246" s="11" t="s">
        <v>193</v>
      </c>
      <c r="T246" s="11" t="s">
        <v>1286</v>
      </c>
      <c r="U246" s="11" t="s">
        <v>1258</v>
      </c>
      <c r="V246" s="11" t="s">
        <v>1259</v>
      </c>
      <c r="W246" s="11"/>
      <c r="X246" s="11" t="s">
        <v>97</v>
      </c>
      <c r="Y246" s="11" t="s">
        <v>97</v>
      </c>
      <c r="Z246" s="11" t="s">
        <v>97</v>
      </c>
      <c r="AA246" s="11" t="s">
        <v>97</v>
      </c>
      <c r="AB246" s="90" t="str">
        <f>IF(AC246=1,"Muy Baja",IF(AC246=2,"Baja",IF(AC246=3,"Media",IF(AC246=4,"Alta",IF(AC246=5,"Muy Alta", "No Aplica")))))</f>
        <v>Muy Baja</v>
      </c>
      <c r="AC246" s="13">
        <v>1</v>
      </c>
      <c r="AD246" s="90" t="str">
        <f t="shared" ref="AD246" si="155">IF(AE246=1,"Muy Baja",IF(AE246=2,"Baja",IF(AE246=3,"Media",IF(AE246=4,"Alta",IF(AE246=5,"Muy Alta", "No Aplica")))))</f>
        <v>Muy Alta</v>
      </c>
      <c r="AE246" s="13">
        <v>5</v>
      </c>
      <c r="AF246" s="90" t="str">
        <f>IF(AG246=1,"Muy Baja",IF(AG246=2,"Baja",IF(AG246=3,"Media",IF(AG246=4,"Alta",IF(AG246=5,"Muy Alta", "No Aplica")))))</f>
        <v>Muy Baja</v>
      </c>
      <c r="AG246" s="13">
        <v>1</v>
      </c>
      <c r="AH246" s="91" t="str">
        <f>IF(AND(AI246&gt;0,AI246&lt;4),"Muy Bajo",IF(AND(AI246&gt;=4,AI246&lt;7),"Bajo",IF(AND(AI246&gt;=7,AI246&lt;10),"Medio",IF(AND(AI246&gt;=10,AI246&lt;13),"Alto",IF(AND(AI246&gt;=13,AI246&lt;=15),"Muy Alto", "No Aplica")))))</f>
        <v>Medio</v>
      </c>
      <c r="AI246" s="90">
        <f t="shared" ref="AI246" si="156">SUM(AC246,AE246,AG246)</f>
        <v>7</v>
      </c>
      <c r="AJ246" s="11" t="s">
        <v>15</v>
      </c>
      <c r="AK246" s="11" t="s">
        <v>15</v>
      </c>
      <c r="AL246" s="13" t="s">
        <v>25</v>
      </c>
      <c r="AM246" s="11" t="s">
        <v>97</v>
      </c>
      <c r="AN246" s="11" t="s">
        <v>97</v>
      </c>
      <c r="AO246" s="11" t="s">
        <v>15</v>
      </c>
      <c r="AP246" s="11" t="s">
        <v>8</v>
      </c>
      <c r="AQ246" s="11" t="s">
        <v>109</v>
      </c>
      <c r="AR246" s="11" t="s">
        <v>193</v>
      </c>
      <c r="AS246" s="11" t="s">
        <v>1259</v>
      </c>
      <c r="AT246" s="34" t="s">
        <v>1287</v>
      </c>
      <c r="AU246" s="11" t="s">
        <v>97</v>
      </c>
      <c r="AV246" s="13" t="s">
        <v>97</v>
      </c>
      <c r="AW246" s="11" t="s">
        <v>97</v>
      </c>
      <c r="AX246" s="11" t="s">
        <v>34</v>
      </c>
    </row>
    <row r="247" spans="1:50" ht="211.5" customHeight="1">
      <c r="A247" s="11">
        <v>240</v>
      </c>
      <c r="B247" s="11" t="s">
        <v>1288</v>
      </c>
      <c r="C247" s="11" t="s">
        <v>1289</v>
      </c>
      <c r="D247" s="11" t="s">
        <v>97</v>
      </c>
      <c r="E247" s="11" t="s">
        <v>1290</v>
      </c>
      <c r="F247" s="11" t="s">
        <v>1291</v>
      </c>
      <c r="G247" s="11" t="s">
        <v>97</v>
      </c>
      <c r="H247" s="11" t="s">
        <v>97</v>
      </c>
      <c r="I247" s="83" t="s">
        <v>3</v>
      </c>
      <c r="J247" s="10" t="s">
        <v>1292</v>
      </c>
      <c r="K247" s="26" t="s">
        <v>1293</v>
      </c>
      <c r="L247" s="11" t="s">
        <v>1294</v>
      </c>
      <c r="M247" s="11" t="s">
        <v>1295</v>
      </c>
      <c r="N247" s="11" t="s">
        <v>243</v>
      </c>
      <c r="O247" s="11" t="s">
        <v>97</v>
      </c>
      <c r="P247" s="11" t="s">
        <v>1296</v>
      </c>
      <c r="Q247" s="11" t="s">
        <v>105</v>
      </c>
      <c r="R247" s="34">
        <v>44803</v>
      </c>
      <c r="S247" s="11" t="s">
        <v>1297</v>
      </c>
      <c r="T247" s="11" t="s">
        <v>1297</v>
      </c>
      <c r="U247" s="11" t="s">
        <v>1298</v>
      </c>
      <c r="V247" s="11" t="s">
        <v>97</v>
      </c>
      <c r="W247" s="11" t="s">
        <v>97</v>
      </c>
      <c r="X247" s="11" t="s">
        <v>97</v>
      </c>
      <c r="Y247" s="11" t="s">
        <v>97</v>
      </c>
      <c r="Z247" s="11" t="s">
        <v>97</v>
      </c>
      <c r="AA247" s="11" t="s">
        <v>97</v>
      </c>
      <c r="AB247" s="90" t="str">
        <f t="shared" ref="AB247:AF250" si="157">IF(AC247=1,"Muy Baja",IF(AC247=2,"Baja",IF(AC247=3,"Media",IF(AC247=4,"Alta",IF(AC247=5,"Muy Alta", "No Aplica")))))</f>
        <v>Alta</v>
      </c>
      <c r="AC247" s="13">
        <v>4</v>
      </c>
      <c r="AD247" s="90" t="str">
        <f t="shared" ref="AD247:AD249" si="158">IF(AE247=1,"Muy Baja",IF(AE247=2,"Baja",IF(AE247=3,"Media",IF(AE247=4,"Alta",IF(AE247=5,"Muy Alta", "No Aplica")))))</f>
        <v>Alta</v>
      </c>
      <c r="AE247" s="13">
        <v>4</v>
      </c>
      <c r="AF247" s="90" t="str">
        <f t="shared" ref="AF247:AF249" si="159">IF(AG247=1,"Muy Baja",IF(AG247=2,"Baja",IF(AG247=3,"Media",IF(AG247=4,"Alta",IF(AG247=5,"Muy Alta", "No Aplica")))))</f>
        <v>Media</v>
      </c>
      <c r="AG247" s="13">
        <v>3</v>
      </c>
      <c r="AH247" s="91" t="str">
        <f t="shared" ref="AH247:AH250" si="160">IF(AND(AI247&gt;0,AI247&lt;4),"Muy Bajo",IF(AND(AI247&gt;=4,AI247&lt;7),"Bajo",IF(AND(AI247&gt;=7,AI247&lt;10),"Medio",IF(AND(AI247&gt;=10,AI247&lt;13),"Alto",IF(AND(AI247&gt;=13,AI247&lt;=15),"Muy Alto", "No Aplica")))))</f>
        <v>Alto</v>
      </c>
      <c r="AI247" s="90">
        <f t="shared" ref="AI247:AI250" si="161">SUM(AC247,AE247,AG247)</f>
        <v>11</v>
      </c>
      <c r="AJ247" s="11" t="s">
        <v>8</v>
      </c>
      <c r="AK247" s="11" t="s">
        <v>8</v>
      </c>
      <c r="AL247" s="11" t="s">
        <v>619</v>
      </c>
      <c r="AM247" s="11" t="s">
        <v>1299</v>
      </c>
      <c r="AN247" s="11" t="s">
        <v>8</v>
      </c>
      <c r="AO247" s="11" t="s">
        <v>15</v>
      </c>
      <c r="AP247" s="11" t="s">
        <v>8</v>
      </c>
      <c r="AQ247" s="11" t="s">
        <v>109</v>
      </c>
      <c r="AR247" s="11" t="s">
        <v>193</v>
      </c>
      <c r="AS247" s="11" t="s">
        <v>1298</v>
      </c>
      <c r="AT247" s="34">
        <v>44488</v>
      </c>
      <c r="AU247" s="11" t="s">
        <v>97</v>
      </c>
      <c r="AV247" s="11" t="s">
        <v>97</v>
      </c>
      <c r="AW247" s="11" t="s">
        <v>97</v>
      </c>
      <c r="AX247" s="11" t="s">
        <v>34</v>
      </c>
    </row>
    <row r="248" spans="1:50" ht="177" customHeight="1">
      <c r="A248" s="11">
        <v>241</v>
      </c>
      <c r="B248" s="11" t="s">
        <v>1288</v>
      </c>
      <c r="C248" s="11" t="s">
        <v>1300</v>
      </c>
      <c r="D248" s="11" t="s">
        <v>1301</v>
      </c>
      <c r="E248" s="11" t="s">
        <v>1302</v>
      </c>
      <c r="F248" s="11" t="s">
        <v>1303</v>
      </c>
      <c r="G248" s="11" t="s">
        <v>1304</v>
      </c>
      <c r="H248" s="11" t="s">
        <v>97</v>
      </c>
      <c r="I248" s="83" t="s">
        <v>3</v>
      </c>
      <c r="J248" s="10" t="s">
        <v>1305</v>
      </c>
      <c r="K248" s="26" t="s">
        <v>1306</v>
      </c>
      <c r="L248" s="11" t="s">
        <v>1307</v>
      </c>
      <c r="M248" s="11" t="s">
        <v>1308</v>
      </c>
      <c r="N248" s="11" t="s">
        <v>1309</v>
      </c>
      <c r="O248" s="11">
        <v>310</v>
      </c>
      <c r="P248" s="11" t="s">
        <v>1310</v>
      </c>
      <c r="Q248" s="11" t="s">
        <v>105</v>
      </c>
      <c r="R248" s="34">
        <v>42774</v>
      </c>
      <c r="S248" s="11" t="s">
        <v>1297</v>
      </c>
      <c r="T248" s="11" t="s">
        <v>1297</v>
      </c>
      <c r="U248" s="11" t="s">
        <v>1311</v>
      </c>
      <c r="V248" s="11" t="s">
        <v>1312</v>
      </c>
      <c r="W248" s="11" t="s">
        <v>97</v>
      </c>
      <c r="X248" s="11" t="s">
        <v>97</v>
      </c>
      <c r="Y248" s="11" t="s">
        <v>97</v>
      </c>
      <c r="Z248" s="11" t="s">
        <v>97</v>
      </c>
      <c r="AA248" s="11" t="s">
        <v>97</v>
      </c>
      <c r="AB248" s="90" t="str">
        <f t="shared" si="157"/>
        <v>Alta</v>
      </c>
      <c r="AC248" s="13">
        <v>4</v>
      </c>
      <c r="AD248" s="90" t="str">
        <f t="shared" si="158"/>
        <v>Alta</v>
      </c>
      <c r="AE248" s="13">
        <v>4</v>
      </c>
      <c r="AF248" s="90" t="str">
        <f t="shared" si="159"/>
        <v>Media</v>
      </c>
      <c r="AG248" s="13">
        <v>3</v>
      </c>
      <c r="AH248" s="91" t="str">
        <f t="shared" si="160"/>
        <v>Alto</v>
      </c>
      <c r="AI248" s="90">
        <f t="shared" si="161"/>
        <v>11</v>
      </c>
      <c r="AJ248" s="11" t="s">
        <v>8</v>
      </c>
      <c r="AK248" s="11" t="s">
        <v>8</v>
      </c>
      <c r="AL248" s="11" t="s">
        <v>31</v>
      </c>
      <c r="AM248" s="11" t="s">
        <v>16</v>
      </c>
      <c r="AN248" s="11" t="s">
        <v>8</v>
      </c>
      <c r="AO248" s="11" t="s">
        <v>15</v>
      </c>
      <c r="AP248" s="11" t="s">
        <v>97</v>
      </c>
      <c r="AQ248" s="11" t="s">
        <v>97</v>
      </c>
      <c r="AR248" s="11" t="s">
        <v>97</v>
      </c>
      <c r="AS248" s="11" t="s">
        <v>1298</v>
      </c>
      <c r="AT248" s="34">
        <v>42774</v>
      </c>
      <c r="AU248" s="11" t="s">
        <v>97</v>
      </c>
      <c r="AV248" s="11" t="s">
        <v>97</v>
      </c>
      <c r="AW248" s="11" t="s">
        <v>97</v>
      </c>
      <c r="AX248" s="11" t="s">
        <v>34</v>
      </c>
    </row>
    <row r="249" spans="1:50" ht="134.25" customHeight="1">
      <c r="A249" s="11">
        <v>242</v>
      </c>
      <c r="B249" s="11" t="s">
        <v>1288</v>
      </c>
      <c r="C249" s="11" t="s">
        <v>1313</v>
      </c>
      <c r="D249" s="11" t="s">
        <v>1314</v>
      </c>
      <c r="E249" s="11" t="s">
        <v>1315</v>
      </c>
      <c r="F249" s="11" t="s">
        <v>1316</v>
      </c>
      <c r="G249" s="11" t="s">
        <v>97</v>
      </c>
      <c r="H249" s="11" t="s">
        <v>97</v>
      </c>
      <c r="I249" s="83" t="s">
        <v>3</v>
      </c>
      <c r="J249" s="10" t="s">
        <v>1292</v>
      </c>
      <c r="K249" s="26" t="s">
        <v>1293</v>
      </c>
      <c r="L249" s="11" t="s">
        <v>1294</v>
      </c>
      <c r="M249" s="11" t="s">
        <v>1295</v>
      </c>
      <c r="N249" s="11" t="s">
        <v>243</v>
      </c>
      <c r="O249" s="11" t="s">
        <v>97</v>
      </c>
      <c r="P249" s="11" t="s">
        <v>1317</v>
      </c>
      <c r="Q249" s="11" t="s">
        <v>105</v>
      </c>
      <c r="R249" s="34">
        <v>43970</v>
      </c>
      <c r="S249" s="11" t="s">
        <v>1297</v>
      </c>
      <c r="T249" s="11" t="s">
        <v>1297</v>
      </c>
      <c r="U249" s="11" t="s">
        <v>1318</v>
      </c>
      <c r="V249" s="11" t="s">
        <v>97</v>
      </c>
      <c r="W249" s="11" t="s">
        <v>97</v>
      </c>
      <c r="X249" s="11" t="s">
        <v>97</v>
      </c>
      <c r="Y249" s="11" t="s">
        <v>97</v>
      </c>
      <c r="Z249" s="11" t="s">
        <v>97</v>
      </c>
      <c r="AA249" s="11" t="s">
        <v>97</v>
      </c>
      <c r="AB249" s="95" t="str">
        <f t="shared" si="157"/>
        <v>Alta</v>
      </c>
      <c r="AC249" s="96">
        <v>4</v>
      </c>
      <c r="AD249" s="95" t="str">
        <f t="shared" si="158"/>
        <v>Alta</v>
      </c>
      <c r="AE249" s="96">
        <v>4</v>
      </c>
      <c r="AF249" s="95" t="str">
        <f t="shared" si="159"/>
        <v>Media</v>
      </c>
      <c r="AG249" s="96">
        <v>3</v>
      </c>
      <c r="AH249" s="91" t="str">
        <f t="shared" si="160"/>
        <v>Alto</v>
      </c>
      <c r="AI249" s="95">
        <f t="shared" si="161"/>
        <v>11</v>
      </c>
      <c r="AJ249" s="11" t="s">
        <v>8</v>
      </c>
      <c r="AK249" s="11" t="s">
        <v>8</v>
      </c>
      <c r="AL249" s="11" t="s">
        <v>31</v>
      </c>
      <c r="AM249" s="11" t="s">
        <v>1319</v>
      </c>
      <c r="AN249" s="11" t="s">
        <v>8</v>
      </c>
      <c r="AO249" s="11" t="s">
        <v>15</v>
      </c>
      <c r="AP249" s="11" t="s">
        <v>8</v>
      </c>
      <c r="AQ249" s="11" t="s">
        <v>109</v>
      </c>
      <c r="AR249" s="11" t="s">
        <v>193</v>
      </c>
      <c r="AS249" s="11" t="s">
        <v>1320</v>
      </c>
      <c r="AT249" s="34">
        <v>43970</v>
      </c>
      <c r="AU249" s="11" t="s">
        <v>97</v>
      </c>
      <c r="AV249" s="11" t="s">
        <v>97</v>
      </c>
      <c r="AW249" s="11" t="s">
        <v>97</v>
      </c>
      <c r="AX249" s="11" t="s">
        <v>34</v>
      </c>
    </row>
    <row r="250" spans="1:50" ht="134.25" customHeight="1">
      <c r="A250" s="11">
        <v>243</v>
      </c>
      <c r="B250" s="11" t="s">
        <v>1288</v>
      </c>
      <c r="C250" s="11" t="s">
        <v>1321</v>
      </c>
      <c r="D250" s="11" t="s">
        <v>1322</v>
      </c>
      <c r="E250" s="11" t="s">
        <v>1323</v>
      </c>
      <c r="F250" s="11" t="s">
        <v>1324</v>
      </c>
      <c r="G250" s="11" t="s">
        <v>97</v>
      </c>
      <c r="H250" s="11" t="s">
        <v>97</v>
      </c>
      <c r="I250" s="83" t="s">
        <v>3</v>
      </c>
      <c r="J250" s="10" t="s">
        <v>1305</v>
      </c>
      <c r="K250" s="26" t="s">
        <v>1306</v>
      </c>
      <c r="L250" s="11" t="s">
        <v>1325</v>
      </c>
      <c r="M250" s="11" t="s">
        <v>1308</v>
      </c>
      <c r="N250" s="11" t="s">
        <v>1309</v>
      </c>
      <c r="O250" s="11" t="s">
        <v>97</v>
      </c>
      <c r="P250" s="11" t="s">
        <v>1326</v>
      </c>
      <c r="Q250" s="11" t="s">
        <v>105</v>
      </c>
      <c r="R250" s="34">
        <v>44470</v>
      </c>
      <c r="S250" s="11" t="s">
        <v>1297</v>
      </c>
      <c r="T250" s="11" t="s">
        <v>1297</v>
      </c>
      <c r="U250" s="11" t="s">
        <v>1298</v>
      </c>
      <c r="V250" s="11" t="s">
        <v>97</v>
      </c>
      <c r="W250" s="11" t="s">
        <v>97</v>
      </c>
      <c r="X250" s="11" t="s">
        <v>97</v>
      </c>
      <c r="Y250" s="11" t="s">
        <v>97</v>
      </c>
      <c r="Z250" s="11" t="s">
        <v>97</v>
      </c>
      <c r="AA250" s="11" t="s">
        <v>97</v>
      </c>
      <c r="AB250" s="95" t="str">
        <f t="shared" si="157"/>
        <v>Alta</v>
      </c>
      <c r="AC250" s="96">
        <v>4</v>
      </c>
      <c r="AD250" s="95" t="str">
        <f t="shared" si="157"/>
        <v>Alta</v>
      </c>
      <c r="AE250" s="96">
        <v>4</v>
      </c>
      <c r="AF250" s="95" t="str">
        <f t="shared" si="157"/>
        <v>Media</v>
      </c>
      <c r="AG250" s="96">
        <v>3</v>
      </c>
      <c r="AH250" s="91" t="str">
        <f t="shared" si="160"/>
        <v>Alto</v>
      </c>
      <c r="AI250" s="95">
        <f t="shared" si="161"/>
        <v>11</v>
      </c>
      <c r="AJ250" s="11" t="s">
        <v>8</v>
      </c>
      <c r="AK250" s="11" t="s">
        <v>8</v>
      </c>
      <c r="AL250" s="11" t="s">
        <v>619</v>
      </c>
      <c r="AM250" s="11" t="s">
        <v>1327</v>
      </c>
      <c r="AN250" s="11" t="s">
        <v>8</v>
      </c>
      <c r="AO250" s="11" t="s">
        <v>15</v>
      </c>
      <c r="AP250" s="11" t="s">
        <v>8</v>
      </c>
      <c r="AQ250" s="11" t="s">
        <v>109</v>
      </c>
      <c r="AR250" s="11" t="s">
        <v>193</v>
      </c>
      <c r="AS250" s="11" t="s">
        <v>1298</v>
      </c>
      <c r="AT250" s="34">
        <v>44470</v>
      </c>
      <c r="AU250" s="11" t="s">
        <v>97</v>
      </c>
      <c r="AV250" s="11" t="s">
        <v>97</v>
      </c>
      <c r="AW250" s="11" t="s">
        <v>97</v>
      </c>
      <c r="AX250" s="11" t="s">
        <v>34</v>
      </c>
    </row>
    <row r="251" spans="1:50" ht="134.25" customHeight="1">
      <c r="A251" s="11">
        <v>244</v>
      </c>
      <c r="B251" s="11" t="s">
        <v>1288</v>
      </c>
      <c r="C251" s="11" t="s">
        <v>97</v>
      </c>
      <c r="D251" s="11" t="s">
        <v>97</v>
      </c>
      <c r="E251" s="11" t="s">
        <v>1328</v>
      </c>
      <c r="F251" s="11" t="s">
        <v>1329</v>
      </c>
      <c r="G251" s="11" t="s">
        <v>97</v>
      </c>
      <c r="H251" s="11" t="s">
        <v>97</v>
      </c>
      <c r="I251" s="83" t="s">
        <v>3</v>
      </c>
      <c r="J251" s="10" t="s">
        <v>1305</v>
      </c>
      <c r="K251" s="26" t="s">
        <v>1330</v>
      </c>
      <c r="L251" s="11" t="s">
        <v>1331</v>
      </c>
      <c r="M251" s="11" t="s">
        <v>1308</v>
      </c>
      <c r="N251" s="11" t="s">
        <v>1332</v>
      </c>
      <c r="O251" s="11" t="s">
        <v>97</v>
      </c>
      <c r="P251" s="11" t="s">
        <v>553</v>
      </c>
      <c r="Q251" s="11" t="s">
        <v>105</v>
      </c>
      <c r="R251" s="34">
        <v>42774</v>
      </c>
      <c r="S251" s="11" t="s">
        <v>1297</v>
      </c>
      <c r="T251" s="11" t="s">
        <v>1297</v>
      </c>
      <c r="U251" s="11" t="s">
        <v>1333</v>
      </c>
      <c r="V251" s="11" t="s">
        <v>1333</v>
      </c>
      <c r="W251" s="11" t="s">
        <v>288</v>
      </c>
      <c r="X251" s="11" t="s">
        <v>97</v>
      </c>
      <c r="Y251" s="11" t="s">
        <v>97</v>
      </c>
      <c r="Z251" s="11" t="s">
        <v>97</v>
      </c>
      <c r="AA251" s="11" t="s">
        <v>97</v>
      </c>
      <c r="AB251" s="15" t="str">
        <f t="shared" ref="AB251:AB259" si="162">IF(AC251=1,"Muy Baja",IF(AC251=2,"Baja",IF(AC251=3,"Media",IF(AC251=4,"Alta",IF(AC251=5,"Muy Alta", "No Aplica")))))</f>
        <v>Alta</v>
      </c>
      <c r="AC251" s="15">
        <v>4</v>
      </c>
      <c r="AD251" s="15" t="str">
        <f t="shared" ref="AD251:AD259" si="163">IF(AE251=1,"Muy Baja",IF(AE251=2,"Baja",IF(AE251=3,"Media",IF(AE251=4,"Alta",IF(AE251=5,"Muy Alta", "No Aplica")))))</f>
        <v>Alta</v>
      </c>
      <c r="AE251" s="15">
        <v>4</v>
      </c>
      <c r="AF251" s="15" t="str">
        <f t="shared" ref="AF251:AF259" si="164">IF(AG251=1,"Muy Baja",IF(AG251=2,"Baja",IF(AG251=3,"Media",IF(AG251=4,"Alta",IF(AG251=5,"Muy Alta", "No Aplica")))))</f>
        <v>Media</v>
      </c>
      <c r="AG251" s="15">
        <v>3</v>
      </c>
      <c r="AH251" s="15" t="str">
        <f t="shared" ref="AH251:AH259" si="165">IF(AND(AI251&gt;0,AI251&lt;4),"Muy Bajo",IF(AND(AI251&gt;=4,AI251&lt;7),"Bajo",IF(AND(AI251&gt;=7,AI251&lt;10),"Medio",IF(AND(AI251&gt;=10,AI251&lt;13),"Alto",IF(AND(AI251&gt;=13,AI251&lt;=15),"Muy Alto", "No Aplica")))))</f>
        <v>Alto</v>
      </c>
      <c r="AI251" s="15">
        <f t="shared" ref="AI251:AI259" si="166">SUM(AC251,AE251,AG251)</f>
        <v>11</v>
      </c>
      <c r="AJ251" s="11" t="s">
        <v>8</v>
      </c>
      <c r="AK251" s="11" t="s">
        <v>8</v>
      </c>
      <c r="AL251" s="11" t="s">
        <v>31</v>
      </c>
      <c r="AM251" s="11" t="s">
        <v>16</v>
      </c>
      <c r="AN251" s="11" t="s">
        <v>8</v>
      </c>
      <c r="AO251" s="11" t="s">
        <v>15</v>
      </c>
      <c r="AP251" s="11" t="s">
        <v>8</v>
      </c>
      <c r="AQ251" s="11" t="s">
        <v>109</v>
      </c>
      <c r="AR251" s="11" t="s">
        <v>292</v>
      </c>
      <c r="AS251" s="11" t="s">
        <v>1334</v>
      </c>
      <c r="AT251" s="34">
        <v>42774</v>
      </c>
      <c r="AU251" s="11" t="s">
        <v>97</v>
      </c>
      <c r="AV251" s="11" t="s">
        <v>97</v>
      </c>
      <c r="AW251" s="11" t="s">
        <v>97</v>
      </c>
      <c r="AX251" s="11" t="s">
        <v>34</v>
      </c>
    </row>
    <row r="252" spans="1:50" ht="134.25" customHeight="1">
      <c r="A252" s="11">
        <v>245</v>
      </c>
      <c r="B252" s="11" t="s">
        <v>1288</v>
      </c>
      <c r="C252" s="11" t="s">
        <v>97</v>
      </c>
      <c r="D252" s="11" t="s">
        <v>97</v>
      </c>
      <c r="E252" s="15" t="s">
        <v>1335</v>
      </c>
      <c r="F252" s="62" t="s">
        <v>1336</v>
      </c>
      <c r="G252" s="11" t="s">
        <v>97</v>
      </c>
      <c r="H252" s="11" t="s">
        <v>97</v>
      </c>
      <c r="I252" s="83" t="s">
        <v>3</v>
      </c>
      <c r="J252" s="10" t="s">
        <v>1305</v>
      </c>
      <c r="K252" s="26" t="s">
        <v>1330</v>
      </c>
      <c r="L252" s="11" t="s">
        <v>1331</v>
      </c>
      <c r="M252" s="11" t="s">
        <v>1308</v>
      </c>
      <c r="N252" s="11" t="s">
        <v>1332</v>
      </c>
      <c r="O252" s="11" t="s">
        <v>97</v>
      </c>
      <c r="P252" s="11" t="s">
        <v>553</v>
      </c>
      <c r="Q252" s="11" t="s">
        <v>105</v>
      </c>
      <c r="R252" s="34">
        <v>42774</v>
      </c>
      <c r="S252" s="11" t="s">
        <v>1297</v>
      </c>
      <c r="T252" s="11" t="s">
        <v>1297</v>
      </c>
      <c r="U252" s="11" t="s">
        <v>1333</v>
      </c>
      <c r="V252" s="11" t="s">
        <v>1333</v>
      </c>
      <c r="W252" s="11" t="s">
        <v>288</v>
      </c>
      <c r="X252" s="11" t="s">
        <v>97</v>
      </c>
      <c r="Y252" s="11" t="s">
        <v>97</v>
      </c>
      <c r="Z252" s="11" t="s">
        <v>97</v>
      </c>
      <c r="AA252" s="11" t="s">
        <v>97</v>
      </c>
      <c r="AB252" s="15" t="str">
        <f t="shared" si="162"/>
        <v>Muy Alta</v>
      </c>
      <c r="AC252" s="15">
        <v>5</v>
      </c>
      <c r="AD252" s="15" t="str">
        <f t="shared" si="163"/>
        <v>Alta</v>
      </c>
      <c r="AE252" s="15">
        <v>4</v>
      </c>
      <c r="AF252" s="15" t="str">
        <f t="shared" si="164"/>
        <v>Alta</v>
      </c>
      <c r="AG252" s="15">
        <v>4</v>
      </c>
      <c r="AH252" s="15" t="str">
        <f t="shared" si="165"/>
        <v>Muy Alto</v>
      </c>
      <c r="AI252" s="15">
        <f t="shared" si="166"/>
        <v>13</v>
      </c>
      <c r="AJ252" s="11" t="s">
        <v>8</v>
      </c>
      <c r="AK252" s="11" t="s">
        <v>8</v>
      </c>
      <c r="AL252" s="11" t="s">
        <v>31</v>
      </c>
      <c r="AM252" s="11" t="s">
        <v>16</v>
      </c>
      <c r="AN252" s="11" t="s">
        <v>8</v>
      </c>
      <c r="AO252" s="11" t="s">
        <v>15</v>
      </c>
      <c r="AP252" s="11" t="s">
        <v>8</v>
      </c>
      <c r="AQ252" s="11" t="s">
        <v>109</v>
      </c>
      <c r="AR252" s="11" t="s">
        <v>292</v>
      </c>
      <c r="AS252" s="11" t="s">
        <v>1334</v>
      </c>
      <c r="AT252" s="34">
        <v>42774</v>
      </c>
      <c r="AU252" s="11" t="s">
        <v>97</v>
      </c>
      <c r="AV252" s="11" t="s">
        <v>97</v>
      </c>
      <c r="AW252" s="11" t="s">
        <v>97</v>
      </c>
      <c r="AX252" s="11" t="s">
        <v>34</v>
      </c>
    </row>
    <row r="253" spans="1:50" ht="134.25" customHeight="1">
      <c r="A253" s="11">
        <v>246</v>
      </c>
      <c r="B253" s="11" t="s">
        <v>1288</v>
      </c>
      <c r="C253" s="11" t="s">
        <v>97</v>
      </c>
      <c r="D253" s="11" t="s">
        <v>97</v>
      </c>
      <c r="E253" s="11" t="s">
        <v>1337</v>
      </c>
      <c r="F253" s="11" t="s">
        <v>1338</v>
      </c>
      <c r="G253" s="11" t="s">
        <v>97</v>
      </c>
      <c r="H253" s="11" t="s">
        <v>97</v>
      </c>
      <c r="I253" s="11" t="s">
        <v>28</v>
      </c>
      <c r="J253" s="10" t="s">
        <v>1305</v>
      </c>
      <c r="K253" s="26" t="s">
        <v>1330</v>
      </c>
      <c r="L253" s="11" t="s">
        <v>1331</v>
      </c>
      <c r="M253" s="11" t="s">
        <v>1308</v>
      </c>
      <c r="N253" s="11" t="s">
        <v>1332</v>
      </c>
      <c r="O253" s="11" t="s">
        <v>97</v>
      </c>
      <c r="P253" s="11" t="s">
        <v>1339</v>
      </c>
      <c r="Q253" s="11" t="s">
        <v>105</v>
      </c>
      <c r="R253" s="34">
        <v>42774</v>
      </c>
      <c r="S253" s="11" t="s">
        <v>1297</v>
      </c>
      <c r="T253" s="11" t="s">
        <v>1297</v>
      </c>
      <c r="U253" s="11" t="s">
        <v>1333</v>
      </c>
      <c r="V253" s="11" t="s">
        <v>1333</v>
      </c>
      <c r="W253" s="11" t="s">
        <v>288</v>
      </c>
      <c r="X253" s="11" t="s">
        <v>97</v>
      </c>
      <c r="Y253" s="11" t="s">
        <v>97</v>
      </c>
      <c r="Z253" s="11" t="s">
        <v>97</v>
      </c>
      <c r="AA253" s="11" t="s">
        <v>97</v>
      </c>
      <c r="AB253" s="15" t="str">
        <f t="shared" si="162"/>
        <v>Alta</v>
      </c>
      <c r="AC253" s="15">
        <v>4</v>
      </c>
      <c r="AD253" s="15" t="str">
        <f t="shared" si="163"/>
        <v>Alta</v>
      </c>
      <c r="AE253" s="15">
        <v>4</v>
      </c>
      <c r="AF253" s="15" t="str">
        <f t="shared" si="164"/>
        <v>Media</v>
      </c>
      <c r="AG253" s="15">
        <v>3</v>
      </c>
      <c r="AH253" s="15" t="str">
        <f t="shared" si="165"/>
        <v>Alto</v>
      </c>
      <c r="AI253" s="15">
        <f t="shared" si="166"/>
        <v>11</v>
      </c>
      <c r="AJ253" s="11" t="s">
        <v>8</v>
      </c>
      <c r="AK253" s="11" t="s">
        <v>8</v>
      </c>
      <c r="AL253" s="11" t="s">
        <v>31</v>
      </c>
      <c r="AM253" s="11" t="s">
        <v>16</v>
      </c>
      <c r="AN253" s="11" t="s">
        <v>8</v>
      </c>
      <c r="AO253" s="11" t="s">
        <v>15</v>
      </c>
      <c r="AP253" s="11" t="s">
        <v>8</v>
      </c>
      <c r="AQ253" s="11" t="s">
        <v>109</v>
      </c>
      <c r="AR253" s="11" t="s">
        <v>292</v>
      </c>
      <c r="AS253" s="11" t="s">
        <v>1334</v>
      </c>
      <c r="AT253" s="34">
        <v>42774</v>
      </c>
      <c r="AU253" s="11" t="s">
        <v>97</v>
      </c>
      <c r="AV253" s="11" t="s">
        <v>97</v>
      </c>
      <c r="AW253" s="11" t="s">
        <v>97</v>
      </c>
      <c r="AX253" s="11" t="s">
        <v>34</v>
      </c>
    </row>
    <row r="254" spans="1:50" ht="134.25" customHeight="1">
      <c r="A254" s="11">
        <v>247</v>
      </c>
      <c r="B254" s="11" t="s">
        <v>1288</v>
      </c>
      <c r="C254" s="11" t="s">
        <v>97</v>
      </c>
      <c r="D254" s="11" t="s">
        <v>97</v>
      </c>
      <c r="E254" s="15" t="s">
        <v>1340</v>
      </c>
      <c r="F254" s="62" t="s">
        <v>1341</v>
      </c>
      <c r="G254" s="11" t="s">
        <v>97</v>
      </c>
      <c r="H254" s="11" t="s">
        <v>97</v>
      </c>
      <c r="I254" s="11" t="s">
        <v>28</v>
      </c>
      <c r="J254" s="10" t="s">
        <v>1305</v>
      </c>
      <c r="K254" s="26" t="s">
        <v>1330</v>
      </c>
      <c r="L254" s="11" t="s">
        <v>1331</v>
      </c>
      <c r="M254" s="11" t="s">
        <v>1308</v>
      </c>
      <c r="N254" s="11" t="s">
        <v>1332</v>
      </c>
      <c r="O254" s="11" t="s">
        <v>97</v>
      </c>
      <c r="P254" s="11" t="s">
        <v>1339</v>
      </c>
      <c r="Q254" s="11" t="s">
        <v>105</v>
      </c>
      <c r="R254" s="34">
        <v>42774</v>
      </c>
      <c r="S254" s="11" t="s">
        <v>1297</v>
      </c>
      <c r="T254" s="11" t="s">
        <v>1297</v>
      </c>
      <c r="U254" s="11" t="s">
        <v>1333</v>
      </c>
      <c r="V254" s="11" t="s">
        <v>1333</v>
      </c>
      <c r="W254" s="11" t="s">
        <v>288</v>
      </c>
      <c r="X254" s="11" t="s">
        <v>97</v>
      </c>
      <c r="Y254" s="11" t="s">
        <v>97</v>
      </c>
      <c r="Z254" s="11" t="s">
        <v>97</v>
      </c>
      <c r="AA254" s="11" t="s">
        <v>97</v>
      </c>
      <c r="AB254" s="15" t="str">
        <f t="shared" si="162"/>
        <v>Muy Alta</v>
      </c>
      <c r="AC254" s="15">
        <v>5</v>
      </c>
      <c r="AD254" s="15" t="str">
        <f t="shared" si="163"/>
        <v>Alta</v>
      </c>
      <c r="AE254" s="15">
        <v>4</v>
      </c>
      <c r="AF254" s="15" t="str">
        <f t="shared" si="164"/>
        <v>Alta</v>
      </c>
      <c r="AG254" s="15">
        <v>4</v>
      </c>
      <c r="AH254" s="15" t="str">
        <f t="shared" si="165"/>
        <v>Muy Alto</v>
      </c>
      <c r="AI254" s="15">
        <f t="shared" si="166"/>
        <v>13</v>
      </c>
      <c r="AJ254" s="11" t="s">
        <v>8</v>
      </c>
      <c r="AK254" s="11" t="s">
        <v>8</v>
      </c>
      <c r="AL254" s="11" t="s">
        <v>31</v>
      </c>
      <c r="AM254" s="11" t="s">
        <v>16</v>
      </c>
      <c r="AN254" s="11" t="s">
        <v>8</v>
      </c>
      <c r="AO254" s="11" t="s">
        <v>15</v>
      </c>
      <c r="AP254" s="11" t="s">
        <v>8</v>
      </c>
      <c r="AQ254" s="11" t="s">
        <v>109</v>
      </c>
      <c r="AR254" s="11" t="s">
        <v>292</v>
      </c>
      <c r="AS254" s="11" t="s">
        <v>1334</v>
      </c>
      <c r="AT254" s="34">
        <v>42774</v>
      </c>
      <c r="AU254" s="11" t="s">
        <v>97</v>
      </c>
      <c r="AV254" s="11" t="s">
        <v>97</v>
      </c>
      <c r="AW254" s="11" t="s">
        <v>97</v>
      </c>
      <c r="AX254" s="11" t="s">
        <v>34</v>
      </c>
    </row>
    <row r="255" spans="1:50" ht="134.25" customHeight="1">
      <c r="A255" s="11">
        <v>248</v>
      </c>
      <c r="B255" s="11" t="s">
        <v>1288</v>
      </c>
      <c r="C255" s="11" t="s">
        <v>97</v>
      </c>
      <c r="D255" s="11" t="s">
        <v>97</v>
      </c>
      <c r="E255" s="15" t="s">
        <v>1342</v>
      </c>
      <c r="F255" s="94" t="s">
        <v>1343</v>
      </c>
      <c r="G255" s="11" t="s">
        <v>97</v>
      </c>
      <c r="H255" s="11" t="s">
        <v>97</v>
      </c>
      <c r="I255" s="11" t="s">
        <v>28</v>
      </c>
      <c r="J255" s="10" t="s">
        <v>1305</v>
      </c>
      <c r="K255" s="26" t="s">
        <v>1330</v>
      </c>
      <c r="L255" s="11" t="s">
        <v>1331</v>
      </c>
      <c r="M255" s="11" t="s">
        <v>1308</v>
      </c>
      <c r="N255" s="11" t="s">
        <v>1332</v>
      </c>
      <c r="O255" s="11" t="s">
        <v>97</v>
      </c>
      <c r="P255" s="11" t="s">
        <v>1339</v>
      </c>
      <c r="Q255" s="11" t="s">
        <v>105</v>
      </c>
      <c r="R255" s="34">
        <v>42774</v>
      </c>
      <c r="S255" s="11" t="s">
        <v>1297</v>
      </c>
      <c r="T255" s="11" t="s">
        <v>1297</v>
      </c>
      <c r="U255" s="11" t="s">
        <v>1333</v>
      </c>
      <c r="V255" s="11" t="s">
        <v>1333</v>
      </c>
      <c r="W255" s="11" t="s">
        <v>288</v>
      </c>
      <c r="X255" s="11" t="s">
        <v>97</v>
      </c>
      <c r="Y255" s="11" t="s">
        <v>97</v>
      </c>
      <c r="Z255" s="11" t="s">
        <v>97</v>
      </c>
      <c r="AA255" s="11" t="s">
        <v>97</v>
      </c>
      <c r="AB255" s="95" t="str">
        <f t="shared" si="162"/>
        <v>Alta</v>
      </c>
      <c r="AC255" s="96">
        <v>4</v>
      </c>
      <c r="AD255" s="95" t="str">
        <f t="shared" si="163"/>
        <v>Alta</v>
      </c>
      <c r="AE255" s="96">
        <v>4</v>
      </c>
      <c r="AF255" s="95" t="str">
        <f t="shared" si="164"/>
        <v>Media</v>
      </c>
      <c r="AG255" s="96">
        <v>3</v>
      </c>
      <c r="AH255" s="91" t="str">
        <f t="shared" si="165"/>
        <v>Alto</v>
      </c>
      <c r="AI255" s="95">
        <f t="shared" si="166"/>
        <v>11</v>
      </c>
      <c r="AJ255" s="11" t="s">
        <v>8</v>
      </c>
      <c r="AK255" s="11" t="s">
        <v>8</v>
      </c>
      <c r="AL255" s="11" t="s">
        <v>31</v>
      </c>
      <c r="AM255" s="11" t="s">
        <v>16</v>
      </c>
      <c r="AN255" s="11" t="s">
        <v>8</v>
      </c>
      <c r="AO255" s="11" t="s">
        <v>15</v>
      </c>
      <c r="AP255" s="11" t="s">
        <v>8</v>
      </c>
      <c r="AQ255" s="11" t="s">
        <v>109</v>
      </c>
      <c r="AR255" s="11" t="s">
        <v>292</v>
      </c>
      <c r="AS255" s="11" t="s">
        <v>1334</v>
      </c>
      <c r="AT255" s="34">
        <v>42774</v>
      </c>
      <c r="AU255" s="11" t="s">
        <v>97</v>
      </c>
      <c r="AV255" s="11" t="s">
        <v>97</v>
      </c>
      <c r="AW255" s="11" t="s">
        <v>97</v>
      </c>
      <c r="AX255" s="11" t="s">
        <v>34</v>
      </c>
    </row>
    <row r="256" spans="1:50" ht="134.25" customHeight="1">
      <c r="A256" s="11">
        <v>249</v>
      </c>
      <c r="B256" s="11" t="s">
        <v>1288</v>
      </c>
      <c r="C256" s="11" t="s">
        <v>97</v>
      </c>
      <c r="D256" s="11" t="s">
        <v>97</v>
      </c>
      <c r="E256" s="15" t="s">
        <v>1344</v>
      </c>
      <c r="F256" s="94" t="s">
        <v>1345</v>
      </c>
      <c r="G256" s="11" t="s">
        <v>97</v>
      </c>
      <c r="H256" s="11" t="s">
        <v>97</v>
      </c>
      <c r="I256" s="11" t="s">
        <v>28</v>
      </c>
      <c r="J256" s="10" t="s">
        <v>1305</v>
      </c>
      <c r="K256" s="26" t="s">
        <v>1330</v>
      </c>
      <c r="L256" s="11" t="s">
        <v>1331</v>
      </c>
      <c r="M256" s="11" t="s">
        <v>1308</v>
      </c>
      <c r="N256" s="11" t="s">
        <v>1332</v>
      </c>
      <c r="O256" s="11" t="s">
        <v>97</v>
      </c>
      <c r="P256" s="11" t="s">
        <v>1339</v>
      </c>
      <c r="Q256" s="11" t="s">
        <v>105</v>
      </c>
      <c r="R256" s="34">
        <v>42774</v>
      </c>
      <c r="S256" s="11" t="s">
        <v>1297</v>
      </c>
      <c r="T256" s="11" t="s">
        <v>1297</v>
      </c>
      <c r="U256" s="11" t="s">
        <v>1333</v>
      </c>
      <c r="V256" s="11" t="s">
        <v>1333</v>
      </c>
      <c r="W256" s="11" t="s">
        <v>288</v>
      </c>
      <c r="X256" s="11" t="s">
        <v>97</v>
      </c>
      <c r="Y256" s="11" t="s">
        <v>97</v>
      </c>
      <c r="Z256" s="11" t="s">
        <v>97</v>
      </c>
      <c r="AA256" s="11" t="s">
        <v>97</v>
      </c>
      <c r="AB256" s="93" t="str">
        <f t="shared" si="162"/>
        <v>Muy Alta</v>
      </c>
      <c r="AC256" s="93">
        <v>5</v>
      </c>
      <c r="AD256" s="93" t="str">
        <f t="shared" si="163"/>
        <v>Alta</v>
      </c>
      <c r="AE256" s="93">
        <v>4</v>
      </c>
      <c r="AF256" s="93" t="str">
        <f t="shared" si="164"/>
        <v>Alta</v>
      </c>
      <c r="AG256" s="93">
        <v>4</v>
      </c>
      <c r="AH256" s="93" t="str">
        <f t="shared" si="165"/>
        <v>Muy Alto</v>
      </c>
      <c r="AI256" s="93">
        <f t="shared" si="166"/>
        <v>13</v>
      </c>
      <c r="AJ256" s="11" t="s">
        <v>8</v>
      </c>
      <c r="AK256" s="11" t="s">
        <v>8</v>
      </c>
      <c r="AL256" s="11" t="s">
        <v>31</v>
      </c>
      <c r="AM256" s="11" t="s">
        <v>16</v>
      </c>
      <c r="AN256" s="11" t="s">
        <v>8</v>
      </c>
      <c r="AO256" s="11" t="s">
        <v>15</v>
      </c>
      <c r="AP256" s="11" t="s">
        <v>8</v>
      </c>
      <c r="AQ256" s="11" t="s">
        <v>109</v>
      </c>
      <c r="AR256" s="11" t="s">
        <v>292</v>
      </c>
      <c r="AS256" s="11" t="s">
        <v>1334</v>
      </c>
      <c r="AT256" s="34">
        <v>42774</v>
      </c>
      <c r="AU256" s="11" t="s">
        <v>97</v>
      </c>
      <c r="AV256" s="11" t="s">
        <v>97</v>
      </c>
      <c r="AW256" s="11" t="s">
        <v>97</v>
      </c>
      <c r="AX256" s="11" t="s">
        <v>34</v>
      </c>
    </row>
    <row r="257" spans="1:50" ht="134.25" customHeight="1">
      <c r="A257" s="11">
        <v>250</v>
      </c>
      <c r="B257" s="11" t="s">
        <v>1288</v>
      </c>
      <c r="C257" s="11" t="s">
        <v>97</v>
      </c>
      <c r="D257" s="11" t="s">
        <v>97</v>
      </c>
      <c r="E257" s="15" t="s">
        <v>1346</v>
      </c>
      <c r="F257" s="62" t="s">
        <v>1347</v>
      </c>
      <c r="G257" s="11" t="s">
        <v>97</v>
      </c>
      <c r="H257" s="11" t="s">
        <v>97</v>
      </c>
      <c r="I257" s="11" t="s">
        <v>28</v>
      </c>
      <c r="J257" s="10" t="s">
        <v>1305</v>
      </c>
      <c r="K257" s="26" t="s">
        <v>1330</v>
      </c>
      <c r="L257" s="11" t="s">
        <v>1331</v>
      </c>
      <c r="M257" s="11" t="s">
        <v>1308</v>
      </c>
      <c r="N257" s="11" t="s">
        <v>1332</v>
      </c>
      <c r="O257" s="11" t="s">
        <v>97</v>
      </c>
      <c r="P257" s="11" t="s">
        <v>1339</v>
      </c>
      <c r="Q257" s="11" t="s">
        <v>105</v>
      </c>
      <c r="R257" s="34">
        <v>42774</v>
      </c>
      <c r="S257" s="11" t="s">
        <v>1297</v>
      </c>
      <c r="T257" s="11" t="s">
        <v>1297</v>
      </c>
      <c r="U257" s="11" t="s">
        <v>1333</v>
      </c>
      <c r="V257" s="11" t="s">
        <v>1333</v>
      </c>
      <c r="W257" s="11" t="s">
        <v>288</v>
      </c>
      <c r="X257" s="11" t="s">
        <v>97</v>
      </c>
      <c r="Y257" s="11" t="s">
        <v>97</v>
      </c>
      <c r="Z257" s="11" t="s">
        <v>97</v>
      </c>
      <c r="AA257" s="11" t="s">
        <v>97</v>
      </c>
      <c r="AB257" s="15" t="str">
        <f t="shared" si="162"/>
        <v>Alta</v>
      </c>
      <c r="AC257" s="15">
        <v>4</v>
      </c>
      <c r="AD257" s="15" t="str">
        <f t="shared" si="163"/>
        <v>Alta</v>
      </c>
      <c r="AE257" s="15">
        <v>4</v>
      </c>
      <c r="AF257" s="15" t="str">
        <f t="shared" si="164"/>
        <v>Media</v>
      </c>
      <c r="AG257" s="15">
        <v>3</v>
      </c>
      <c r="AH257" s="15" t="str">
        <f t="shared" si="165"/>
        <v>Alto</v>
      </c>
      <c r="AI257" s="15">
        <f t="shared" si="166"/>
        <v>11</v>
      </c>
      <c r="AJ257" s="11" t="s">
        <v>8</v>
      </c>
      <c r="AK257" s="11" t="s">
        <v>8</v>
      </c>
      <c r="AL257" s="11" t="s">
        <v>31</v>
      </c>
      <c r="AM257" s="11" t="s">
        <v>16</v>
      </c>
      <c r="AN257" s="11" t="s">
        <v>8</v>
      </c>
      <c r="AO257" s="11" t="s">
        <v>15</v>
      </c>
      <c r="AP257" s="11" t="s">
        <v>8</v>
      </c>
      <c r="AQ257" s="11" t="s">
        <v>109</v>
      </c>
      <c r="AR257" s="11" t="s">
        <v>292</v>
      </c>
      <c r="AS257" s="11" t="s">
        <v>1334</v>
      </c>
      <c r="AT257" s="34">
        <v>42774</v>
      </c>
      <c r="AU257" s="11" t="s">
        <v>97</v>
      </c>
      <c r="AV257" s="11" t="s">
        <v>97</v>
      </c>
      <c r="AW257" s="11" t="s">
        <v>97</v>
      </c>
      <c r="AX257" s="11" t="s">
        <v>34</v>
      </c>
    </row>
    <row r="258" spans="1:50" ht="134.25" customHeight="1">
      <c r="A258" s="11">
        <v>251</v>
      </c>
      <c r="B258" s="11" t="s">
        <v>1288</v>
      </c>
      <c r="C258" s="11" t="s">
        <v>97</v>
      </c>
      <c r="D258" s="11" t="s">
        <v>97</v>
      </c>
      <c r="E258" s="15" t="s">
        <v>1348</v>
      </c>
      <c r="F258" s="62" t="s">
        <v>1349</v>
      </c>
      <c r="G258" s="11" t="s">
        <v>97</v>
      </c>
      <c r="H258" s="11" t="s">
        <v>97</v>
      </c>
      <c r="I258" s="11" t="s">
        <v>28</v>
      </c>
      <c r="J258" s="10" t="s">
        <v>1305</v>
      </c>
      <c r="K258" s="26" t="s">
        <v>1330</v>
      </c>
      <c r="L258" s="11" t="s">
        <v>1331</v>
      </c>
      <c r="M258" s="11" t="s">
        <v>1308</v>
      </c>
      <c r="N258" s="11" t="s">
        <v>1332</v>
      </c>
      <c r="O258" s="11" t="s">
        <v>97</v>
      </c>
      <c r="P258" s="11" t="s">
        <v>1339</v>
      </c>
      <c r="Q258" s="11" t="s">
        <v>105</v>
      </c>
      <c r="R258" s="34">
        <v>42774</v>
      </c>
      <c r="S258" s="11" t="s">
        <v>1297</v>
      </c>
      <c r="T258" s="11" t="s">
        <v>1297</v>
      </c>
      <c r="U258" s="11" t="s">
        <v>1333</v>
      </c>
      <c r="V258" s="11" t="s">
        <v>1333</v>
      </c>
      <c r="W258" s="11" t="s">
        <v>288</v>
      </c>
      <c r="X258" s="11" t="s">
        <v>97</v>
      </c>
      <c r="Y258" s="11" t="s">
        <v>97</v>
      </c>
      <c r="Z258" s="11" t="s">
        <v>97</v>
      </c>
      <c r="AA258" s="11" t="s">
        <v>97</v>
      </c>
      <c r="AB258" s="15" t="str">
        <f t="shared" si="162"/>
        <v>Muy Alta</v>
      </c>
      <c r="AC258" s="15">
        <v>5</v>
      </c>
      <c r="AD258" s="15" t="str">
        <f t="shared" si="163"/>
        <v>Alta</v>
      </c>
      <c r="AE258" s="15">
        <v>4</v>
      </c>
      <c r="AF258" s="15" t="str">
        <f t="shared" si="164"/>
        <v>Alta</v>
      </c>
      <c r="AG258" s="15">
        <v>4</v>
      </c>
      <c r="AH258" s="15" t="str">
        <f t="shared" si="165"/>
        <v>Muy Alto</v>
      </c>
      <c r="AI258" s="15">
        <f t="shared" si="166"/>
        <v>13</v>
      </c>
      <c r="AJ258" s="11" t="s">
        <v>8</v>
      </c>
      <c r="AK258" s="11" t="s">
        <v>8</v>
      </c>
      <c r="AL258" s="11" t="s">
        <v>31</v>
      </c>
      <c r="AM258" s="11" t="s">
        <v>16</v>
      </c>
      <c r="AN258" s="11" t="s">
        <v>8</v>
      </c>
      <c r="AO258" s="11" t="s">
        <v>15</v>
      </c>
      <c r="AP258" s="11" t="s">
        <v>8</v>
      </c>
      <c r="AQ258" s="11" t="s">
        <v>109</v>
      </c>
      <c r="AR258" s="11" t="s">
        <v>292</v>
      </c>
      <c r="AS258" s="11" t="s">
        <v>1334</v>
      </c>
      <c r="AT258" s="34">
        <v>42774</v>
      </c>
      <c r="AU258" s="11" t="s">
        <v>97</v>
      </c>
      <c r="AV258" s="11" t="s">
        <v>97</v>
      </c>
      <c r="AW258" s="11" t="s">
        <v>97</v>
      </c>
      <c r="AX258" s="11" t="s">
        <v>34</v>
      </c>
    </row>
    <row r="259" spans="1:50" ht="134.25" customHeight="1">
      <c r="A259" s="11">
        <v>252</v>
      </c>
      <c r="B259" s="11" t="s">
        <v>1288</v>
      </c>
      <c r="C259" s="97" t="s">
        <v>1350</v>
      </c>
      <c r="D259" s="97" t="s">
        <v>1351</v>
      </c>
      <c r="E259" s="136" t="s">
        <v>1352</v>
      </c>
      <c r="F259" s="98" t="s">
        <v>1353</v>
      </c>
      <c r="G259" s="11" t="s">
        <v>97</v>
      </c>
      <c r="H259" s="11" t="s">
        <v>97</v>
      </c>
      <c r="I259" s="83" t="s">
        <v>3</v>
      </c>
      <c r="J259" s="10" t="s">
        <v>1292</v>
      </c>
      <c r="K259" s="26" t="s">
        <v>1293</v>
      </c>
      <c r="L259" s="11" t="s">
        <v>1294</v>
      </c>
      <c r="M259" s="11" t="s">
        <v>1295</v>
      </c>
      <c r="N259" s="11" t="s">
        <v>243</v>
      </c>
      <c r="O259" s="11" t="s">
        <v>97</v>
      </c>
      <c r="P259" s="11" t="s">
        <v>1296</v>
      </c>
      <c r="Q259" s="11" t="s">
        <v>105</v>
      </c>
      <c r="R259" s="34">
        <v>44803</v>
      </c>
      <c r="S259" s="11" t="s">
        <v>1297</v>
      </c>
      <c r="T259" s="11" t="s">
        <v>1297</v>
      </c>
      <c r="U259" s="11" t="s">
        <v>1298</v>
      </c>
      <c r="V259" s="11" t="s">
        <v>97</v>
      </c>
      <c r="W259" s="11" t="s">
        <v>97</v>
      </c>
      <c r="X259" s="11" t="s">
        <v>97</v>
      </c>
      <c r="Y259" s="11" t="s">
        <v>97</v>
      </c>
      <c r="Z259" s="11" t="s">
        <v>97</v>
      </c>
      <c r="AA259" s="11" t="s">
        <v>97</v>
      </c>
      <c r="AB259" s="95" t="str">
        <f t="shared" si="162"/>
        <v>Alta</v>
      </c>
      <c r="AC259" s="96">
        <v>4</v>
      </c>
      <c r="AD259" s="95" t="str">
        <f t="shared" si="163"/>
        <v>Alta</v>
      </c>
      <c r="AE259" s="96">
        <v>4</v>
      </c>
      <c r="AF259" s="95" t="str">
        <f t="shared" si="164"/>
        <v>Media</v>
      </c>
      <c r="AG259" s="96">
        <v>3</v>
      </c>
      <c r="AH259" s="91" t="str">
        <f t="shared" si="165"/>
        <v>Alto</v>
      </c>
      <c r="AI259" s="95">
        <f t="shared" si="166"/>
        <v>11</v>
      </c>
      <c r="AJ259" s="11" t="s">
        <v>8</v>
      </c>
      <c r="AK259" s="11" t="s">
        <v>8</v>
      </c>
      <c r="AL259" s="11" t="s">
        <v>619</v>
      </c>
      <c r="AM259" s="11" t="s">
        <v>1299</v>
      </c>
      <c r="AN259" s="11" t="s">
        <v>8</v>
      </c>
      <c r="AO259" s="11" t="s">
        <v>15</v>
      </c>
      <c r="AP259" s="11" t="s">
        <v>8</v>
      </c>
      <c r="AQ259" s="11" t="s">
        <v>109</v>
      </c>
      <c r="AR259" s="11" t="s">
        <v>193</v>
      </c>
      <c r="AS259" s="11" t="s">
        <v>1298</v>
      </c>
      <c r="AT259" s="34" t="s">
        <v>97</v>
      </c>
      <c r="AU259" s="11" t="s">
        <v>97</v>
      </c>
      <c r="AV259" s="11" t="s">
        <v>97</v>
      </c>
      <c r="AW259" s="11" t="s">
        <v>97</v>
      </c>
      <c r="AX259" s="11" t="s">
        <v>34</v>
      </c>
    </row>
    <row r="260" spans="1:50" ht="134.25" customHeight="1">
      <c r="A260" s="11">
        <v>253</v>
      </c>
      <c r="B260" s="11" t="s">
        <v>1354</v>
      </c>
      <c r="C260" s="11" t="s">
        <v>1355</v>
      </c>
      <c r="D260" s="11" t="s">
        <v>1356</v>
      </c>
      <c r="E260" s="11" t="s">
        <v>1357</v>
      </c>
      <c r="F260" s="11" t="s">
        <v>1358</v>
      </c>
      <c r="G260" s="11" t="s">
        <v>97</v>
      </c>
      <c r="H260" s="11" t="s">
        <v>97</v>
      </c>
      <c r="I260" s="83" t="s">
        <v>3</v>
      </c>
      <c r="J260" s="10" t="s">
        <v>1305</v>
      </c>
      <c r="K260" s="26" t="s">
        <v>1359</v>
      </c>
      <c r="L260" s="11" t="s">
        <v>1360</v>
      </c>
      <c r="M260" s="11" t="s">
        <v>1361</v>
      </c>
      <c r="N260" s="11" t="s">
        <v>1361</v>
      </c>
      <c r="O260" s="11" t="s">
        <v>97</v>
      </c>
      <c r="P260" s="11" t="s">
        <v>1362</v>
      </c>
      <c r="Q260" s="11" t="s">
        <v>105</v>
      </c>
      <c r="R260" s="34" t="s">
        <v>267</v>
      </c>
      <c r="S260" s="11" t="s">
        <v>1363</v>
      </c>
      <c r="T260" s="11" t="s">
        <v>1363</v>
      </c>
      <c r="U260" s="11" t="s">
        <v>1364</v>
      </c>
      <c r="V260" s="11" t="s">
        <v>15</v>
      </c>
      <c r="W260" s="11" t="s">
        <v>8</v>
      </c>
      <c r="X260" s="11" t="s">
        <v>97</v>
      </c>
      <c r="Y260" s="11" t="s">
        <v>97</v>
      </c>
      <c r="Z260" s="11" t="s">
        <v>97</v>
      </c>
      <c r="AA260" s="11" t="s">
        <v>97</v>
      </c>
      <c r="AB260" s="11" t="str">
        <f t="shared" si="151"/>
        <v>Alta</v>
      </c>
      <c r="AC260" s="11">
        <v>4</v>
      </c>
      <c r="AD260" s="11" t="str">
        <f t="shared" si="152"/>
        <v>Alta</v>
      </c>
      <c r="AE260" s="11">
        <v>4</v>
      </c>
      <c r="AF260" s="11" t="str">
        <f t="shared" si="153"/>
        <v>Media</v>
      </c>
      <c r="AG260" s="11">
        <v>3</v>
      </c>
      <c r="AH260" s="11" t="str">
        <f t="shared" si="154"/>
        <v>Alto</v>
      </c>
      <c r="AI260" s="11">
        <v>11</v>
      </c>
      <c r="AJ260" s="11" t="s">
        <v>15</v>
      </c>
      <c r="AK260" s="11" t="s">
        <v>8</v>
      </c>
      <c r="AL260" s="11" t="s">
        <v>31</v>
      </c>
      <c r="AM260" s="11" t="s">
        <v>9</v>
      </c>
      <c r="AN260" s="11" t="s">
        <v>8</v>
      </c>
      <c r="AO260" s="11" t="s">
        <v>8</v>
      </c>
      <c r="AP260" s="11" t="s">
        <v>8</v>
      </c>
      <c r="AQ260" s="11" t="s">
        <v>109</v>
      </c>
      <c r="AR260" s="11" t="s">
        <v>110</v>
      </c>
      <c r="AS260" s="11" t="s">
        <v>1365</v>
      </c>
      <c r="AT260" s="34">
        <v>44481</v>
      </c>
      <c r="AU260" s="11">
        <v>44481</v>
      </c>
      <c r="AV260" s="11" t="s">
        <v>15</v>
      </c>
      <c r="AW260" s="11" t="s">
        <v>97</v>
      </c>
      <c r="AX260" s="36" t="s">
        <v>34</v>
      </c>
    </row>
    <row r="261" spans="1:50" ht="67.5" customHeight="1">
      <c r="A261" s="11">
        <v>254</v>
      </c>
      <c r="B261" s="11" t="s">
        <v>1354</v>
      </c>
      <c r="C261" s="11" t="s">
        <v>1366</v>
      </c>
      <c r="D261" s="11" t="s">
        <v>1367</v>
      </c>
      <c r="E261" s="11" t="s">
        <v>1368</v>
      </c>
      <c r="F261" s="11" t="s">
        <v>1369</v>
      </c>
      <c r="G261" s="11" t="s">
        <v>97</v>
      </c>
      <c r="H261" s="11" t="s">
        <v>97</v>
      </c>
      <c r="I261" s="83" t="s">
        <v>3</v>
      </c>
      <c r="J261" s="10" t="s">
        <v>1370</v>
      </c>
      <c r="K261" s="26" t="s">
        <v>1371</v>
      </c>
      <c r="L261" s="11" t="s">
        <v>1372</v>
      </c>
      <c r="M261" s="11" t="s">
        <v>1373</v>
      </c>
      <c r="N261" s="11" t="s">
        <v>1373</v>
      </c>
      <c r="O261" s="11" t="s">
        <v>97</v>
      </c>
      <c r="P261" s="11" t="s">
        <v>1374</v>
      </c>
      <c r="Q261" s="11" t="s">
        <v>105</v>
      </c>
      <c r="R261" s="34">
        <v>43466</v>
      </c>
      <c r="S261" s="11" t="s">
        <v>1363</v>
      </c>
      <c r="T261" s="11" t="s">
        <v>1363</v>
      </c>
      <c r="U261" s="11" t="s">
        <v>1375</v>
      </c>
      <c r="V261" s="11" t="s">
        <v>1376</v>
      </c>
      <c r="W261" s="11" t="s">
        <v>1377</v>
      </c>
      <c r="X261" s="11" t="s">
        <v>8</v>
      </c>
      <c r="Y261" s="11" t="s">
        <v>97</v>
      </c>
      <c r="Z261" s="11" t="s">
        <v>97</v>
      </c>
      <c r="AA261" s="11" t="s">
        <v>97</v>
      </c>
      <c r="AB261" s="11" t="s">
        <v>457</v>
      </c>
      <c r="AC261" s="11">
        <v>3</v>
      </c>
      <c r="AD261" s="11" t="s">
        <v>896</v>
      </c>
      <c r="AE261" s="11">
        <v>5</v>
      </c>
      <c r="AF261" s="11" t="s">
        <v>457</v>
      </c>
      <c r="AG261" s="11">
        <v>3</v>
      </c>
      <c r="AH261" s="11" t="s">
        <v>5</v>
      </c>
      <c r="AI261" s="11">
        <v>11</v>
      </c>
      <c r="AJ261" s="11" t="s">
        <v>15</v>
      </c>
      <c r="AK261" s="11" t="s">
        <v>15</v>
      </c>
      <c r="AL261" s="13" t="s">
        <v>25</v>
      </c>
      <c r="AM261" s="11" t="s">
        <v>97</v>
      </c>
      <c r="AN261" s="11" t="s">
        <v>97</v>
      </c>
      <c r="AO261" s="11" t="s">
        <v>97</v>
      </c>
      <c r="AP261" s="11" t="s">
        <v>8</v>
      </c>
      <c r="AQ261" s="11" t="s">
        <v>109</v>
      </c>
      <c r="AR261" s="11" t="s">
        <v>216</v>
      </c>
      <c r="AS261" s="11" t="s">
        <v>1378</v>
      </c>
      <c r="AT261" s="34">
        <v>43466</v>
      </c>
      <c r="AU261" s="11" t="s">
        <v>97</v>
      </c>
      <c r="AV261" s="11" t="s">
        <v>15</v>
      </c>
      <c r="AW261" s="11" t="s">
        <v>97</v>
      </c>
      <c r="AX261" s="11" t="s">
        <v>34</v>
      </c>
    </row>
    <row r="262" spans="1:50" ht="81" customHeight="1">
      <c r="A262" s="11">
        <v>255</v>
      </c>
      <c r="B262" s="11" t="s">
        <v>1354</v>
      </c>
      <c r="C262" s="11" t="s">
        <v>1379</v>
      </c>
      <c r="D262" s="11" t="s">
        <v>1380</v>
      </c>
      <c r="E262" s="11" t="s">
        <v>1381</v>
      </c>
      <c r="F262" s="11" t="s">
        <v>1382</v>
      </c>
      <c r="G262" s="11" t="s">
        <v>97</v>
      </c>
      <c r="H262" s="11" t="s">
        <v>97</v>
      </c>
      <c r="I262" s="83" t="s">
        <v>3</v>
      </c>
      <c r="J262" s="10" t="s">
        <v>1370</v>
      </c>
      <c r="K262" s="26" t="s">
        <v>1371</v>
      </c>
      <c r="L262" s="11" t="s">
        <v>1372</v>
      </c>
      <c r="M262" s="11" t="s">
        <v>1373</v>
      </c>
      <c r="N262" s="11" t="s">
        <v>1373</v>
      </c>
      <c r="O262" s="11" t="s">
        <v>97</v>
      </c>
      <c r="P262" s="11" t="s">
        <v>1383</v>
      </c>
      <c r="Q262" s="11" t="s">
        <v>105</v>
      </c>
      <c r="R262" s="34">
        <v>43466</v>
      </c>
      <c r="S262" s="11" t="s">
        <v>1363</v>
      </c>
      <c r="T262" s="11" t="s">
        <v>1363</v>
      </c>
      <c r="U262" s="11" t="s">
        <v>1375</v>
      </c>
      <c r="V262" s="11" t="s">
        <v>1376</v>
      </c>
      <c r="W262" s="11" t="s">
        <v>1377</v>
      </c>
      <c r="X262" s="11" t="s">
        <v>8</v>
      </c>
      <c r="Y262" s="11" t="s">
        <v>97</v>
      </c>
      <c r="Z262" s="11" t="s">
        <v>97</v>
      </c>
      <c r="AA262" s="11" t="s">
        <v>97</v>
      </c>
      <c r="AB262" s="11" t="s">
        <v>457</v>
      </c>
      <c r="AC262" s="11">
        <v>3</v>
      </c>
      <c r="AD262" s="11" t="s">
        <v>896</v>
      </c>
      <c r="AE262" s="11">
        <v>5</v>
      </c>
      <c r="AF262" s="11" t="s">
        <v>457</v>
      </c>
      <c r="AG262" s="11">
        <v>3</v>
      </c>
      <c r="AH262" s="11" t="s">
        <v>5</v>
      </c>
      <c r="AI262" s="11">
        <v>11</v>
      </c>
      <c r="AJ262" s="11" t="s">
        <v>15</v>
      </c>
      <c r="AK262" s="11" t="s">
        <v>15</v>
      </c>
      <c r="AL262" s="13" t="s">
        <v>25</v>
      </c>
      <c r="AM262" s="11" t="s">
        <v>97</v>
      </c>
      <c r="AN262" s="11" t="s">
        <v>97</v>
      </c>
      <c r="AO262" s="11" t="s">
        <v>97</v>
      </c>
      <c r="AP262" s="11" t="s">
        <v>8</v>
      </c>
      <c r="AQ262" s="11" t="s">
        <v>109</v>
      </c>
      <c r="AR262" s="11" t="s">
        <v>216</v>
      </c>
      <c r="AS262" s="11" t="s">
        <v>1378</v>
      </c>
      <c r="AT262" s="34">
        <v>43466</v>
      </c>
      <c r="AU262" s="11" t="s">
        <v>97</v>
      </c>
      <c r="AV262" s="11" t="s">
        <v>15</v>
      </c>
      <c r="AW262" s="11" t="s">
        <v>97</v>
      </c>
      <c r="AX262" s="11" t="s">
        <v>34</v>
      </c>
    </row>
    <row r="263" spans="1:50" ht="67.5" customHeight="1">
      <c r="A263" s="11">
        <v>256</v>
      </c>
      <c r="B263" s="11" t="s">
        <v>1354</v>
      </c>
      <c r="C263" s="11" t="s">
        <v>1384</v>
      </c>
      <c r="D263" s="11" t="s">
        <v>1385</v>
      </c>
      <c r="E263" s="11" t="s">
        <v>1386</v>
      </c>
      <c r="F263" s="11" t="s">
        <v>1387</v>
      </c>
      <c r="G263" s="11" t="s">
        <v>1388</v>
      </c>
      <c r="H263" s="11" t="s">
        <v>97</v>
      </c>
      <c r="I263" s="83" t="s">
        <v>3</v>
      </c>
      <c r="J263" s="10" t="s">
        <v>1389</v>
      </c>
      <c r="K263" s="26" t="s">
        <v>1371</v>
      </c>
      <c r="L263" s="11" t="s">
        <v>1372</v>
      </c>
      <c r="M263" s="11" t="s">
        <v>1390</v>
      </c>
      <c r="N263" s="11" t="s">
        <v>1388</v>
      </c>
      <c r="O263" s="11" t="s">
        <v>97</v>
      </c>
      <c r="P263" s="11" t="s">
        <v>1383</v>
      </c>
      <c r="Q263" s="11" t="s">
        <v>105</v>
      </c>
      <c r="R263" s="34">
        <v>44593</v>
      </c>
      <c r="S263" s="11" t="s">
        <v>1363</v>
      </c>
      <c r="T263" s="11" t="s">
        <v>97</v>
      </c>
      <c r="U263" s="35" t="s">
        <v>1391</v>
      </c>
      <c r="V263" s="11" t="s">
        <v>1376</v>
      </c>
      <c r="W263" s="11" t="s">
        <v>1377</v>
      </c>
      <c r="X263" s="11" t="s">
        <v>8</v>
      </c>
      <c r="Y263" s="11" t="s">
        <v>115</v>
      </c>
      <c r="Z263" s="11" t="s">
        <v>115</v>
      </c>
      <c r="AA263" s="11" t="s">
        <v>115</v>
      </c>
      <c r="AB263" s="11" t="str">
        <f>IF(AC263=1,"Muy Baja",IF(AC263=2,"Baja",IF(AC263=3,"Media",IF(AC263=4,"Alta",IF(AC263=5,"Muy Alta", "NA")))))</f>
        <v>Media</v>
      </c>
      <c r="AC263" s="11">
        <v>3</v>
      </c>
      <c r="AD263" s="11" t="str">
        <f>IF(AE263=1,"Muy Baja",IF(AE263=2,"Baja",IF(AE263=3,"Media",IF(AE263=4,"Alta",IF(AE263=5,"Muy Alta", "NA")))))</f>
        <v>Muy Alta</v>
      </c>
      <c r="AE263" s="11">
        <v>5</v>
      </c>
      <c r="AF263" s="11" t="str">
        <f>IF(AG263=1,"Muy Baja",IF(AG263=2,"Baja",IF(AG263=3,"Media",IF(AG263=4,"Alta",IF(AG263=5,"Muy Alta", "NA")))))</f>
        <v>Muy Alta</v>
      </c>
      <c r="AG263" s="11">
        <v>5</v>
      </c>
      <c r="AH263" s="11" t="str">
        <f>IF(AND(AI263&gt;0,AI263&lt;4),"Muy Bajo",IF(AND(AI263&gt;=4,AI263&lt;7),"Bajo",IF(AND(AI263&gt;=7,AI263&lt;10),"Medio",IF(AND(AI263&gt;=10,AI263&lt;13),"Alto",IF(AND(AI263&gt;=13,AI263&lt;=15),"Muy Alto", "NA")))))</f>
        <v>Muy Alto</v>
      </c>
      <c r="AI263" s="11">
        <f t="shared" ref="AI263:AI270" si="167">SUM(AC263,AE263,AG263)</f>
        <v>13</v>
      </c>
      <c r="AJ263" s="11" t="s">
        <v>15</v>
      </c>
      <c r="AK263" s="11" t="s">
        <v>15</v>
      </c>
      <c r="AL263" s="13" t="s">
        <v>25</v>
      </c>
      <c r="AM263" s="11" t="s">
        <v>97</v>
      </c>
      <c r="AN263" s="11" t="s">
        <v>97</v>
      </c>
      <c r="AO263" s="11" t="s">
        <v>97</v>
      </c>
      <c r="AP263" s="11" t="s">
        <v>8</v>
      </c>
      <c r="AQ263" s="11" t="s">
        <v>109</v>
      </c>
      <c r="AR263" s="11" t="s">
        <v>216</v>
      </c>
      <c r="AS263" s="11" t="s">
        <v>1378</v>
      </c>
      <c r="AT263" s="34">
        <v>44594</v>
      </c>
      <c r="AU263" s="34" t="s">
        <v>97</v>
      </c>
      <c r="AV263" s="11" t="s">
        <v>15</v>
      </c>
      <c r="AW263" s="11" t="s">
        <v>97</v>
      </c>
      <c r="AX263" s="11" t="s">
        <v>34</v>
      </c>
    </row>
    <row r="264" spans="1:50" ht="108" customHeight="1">
      <c r="A264" s="11">
        <v>257</v>
      </c>
      <c r="B264" s="11" t="s">
        <v>1392</v>
      </c>
      <c r="C264" s="11" t="s">
        <v>97</v>
      </c>
      <c r="D264" s="11" t="s">
        <v>97</v>
      </c>
      <c r="E264" s="11" t="s">
        <v>1393</v>
      </c>
      <c r="F264" s="11" t="s">
        <v>1394</v>
      </c>
      <c r="G264" s="11" t="s">
        <v>97</v>
      </c>
      <c r="H264" s="11" t="s">
        <v>97</v>
      </c>
      <c r="I264" s="83" t="s">
        <v>3</v>
      </c>
      <c r="J264" s="10" t="s">
        <v>1395</v>
      </c>
      <c r="K264" s="26" t="s">
        <v>1396</v>
      </c>
      <c r="L264" s="11" t="s">
        <v>1397</v>
      </c>
      <c r="M264" s="11" t="s">
        <v>1398</v>
      </c>
      <c r="N264" s="11" t="s">
        <v>97</v>
      </c>
      <c r="O264" s="11" t="s">
        <v>97</v>
      </c>
      <c r="P264" s="11" t="s">
        <v>1399</v>
      </c>
      <c r="Q264" s="11" t="s">
        <v>105</v>
      </c>
      <c r="R264" s="34">
        <v>40179</v>
      </c>
      <c r="S264" s="11" t="s">
        <v>266</v>
      </c>
      <c r="T264" s="11" t="s">
        <v>266</v>
      </c>
      <c r="U264" s="11" t="s">
        <v>1400</v>
      </c>
      <c r="V264" s="11" t="s">
        <v>1401</v>
      </c>
      <c r="W264" s="11" t="s">
        <v>1402</v>
      </c>
      <c r="X264" s="11" t="s">
        <v>8</v>
      </c>
      <c r="Y264" s="11" t="s">
        <v>97</v>
      </c>
      <c r="Z264" s="11" t="s">
        <v>8</v>
      </c>
      <c r="AA264" s="11" t="s">
        <v>97</v>
      </c>
      <c r="AB264" s="11" t="str">
        <f t="shared" ref="AB264:AB284" si="168">IF(AC264=1,"Muy Baja",IF(AC264=2,"Baja",IF(AC264=3,"Media",IF(AC264=4,"Alta",IF(AC264=5,"Muy Alta", "N/A")))))</f>
        <v>Muy Baja</v>
      </c>
      <c r="AC264" s="11">
        <v>1</v>
      </c>
      <c r="AD264" s="11" t="str">
        <f t="shared" ref="AD264:AD284" si="169">IF(AE264=1,"Muy Baja",IF(AE264=2,"Baja",IF(AE264=3,"Media",IF(AE264=4,"Alta",IF(AE264=5,"Muy Alta", "N/A")))))</f>
        <v>Media</v>
      </c>
      <c r="AE264" s="11">
        <v>3</v>
      </c>
      <c r="AF264" s="11" t="str">
        <f t="shared" ref="AF264:AF284" si="170">IF(AG264=1,"Muy Baja",IF(AG264=2,"Baja",IF(AG264=3,"Media",IF(AG264=4,"Alta",IF(AG264=5,"Muy Alta", "N/A")))))</f>
        <v>Alta</v>
      </c>
      <c r="AG264" s="11">
        <v>4</v>
      </c>
      <c r="AH264" s="11" t="str">
        <f t="shared" ref="AH264:AH284" si="171">IF(AND(AI264&gt;0,AI264&lt;4),"Muy Bajo",IF(AND(AI264&gt;=4,AI264&lt;7),"Bajo",IF(AND(AI264&gt;=7,AI264&lt;10),"Medio",IF(AND(AI264&gt;=10,AI264&lt;13),"Alto",IF(AND(AI264&gt;=13,AI264&lt;=15),"Muy Alto", "N/A")))))</f>
        <v>Medio</v>
      </c>
      <c r="AI264" s="11">
        <f t="shared" si="167"/>
        <v>8</v>
      </c>
      <c r="AJ264" s="11" t="s">
        <v>15</v>
      </c>
      <c r="AK264" s="11" t="s">
        <v>15</v>
      </c>
      <c r="AL264" s="13" t="s">
        <v>25</v>
      </c>
      <c r="AM264" s="11" t="s">
        <v>97</v>
      </c>
      <c r="AN264" s="11" t="s">
        <v>97</v>
      </c>
      <c r="AO264" s="11" t="s">
        <v>15</v>
      </c>
      <c r="AP264" s="11" t="s">
        <v>8</v>
      </c>
      <c r="AQ264" s="11" t="s">
        <v>97</v>
      </c>
      <c r="AR264" s="11" t="s">
        <v>97</v>
      </c>
      <c r="AS264" s="11" t="s">
        <v>97</v>
      </c>
      <c r="AT264" s="34">
        <v>42855</v>
      </c>
      <c r="AU264" s="11" t="s">
        <v>97</v>
      </c>
      <c r="AV264" s="11" t="s">
        <v>15</v>
      </c>
      <c r="AW264" s="11" t="s">
        <v>97</v>
      </c>
      <c r="AX264" s="11" t="s">
        <v>34</v>
      </c>
    </row>
    <row r="265" spans="1:50" ht="81" customHeight="1">
      <c r="A265" s="11">
        <v>258</v>
      </c>
      <c r="B265" s="11" t="s">
        <v>1392</v>
      </c>
      <c r="C265" s="11" t="s">
        <v>1403</v>
      </c>
      <c r="D265" s="11" t="s">
        <v>1404</v>
      </c>
      <c r="E265" s="11" t="s">
        <v>1405</v>
      </c>
      <c r="F265" s="11" t="s">
        <v>1406</v>
      </c>
      <c r="G265" s="11" t="s">
        <v>522</v>
      </c>
      <c r="H265" s="11" t="s">
        <v>1407</v>
      </c>
      <c r="I265" s="83" t="s">
        <v>3</v>
      </c>
      <c r="J265" s="10" t="s">
        <v>1395</v>
      </c>
      <c r="K265" s="26" t="s">
        <v>1396</v>
      </c>
      <c r="L265" s="11" t="s">
        <v>1397</v>
      </c>
      <c r="M265" s="11" t="s">
        <v>1398</v>
      </c>
      <c r="N265" s="11" t="s">
        <v>97</v>
      </c>
      <c r="O265" s="11" t="s">
        <v>97</v>
      </c>
      <c r="P265" s="11" t="s">
        <v>265</v>
      </c>
      <c r="Q265" s="11" t="s">
        <v>105</v>
      </c>
      <c r="R265" s="34">
        <v>40179</v>
      </c>
      <c r="S265" s="11" t="s">
        <v>266</v>
      </c>
      <c r="T265" s="11" t="s">
        <v>266</v>
      </c>
      <c r="U265" s="11" t="s">
        <v>1408</v>
      </c>
      <c r="V265" s="11" t="s">
        <v>1401</v>
      </c>
      <c r="W265" s="11" t="s">
        <v>1402</v>
      </c>
      <c r="X265" s="11" t="s">
        <v>8</v>
      </c>
      <c r="Y265" s="11" t="s">
        <v>97</v>
      </c>
      <c r="Z265" s="11" t="s">
        <v>8</v>
      </c>
      <c r="AA265" s="11" t="s">
        <v>97</v>
      </c>
      <c r="AB265" s="11" t="str">
        <f t="shared" si="168"/>
        <v>Muy Baja</v>
      </c>
      <c r="AC265" s="11">
        <v>1</v>
      </c>
      <c r="AD265" s="11" t="str">
        <f t="shared" si="169"/>
        <v>Baja</v>
      </c>
      <c r="AE265" s="11">
        <v>2</v>
      </c>
      <c r="AF265" s="11" t="str">
        <f t="shared" si="170"/>
        <v>Media</v>
      </c>
      <c r="AG265" s="11">
        <v>3</v>
      </c>
      <c r="AH265" s="11" t="str">
        <f t="shared" si="171"/>
        <v>Bajo</v>
      </c>
      <c r="AI265" s="11">
        <f t="shared" si="167"/>
        <v>6</v>
      </c>
      <c r="AJ265" s="11" t="s">
        <v>15</v>
      </c>
      <c r="AK265" s="11" t="s">
        <v>15</v>
      </c>
      <c r="AL265" s="13" t="s">
        <v>25</v>
      </c>
      <c r="AM265" s="11" t="s">
        <v>97</v>
      </c>
      <c r="AN265" s="11" t="s">
        <v>97</v>
      </c>
      <c r="AO265" s="11" t="s">
        <v>15</v>
      </c>
      <c r="AP265" s="11" t="s">
        <v>8</v>
      </c>
      <c r="AQ265" s="11" t="s">
        <v>109</v>
      </c>
      <c r="AR265" s="11" t="s">
        <v>110</v>
      </c>
      <c r="AS265" s="11" t="s">
        <v>1409</v>
      </c>
      <c r="AT265" s="34">
        <v>42853</v>
      </c>
      <c r="AU265" s="11" t="s">
        <v>97</v>
      </c>
      <c r="AV265" s="11" t="s">
        <v>15</v>
      </c>
      <c r="AW265" s="11" t="s">
        <v>97</v>
      </c>
      <c r="AX265" s="11" t="s">
        <v>34</v>
      </c>
    </row>
    <row r="266" spans="1:50" ht="121.5" customHeight="1">
      <c r="A266" s="11">
        <v>259</v>
      </c>
      <c r="B266" s="11" t="s">
        <v>1392</v>
      </c>
      <c r="C266" s="11" t="s">
        <v>1403</v>
      </c>
      <c r="D266" s="11" t="s">
        <v>1410</v>
      </c>
      <c r="E266" s="11" t="s">
        <v>1411</v>
      </c>
      <c r="F266" s="11" t="s">
        <v>1412</v>
      </c>
      <c r="G266" s="11" t="s">
        <v>97</v>
      </c>
      <c r="H266" s="11" t="s">
        <v>97</v>
      </c>
      <c r="I266" s="83" t="s">
        <v>3</v>
      </c>
      <c r="J266" s="10" t="s">
        <v>1395</v>
      </c>
      <c r="K266" s="26" t="s">
        <v>1396</v>
      </c>
      <c r="L266" s="11" t="s">
        <v>1397</v>
      </c>
      <c r="M266" s="11" t="s">
        <v>1413</v>
      </c>
      <c r="N266" s="11" t="s">
        <v>1414</v>
      </c>
      <c r="O266" s="11" t="s">
        <v>97</v>
      </c>
      <c r="P266" s="11" t="s">
        <v>1415</v>
      </c>
      <c r="Q266" s="11" t="s">
        <v>105</v>
      </c>
      <c r="R266" s="34">
        <v>42005</v>
      </c>
      <c r="S266" s="11" t="s">
        <v>266</v>
      </c>
      <c r="T266" s="11" t="s">
        <v>266</v>
      </c>
      <c r="U266" s="11" t="s">
        <v>1416</v>
      </c>
      <c r="V266" s="11" t="s">
        <v>1376</v>
      </c>
      <c r="W266" s="11" t="s">
        <v>1417</v>
      </c>
      <c r="X266" s="11" t="s">
        <v>8</v>
      </c>
      <c r="Y266" s="11" t="s">
        <v>97</v>
      </c>
      <c r="Z266" s="11" t="s">
        <v>97</v>
      </c>
      <c r="AA266" s="11" t="s">
        <v>97</v>
      </c>
      <c r="AB266" s="11" t="str">
        <f t="shared" ref="AB266" si="172">IF(AC266=1,"Muy Baja",IF(AC266=2,"Baja",IF(AC266=3,"Media",IF(AC266=4,"Alta",IF(AC266=5,"Muy Alta", "NA")))))</f>
        <v>Muy Baja</v>
      </c>
      <c r="AC266" s="11">
        <v>1</v>
      </c>
      <c r="AD266" s="11" t="str">
        <f t="shared" ref="AD266" si="173">IF(AE266=1,"Muy Baja",IF(AE266=2,"Baja",IF(AE266=3,"Media",IF(AE266=4,"Alta",IF(AE266=5,"Muy Alta", "NA")))))</f>
        <v>Alta</v>
      </c>
      <c r="AE266" s="11">
        <v>4</v>
      </c>
      <c r="AF266" s="11" t="str">
        <f t="shared" ref="AF266" si="174">IF(AG266=1,"Muy Baja",IF(AG266=2,"Baja",IF(AG266=3,"Media",IF(AG266=4,"Alta",IF(AG266=5,"Muy Alta", "NA")))))</f>
        <v>Alta</v>
      </c>
      <c r="AG266" s="11">
        <v>4</v>
      </c>
      <c r="AH266" s="11" t="str">
        <f t="shared" ref="AH266" si="175">IF(AND(AI266&gt;0,AI266&lt;4),"Muy Bajo",IF(AND(AI266&gt;=4,AI266&lt;7),"Bajo",IF(AND(AI266&gt;=7,AI266&lt;10),"Medio",IF(AND(AI266&gt;=10,AI266&lt;13),"Alto",IF(AND(AI266&gt;=13,AI266&lt;=15),"Muy Alto", "NA")))))</f>
        <v>Medio</v>
      </c>
      <c r="AI266" s="11">
        <f t="shared" si="167"/>
        <v>9</v>
      </c>
      <c r="AJ266" s="11" t="s">
        <v>15</v>
      </c>
      <c r="AK266" s="11" t="s">
        <v>15</v>
      </c>
      <c r="AL266" s="13" t="s">
        <v>25</v>
      </c>
      <c r="AM266" s="11" t="s">
        <v>97</v>
      </c>
      <c r="AN266" s="11" t="s">
        <v>97</v>
      </c>
      <c r="AO266" s="11" t="s">
        <v>15</v>
      </c>
      <c r="AP266" s="11" t="s">
        <v>8</v>
      </c>
      <c r="AQ266" s="11" t="s">
        <v>109</v>
      </c>
      <c r="AR266" s="11" t="s">
        <v>110</v>
      </c>
      <c r="AS266" s="11" t="s">
        <v>1409</v>
      </c>
      <c r="AT266" s="34">
        <v>42855</v>
      </c>
      <c r="AU266" s="11" t="s">
        <v>97</v>
      </c>
      <c r="AV266" s="11" t="s">
        <v>8</v>
      </c>
      <c r="AW266" s="11" t="s">
        <v>1418</v>
      </c>
      <c r="AX266" s="11" t="s">
        <v>34</v>
      </c>
    </row>
    <row r="267" spans="1:50" ht="135" customHeight="1">
      <c r="A267" s="11">
        <v>260</v>
      </c>
      <c r="B267" s="11" t="s">
        <v>1392</v>
      </c>
      <c r="C267" s="11" t="s">
        <v>97</v>
      </c>
      <c r="D267" s="11" t="s">
        <v>97</v>
      </c>
      <c r="E267" s="11" t="s">
        <v>1419</v>
      </c>
      <c r="F267" s="11" t="s">
        <v>1420</v>
      </c>
      <c r="G267" s="11">
        <v>23</v>
      </c>
      <c r="H267" s="11">
        <v>13</v>
      </c>
      <c r="I267" s="83" t="s">
        <v>3</v>
      </c>
      <c r="J267" s="10" t="s">
        <v>1395</v>
      </c>
      <c r="K267" s="26" t="s">
        <v>1396</v>
      </c>
      <c r="L267" s="11" t="s">
        <v>1397</v>
      </c>
      <c r="M267" s="11" t="s">
        <v>1398</v>
      </c>
      <c r="N267" s="11" t="s">
        <v>97</v>
      </c>
      <c r="O267" s="11" t="s">
        <v>97</v>
      </c>
      <c r="P267" s="11" t="s">
        <v>265</v>
      </c>
      <c r="Q267" s="11" t="s">
        <v>105</v>
      </c>
      <c r="R267" s="34">
        <v>40179</v>
      </c>
      <c r="S267" s="11" t="s">
        <v>266</v>
      </c>
      <c r="T267" s="11" t="s">
        <v>266</v>
      </c>
      <c r="U267" s="11" t="s">
        <v>1408</v>
      </c>
      <c r="V267" s="11" t="s">
        <v>1401</v>
      </c>
      <c r="W267" s="11" t="s">
        <v>1402</v>
      </c>
      <c r="X267" s="11" t="s">
        <v>8</v>
      </c>
      <c r="Y267" s="11" t="s">
        <v>97</v>
      </c>
      <c r="Z267" s="11" t="s">
        <v>8</v>
      </c>
      <c r="AA267" s="11" t="s">
        <v>97</v>
      </c>
      <c r="AB267" s="11" t="str">
        <f t="shared" si="168"/>
        <v>Muy Baja</v>
      </c>
      <c r="AC267" s="11">
        <v>1</v>
      </c>
      <c r="AD267" s="11" t="str">
        <f t="shared" si="169"/>
        <v>Baja</v>
      </c>
      <c r="AE267" s="11">
        <v>2</v>
      </c>
      <c r="AF267" s="11" t="str">
        <f t="shared" si="170"/>
        <v>Media</v>
      </c>
      <c r="AG267" s="11">
        <v>3</v>
      </c>
      <c r="AH267" s="11" t="str">
        <f t="shared" si="171"/>
        <v>Bajo</v>
      </c>
      <c r="AI267" s="11">
        <f t="shared" si="167"/>
        <v>6</v>
      </c>
      <c r="AJ267" s="11" t="s">
        <v>15</v>
      </c>
      <c r="AK267" s="11" t="s">
        <v>15</v>
      </c>
      <c r="AL267" s="13" t="s">
        <v>25</v>
      </c>
      <c r="AM267" s="11" t="s">
        <v>97</v>
      </c>
      <c r="AN267" s="11" t="s">
        <v>97</v>
      </c>
      <c r="AO267" s="11" t="s">
        <v>15</v>
      </c>
      <c r="AP267" s="11" t="s">
        <v>8</v>
      </c>
      <c r="AQ267" s="11" t="s">
        <v>109</v>
      </c>
      <c r="AR267" s="11" t="s">
        <v>110</v>
      </c>
      <c r="AS267" s="11" t="s">
        <v>1409</v>
      </c>
      <c r="AT267" s="34">
        <v>42855</v>
      </c>
      <c r="AU267" s="11" t="s">
        <v>97</v>
      </c>
      <c r="AV267" s="11" t="s">
        <v>15</v>
      </c>
      <c r="AW267" s="11" t="s">
        <v>97</v>
      </c>
      <c r="AX267" s="11" t="s">
        <v>34</v>
      </c>
    </row>
    <row r="268" spans="1:50" ht="189" customHeight="1">
      <c r="A268" s="11">
        <v>261</v>
      </c>
      <c r="B268" s="11" t="s">
        <v>1392</v>
      </c>
      <c r="C268" s="11" t="s">
        <v>97</v>
      </c>
      <c r="D268" s="11" t="s">
        <v>97</v>
      </c>
      <c r="E268" s="11" t="s">
        <v>1421</v>
      </c>
      <c r="F268" s="11" t="s">
        <v>1422</v>
      </c>
      <c r="G268" s="11" t="s">
        <v>97</v>
      </c>
      <c r="H268" s="11" t="s">
        <v>97</v>
      </c>
      <c r="I268" s="11" t="s">
        <v>28</v>
      </c>
      <c r="J268" s="10" t="s">
        <v>1395</v>
      </c>
      <c r="K268" s="26" t="s">
        <v>1396</v>
      </c>
      <c r="L268" s="11" t="s">
        <v>1397</v>
      </c>
      <c r="M268" s="11" t="s">
        <v>1398</v>
      </c>
      <c r="N268" s="11" t="s">
        <v>97</v>
      </c>
      <c r="O268" s="11" t="s">
        <v>97</v>
      </c>
      <c r="P268" s="11" t="s">
        <v>357</v>
      </c>
      <c r="Q268" s="11" t="s">
        <v>105</v>
      </c>
      <c r="R268" s="34" t="s">
        <v>1423</v>
      </c>
      <c r="S268" s="11" t="s">
        <v>266</v>
      </c>
      <c r="T268" s="11" t="s">
        <v>266</v>
      </c>
      <c r="U268" s="11" t="s">
        <v>1416</v>
      </c>
      <c r="V268" s="11" t="s">
        <v>1376</v>
      </c>
      <c r="W268" s="11" t="s">
        <v>1417</v>
      </c>
      <c r="X268" s="11" t="s">
        <v>8</v>
      </c>
      <c r="Y268" s="11" t="s">
        <v>97</v>
      </c>
      <c r="Z268" s="11" t="s">
        <v>97</v>
      </c>
      <c r="AA268" s="11" t="s">
        <v>97</v>
      </c>
      <c r="AB268" s="11" t="str">
        <f t="shared" si="168"/>
        <v>Muy Baja</v>
      </c>
      <c r="AC268" s="11">
        <v>1</v>
      </c>
      <c r="AD268" s="11" t="str">
        <f t="shared" si="169"/>
        <v>Alta</v>
      </c>
      <c r="AE268" s="11">
        <v>4</v>
      </c>
      <c r="AF268" s="11" t="str">
        <f t="shared" si="170"/>
        <v>Alta</v>
      </c>
      <c r="AG268" s="11">
        <v>4</v>
      </c>
      <c r="AH268" s="11" t="str">
        <f t="shared" si="171"/>
        <v>Medio</v>
      </c>
      <c r="AI268" s="11">
        <f t="shared" si="167"/>
        <v>9</v>
      </c>
      <c r="AJ268" s="11" t="s">
        <v>15</v>
      </c>
      <c r="AK268" s="11" t="s">
        <v>15</v>
      </c>
      <c r="AL268" s="13" t="s">
        <v>25</v>
      </c>
      <c r="AM268" s="11" t="s">
        <v>97</v>
      </c>
      <c r="AN268" s="11" t="s">
        <v>97</v>
      </c>
      <c r="AO268" s="11" t="s">
        <v>15</v>
      </c>
      <c r="AP268" s="11" t="s">
        <v>8</v>
      </c>
      <c r="AQ268" s="11" t="s">
        <v>109</v>
      </c>
      <c r="AR268" s="11" t="s">
        <v>110</v>
      </c>
      <c r="AS268" s="11" t="s">
        <v>1409</v>
      </c>
      <c r="AT268" s="34">
        <v>42856</v>
      </c>
      <c r="AU268" s="11" t="s">
        <v>97</v>
      </c>
      <c r="AV268" s="11" t="s">
        <v>15</v>
      </c>
      <c r="AW268" s="11" t="s">
        <v>97</v>
      </c>
      <c r="AX268" s="11" t="s">
        <v>34</v>
      </c>
    </row>
    <row r="269" spans="1:50" ht="121.5" customHeight="1">
      <c r="A269" s="11">
        <v>262</v>
      </c>
      <c r="B269" s="11" t="s">
        <v>1392</v>
      </c>
      <c r="C269" s="11" t="s">
        <v>1424</v>
      </c>
      <c r="D269" s="11" t="s">
        <v>1425</v>
      </c>
      <c r="E269" s="11" t="s">
        <v>1426</v>
      </c>
      <c r="F269" s="11" t="s">
        <v>1427</v>
      </c>
      <c r="G269" s="11" t="s">
        <v>97</v>
      </c>
      <c r="H269" s="11" t="s">
        <v>97</v>
      </c>
      <c r="I269" s="83" t="s">
        <v>3</v>
      </c>
      <c r="J269" s="10" t="s">
        <v>1395</v>
      </c>
      <c r="K269" s="26" t="s">
        <v>1396</v>
      </c>
      <c r="L269" s="11" t="s">
        <v>1397</v>
      </c>
      <c r="M269" s="11" t="s">
        <v>1398</v>
      </c>
      <c r="N269" s="11" t="s">
        <v>97</v>
      </c>
      <c r="O269" s="11" t="s">
        <v>97</v>
      </c>
      <c r="P269" s="11" t="s">
        <v>283</v>
      </c>
      <c r="Q269" s="11" t="s">
        <v>105</v>
      </c>
      <c r="R269" s="34">
        <v>42005</v>
      </c>
      <c r="S269" s="11" t="s">
        <v>266</v>
      </c>
      <c r="T269" s="11" t="s">
        <v>266</v>
      </c>
      <c r="U269" s="11" t="s">
        <v>1416</v>
      </c>
      <c r="V269" s="11" t="s">
        <v>1376</v>
      </c>
      <c r="W269" s="11" t="s">
        <v>1417</v>
      </c>
      <c r="X269" s="11" t="s">
        <v>8</v>
      </c>
      <c r="Y269" s="11" t="s">
        <v>97</v>
      </c>
      <c r="Z269" s="11" t="s">
        <v>97</v>
      </c>
      <c r="AA269" s="11" t="s">
        <v>97</v>
      </c>
      <c r="AB269" s="11" t="str">
        <f t="shared" si="168"/>
        <v>Muy Baja</v>
      </c>
      <c r="AC269" s="11">
        <v>1</v>
      </c>
      <c r="AD269" s="11" t="str">
        <f t="shared" si="169"/>
        <v>Alta</v>
      </c>
      <c r="AE269" s="11">
        <v>4</v>
      </c>
      <c r="AF269" s="11" t="str">
        <f t="shared" si="170"/>
        <v>Alta</v>
      </c>
      <c r="AG269" s="11">
        <v>4</v>
      </c>
      <c r="AH269" s="11" t="str">
        <f t="shared" si="171"/>
        <v>Medio</v>
      </c>
      <c r="AI269" s="11">
        <f t="shared" si="167"/>
        <v>9</v>
      </c>
      <c r="AJ269" s="11" t="s">
        <v>15</v>
      </c>
      <c r="AK269" s="11" t="s">
        <v>15</v>
      </c>
      <c r="AL269" s="13" t="s">
        <v>25</v>
      </c>
      <c r="AM269" s="11" t="s">
        <v>9</v>
      </c>
      <c r="AN269" s="11" t="s">
        <v>8</v>
      </c>
      <c r="AO269" s="11" t="s">
        <v>15</v>
      </c>
      <c r="AP269" s="11" t="s">
        <v>8</v>
      </c>
      <c r="AQ269" s="11" t="s">
        <v>109</v>
      </c>
      <c r="AR269" s="11" t="s">
        <v>110</v>
      </c>
      <c r="AS269" s="11" t="s">
        <v>1409</v>
      </c>
      <c r="AT269" s="34">
        <v>42855</v>
      </c>
      <c r="AU269" s="11" t="s">
        <v>97</v>
      </c>
      <c r="AV269" s="11" t="s">
        <v>8</v>
      </c>
      <c r="AW269" s="11" t="s">
        <v>1418</v>
      </c>
      <c r="AX269" s="11" t="s">
        <v>34</v>
      </c>
    </row>
    <row r="270" spans="1:50" ht="108" customHeight="1">
      <c r="A270" s="11">
        <v>263</v>
      </c>
      <c r="B270" s="11" t="s">
        <v>1392</v>
      </c>
      <c r="C270" s="11" t="s">
        <v>1428</v>
      </c>
      <c r="D270" s="11" t="s">
        <v>1429</v>
      </c>
      <c r="E270" s="11" t="s">
        <v>1430</v>
      </c>
      <c r="F270" s="11" t="s">
        <v>1431</v>
      </c>
      <c r="G270" s="11" t="s">
        <v>97</v>
      </c>
      <c r="H270" s="11" t="s">
        <v>97</v>
      </c>
      <c r="I270" s="83" t="s">
        <v>3</v>
      </c>
      <c r="J270" s="10" t="s">
        <v>1395</v>
      </c>
      <c r="K270" s="26" t="s">
        <v>1396</v>
      </c>
      <c r="L270" s="11" t="s">
        <v>1397</v>
      </c>
      <c r="M270" s="11" t="s">
        <v>1398</v>
      </c>
      <c r="N270" s="11" t="s">
        <v>97</v>
      </c>
      <c r="O270" s="11" t="s">
        <v>97</v>
      </c>
      <c r="P270" s="11" t="s">
        <v>265</v>
      </c>
      <c r="Q270" s="11" t="s">
        <v>105</v>
      </c>
      <c r="R270" s="34">
        <v>42005</v>
      </c>
      <c r="S270" s="11" t="s">
        <v>266</v>
      </c>
      <c r="T270" s="11" t="s">
        <v>266</v>
      </c>
      <c r="U270" s="11" t="s">
        <v>1416</v>
      </c>
      <c r="V270" s="11" t="s">
        <v>1376</v>
      </c>
      <c r="W270" s="11" t="s">
        <v>1417</v>
      </c>
      <c r="X270" s="11" t="s">
        <v>8</v>
      </c>
      <c r="Y270" s="11" t="s">
        <v>97</v>
      </c>
      <c r="Z270" s="11" t="s">
        <v>97</v>
      </c>
      <c r="AA270" s="11" t="s">
        <v>97</v>
      </c>
      <c r="AB270" s="11" t="str">
        <f t="shared" si="168"/>
        <v>Muy Baja</v>
      </c>
      <c r="AC270" s="11">
        <v>1</v>
      </c>
      <c r="AD270" s="11" t="str">
        <f t="shared" si="169"/>
        <v>Baja</v>
      </c>
      <c r="AE270" s="11">
        <v>2</v>
      </c>
      <c r="AF270" s="11" t="str">
        <f t="shared" si="170"/>
        <v>Media</v>
      </c>
      <c r="AG270" s="11">
        <v>3</v>
      </c>
      <c r="AH270" s="11" t="str">
        <f t="shared" si="171"/>
        <v>Bajo</v>
      </c>
      <c r="AI270" s="11">
        <f t="shared" si="167"/>
        <v>6</v>
      </c>
      <c r="AJ270" s="11" t="s">
        <v>15</v>
      </c>
      <c r="AK270" s="11" t="s">
        <v>8</v>
      </c>
      <c r="AL270" s="11" t="s">
        <v>27</v>
      </c>
      <c r="AM270" s="11" t="s">
        <v>97</v>
      </c>
      <c r="AN270" s="11" t="s">
        <v>97</v>
      </c>
      <c r="AO270" s="11" t="s">
        <v>15</v>
      </c>
      <c r="AP270" s="11" t="s">
        <v>8</v>
      </c>
      <c r="AQ270" s="11" t="s">
        <v>109</v>
      </c>
      <c r="AR270" s="11" t="s">
        <v>110</v>
      </c>
      <c r="AS270" s="11" t="s">
        <v>1409</v>
      </c>
      <c r="AT270" s="34">
        <v>42855</v>
      </c>
      <c r="AU270" s="11" t="s">
        <v>97</v>
      </c>
      <c r="AV270" s="11" t="s">
        <v>15</v>
      </c>
      <c r="AW270" s="11" t="s">
        <v>97</v>
      </c>
      <c r="AX270" s="11" t="s">
        <v>34</v>
      </c>
    </row>
    <row r="271" spans="1:50" ht="94.5">
      <c r="A271" s="11">
        <v>264</v>
      </c>
      <c r="B271" s="11" t="s">
        <v>1432</v>
      </c>
      <c r="C271" s="11" t="s">
        <v>97</v>
      </c>
      <c r="D271" s="11" t="s">
        <v>97</v>
      </c>
      <c r="E271" s="11" t="s">
        <v>1433</v>
      </c>
      <c r="F271" s="11" t="s">
        <v>1434</v>
      </c>
      <c r="G271" s="11" t="s">
        <v>97</v>
      </c>
      <c r="H271" s="11" t="s">
        <v>97</v>
      </c>
      <c r="I271" s="83" t="s">
        <v>3</v>
      </c>
      <c r="J271" s="10" t="s">
        <v>1435</v>
      </c>
      <c r="K271" s="26" t="s">
        <v>1436</v>
      </c>
      <c r="L271" s="11" t="s">
        <v>1437</v>
      </c>
      <c r="M271" s="11" t="s">
        <v>1438</v>
      </c>
      <c r="N271" s="11" t="s">
        <v>1439</v>
      </c>
      <c r="O271" s="11" t="s">
        <v>97</v>
      </c>
      <c r="P271" s="11" t="s">
        <v>1440</v>
      </c>
      <c r="Q271" s="11" t="s">
        <v>105</v>
      </c>
      <c r="R271" s="28" t="s">
        <v>97</v>
      </c>
      <c r="S271" s="13" t="s">
        <v>97</v>
      </c>
      <c r="T271" s="11" t="s">
        <v>193</v>
      </c>
      <c r="U271" s="11" t="s">
        <v>1441</v>
      </c>
      <c r="V271" s="11" t="s">
        <v>97</v>
      </c>
      <c r="W271" s="11" t="s">
        <v>1442</v>
      </c>
      <c r="X271" s="11" t="s">
        <v>97</v>
      </c>
      <c r="Y271" s="11" t="s">
        <v>97</v>
      </c>
      <c r="Z271" s="11" t="s">
        <v>97</v>
      </c>
      <c r="AA271" s="11" t="s">
        <v>97</v>
      </c>
      <c r="AB271" s="90" t="s">
        <v>896</v>
      </c>
      <c r="AC271" s="11">
        <v>5</v>
      </c>
      <c r="AD271" s="90" t="s">
        <v>896</v>
      </c>
      <c r="AE271" s="11">
        <v>5</v>
      </c>
      <c r="AF271" s="90" t="s">
        <v>1443</v>
      </c>
      <c r="AG271" s="11">
        <v>1</v>
      </c>
      <c r="AH271" s="91" t="str">
        <f t="shared" ref="AH271:AH273" si="176">IF(AND(AI271&gt;0,AI271&lt;4),"Muy Bajo",IF(AND(AI271&gt;=4,AI271&lt;7),"Bajo",IF(AND(AI271&gt;=7,AI271&lt;10),"Medio",IF(AND(AI271&gt;=10,AI271&lt;13),"Alto",IF(AND(AI271&gt;=13,AI271&lt;=15),"Muy Alto", "No Aplica")))))</f>
        <v>Alto</v>
      </c>
      <c r="AI271" s="90">
        <f t="shared" ref="AI271:AI284" si="177">SUM(AC271,AE271,AG271)</f>
        <v>11</v>
      </c>
      <c r="AJ271" s="11" t="s">
        <v>8</v>
      </c>
      <c r="AK271" s="11" t="s">
        <v>8</v>
      </c>
      <c r="AL271" s="11" t="s">
        <v>31</v>
      </c>
      <c r="AM271" s="11" t="s">
        <v>9</v>
      </c>
      <c r="AN271" s="11" t="s">
        <v>8</v>
      </c>
      <c r="AO271" s="11" t="s">
        <v>8</v>
      </c>
      <c r="AP271" s="11" t="s">
        <v>15</v>
      </c>
      <c r="AQ271" s="11" t="s">
        <v>97</v>
      </c>
      <c r="AR271" s="11" t="s">
        <v>97</v>
      </c>
      <c r="AS271" s="11" t="s">
        <v>1442</v>
      </c>
      <c r="AT271" s="34" t="s">
        <v>97</v>
      </c>
      <c r="AU271" s="11" t="s">
        <v>97</v>
      </c>
      <c r="AV271" s="11" t="s">
        <v>97</v>
      </c>
      <c r="AW271" s="11" t="s">
        <v>97</v>
      </c>
      <c r="AX271" s="11" t="s">
        <v>34</v>
      </c>
    </row>
    <row r="272" spans="1:50" ht="94.5">
      <c r="A272" s="11">
        <v>265</v>
      </c>
      <c r="B272" s="11" t="s">
        <v>1432</v>
      </c>
      <c r="C272" s="11" t="s">
        <v>97</v>
      </c>
      <c r="D272" s="11" t="s">
        <v>97</v>
      </c>
      <c r="E272" s="11" t="s">
        <v>1444</v>
      </c>
      <c r="F272" s="11" t="s">
        <v>1445</v>
      </c>
      <c r="G272" s="11" t="s">
        <v>97</v>
      </c>
      <c r="H272" s="11" t="s">
        <v>97</v>
      </c>
      <c r="I272" s="83" t="s">
        <v>3</v>
      </c>
      <c r="J272" s="10" t="s">
        <v>1435</v>
      </c>
      <c r="K272" s="26" t="s">
        <v>1436</v>
      </c>
      <c r="L272" s="11" t="s">
        <v>1437</v>
      </c>
      <c r="M272" s="11" t="s">
        <v>1438</v>
      </c>
      <c r="N272" s="11" t="s">
        <v>1439</v>
      </c>
      <c r="O272" s="11" t="s">
        <v>97</v>
      </c>
      <c r="P272" s="11" t="s">
        <v>1440</v>
      </c>
      <c r="Q272" s="11" t="s">
        <v>105</v>
      </c>
      <c r="R272" s="28" t="s">
        <v>97</v>
      </c>
      <c r="S272" s="11" t="s">
        <v>206</v>
      </c>
      <c r="T272" s="11" t="s">
        <v>110</v>
      </c>
      <c r="U272" s="11" t="s">
        <v>1441</v>
      </c>
      <c r="V272" s="11" t="s">
        <v>97</v>
      </c>
      <c r="W272" s="11" t="s">
        <v>1442</v>
      </c>
      <c r="X272" s="11" t="s">
        <v>97</v>
      </c>
      <c r="Y272" s="11" t="s">
        <v>97</v>
      </c>
      <c r="Z272" s="11" t="s">
        <v>97</v>
      </c>
      <c r="AA272" s="11" t="s">
        <v>97</v>
      </c>
      <c r="AB272" s="90" t="s">
        <v>896</v>
      </c>
      <c r="AC272" s="11">
        <v>5</v>
      </c>
      <c r="AD272" s="90" t="s">
        <v>896</v>
      </c>
      <c r="AE272" s="11">
        <v>5</v>
      </c>
      <c r="AF272" s="90" t="s">
        <v>1443</v>
      </c>
      <c r="AG272" s="11">
        <v>1</v>
      </c>
      <c r="AH272" s="91" t="str">
        <f t="shared" si="176"/>
        <v>Alto</v>
      </c>
      <c r="AI272" s="90">
        <f t="shared" si="177"/>
        <v>11</v>
      </c>
      <c r="AJ272" s="11" t="s">
        <v>8</v>
      </c>
      <c r="AK272" s="11" t="s">
        <v>8</v>
      </c>
      <c r="AL272" s="11" t="s">
        <v>27</v>
      </c>
      <c r="AM272" s="11" t="s">
        <v>9</v>
      </c>
      <c r="AN272" s="11" t="s">
        <v>8</v>
      </c>
      <c r="AO272" s="11" t="s">
        <v>8</v>
      </c>
      <c r="AP272" s="11" t="s">
        <v>15</v>
      </c>
      <c r="AQ272" s="11" t="s">
        <v>97</v>
      </c>
      <c r="AR272" s="11" t="s">
        <v>97</v>
      </c>
      <c r="AS272" s="11" t="s">
        <v>1442</v>
      </c>
      <c r="AT272" s="34" t="s">
        <v>97</v>
      </c>
      <c r="AU272" s="11" t="s">
        <v>97</v>
      </c>
      <c r="AV272" s="11" t="s">
        <v>97</v>
      </c>
      <c r="AW272" s="11" t="s">
        <v>97</v>
      </c>
      <c r="AX272" s="11" t="s">
        <v>34</v>
      </c>
    </row>
    <row r="273" spans="1:50" ht="134.25" customHeight="1">
      <c r="A273" s="11">
        <v>266</v>
      </c>
      <c r="B273" s="11" t="s">
        <v>1432</v>
      </c>
      <c r="C273" s="11" t="s">
        <v>97</v>
      </c>
      <c r="D273" s="11" t="s">
        <v>97</v>
      </c>
      <c r="E273" s="11" t="s">
        <v>1446</v>
      </c>
      <c r="F273" s="11" t="s">
        <v>1447</v>
      </c>
      <c r="G273" s="11" t="s">
        <v>97</v>
      </c>
      <c r="H273" s="11" t="s">
        <v>97</v>
      </c>
      <c r="I273" s="11" t="s">
        <v>28</v>
      </c>
      <c r="J273" s="10" t="s">
        <v>1435</v>
      </c>
      <c r="K273" s="26" t="s">
        <v>1436</v>
      </c>
      <c r="L273" s="11" t="s">
        <v>1437</v>
      </c>
      <c r="M273" s="11" t="s">
        <v>1438</v>
      </c>
      <c r="N273" s="11" t="s">
        <v>243</v>
      </c>
      <c r="O273" s="11" t="s">
        <v>97</v>
      </c>
      <c r="P273" s="13" t="s">
        <v>97</v>
      </c>
      <c r="Q273" s="11" t="s">
        <v>105</v>
      </c>
      <c r="R273" s="34" t="s">
        <v>267</v>
      </c>
      <c r="S273" s="11" t="s">
        <v>206</v>
      </c>
      <c r="T273" s="11" t="s">
        <v>206</v>
      </c>
      <c r="U273" s="11" t="s">
        <v>97</v>
      </c>
      <c r="V273" s="11" t="s">
        <v>97</v>
      </c>
      <c r="W273" s="11" t="s">
        <v>1448</v>
      </c>
      <c r="X273" s="11" t="s">
        <v>97</v>
      </c>
      <c r="Y273" s="11" t="s">
        <v>97</v>
      </c>
      <c r="Z273" s="11" t="s">
        <v>97</v>
      </c>
      <c r="AA273" s="11" t="s">
        <v>97</v>
      </c>
      <c r="AB273" s="90" t="s">
        <v>896</v>
      </c>
      <c r="AC273" s="11">
        <v>5</v>
      </c>
      <c r="AD273" s="90" t="s">
        <v>896</v>
      </c>
      <c r="AE273" s="11">
        <v>5</v>
      </c>
      <c r="AF273" s="90" t="s">
        <v>122</v>
      </c>
      <c r="AG273" s="11">
        <v>2</v>
      </c>
      <c r="AH273" s="91" t="str">
        <f t="shared" si="176"/>
        <v>Alto</v>
      </c>
      <c r="AI273" s="90">
        <f t="shared" si="177"/>
        <v>12</v>
      </c>
      <c r="AJ273" s="13" t="s">
        <v>97</v>
      </c>
      <c r="AK273" s="11" t="s">
        <v>8</v>
      </c>
      <c r="AL273" s="11" t="s">
        <v>27</v>
      </c>
      <c r="AM273" s="11" t="s">
        <v>9</v>
      </c>
      <c r="AN273" s="11" t="s">
        <v>97</v>
      </c>
      <c r="AO273" s="11" t="s">
        <v>97</v>
      </c>
      <c r="AP273" s="11" t="s">
        <v>15</v>
      </c>
      <c r="AQ273" s="11" t="s">
        <v>97</v>
      </c>
      <c r="AR273" s="11" t="s">
        <v>97</v>
      </c>
      <c r="AS273" s="11" t="s">
        <v>1448</v>
      </c>
      <c r="AT273" s="34" t="s">
        <v>97</v>
      </c>
      <c r="AU273" s="11" t="s">
        <v>97</v>
      </c>
      <c r="AV273" s="13" t="s">
        <v>97</v>
      </c>
      <c r="AW273" s="11" t="s">
        <v>97</v>
      </c>
      <c r="AX273" s="11" t="s">
        <v>34</v>
      </c>
    </row>
    <row r="274" spans="1:50" ht="134.25" customHeight="1">
      <c r="A274" s="11">
        <v>267</v>
      </c>
      <c r="B274" s="11" t="s">
        <v>1432</v>
      </c>
      <c r="C274" s="11" t="s">
        <v>97</v>
      </c>
      <c r="D274" s="11" t="s">
        <v>97</v>
      </c>
      <c r="E274" s="11" t="s">
        <v>1449</v>
      </c>
      <c r="F274" s="11" t="s">
        <v>1450</v>
      </c>
      <c r="G274" s="11" t="s">
        <v>97</v>
      </c>
      <c r="H274" s="11" t="s">
        <v>97</v>
      </c>
      <c r="I274" s="11" t="s">
        <v>28</v>
      </c>
      <c r="J274" s="10" t="s">
        <v>1435</v>
      </c>
      <c r="K274" s="26" t="s">
        <v>1436</v>
      </c>
      <c r="L274" s="11" t="s">
        <v>1437</v>
      </c>
      <c r="M274" s="11" t="s">
        <v>1451</v>
      </c>
      <c r="N274" s="11" t="s">
        <v>1439</v>
      </c>
      <c r="O274" s="11" t="s">
        <v>97</v>
      </c>
      <c r="P274" s="13" t="s">
        <v>97</v>
      </c>
      <c r="Q274" s="11" t="s">
        <v>105</v>
      </c>
      <c r="R274" s="34" t="s">
        <v>267</v>
      </c>
      <c r="S274" s="11" t="s">
        <v>206</v>
      </c>
      <c r="T274" s="11" t="s">
        <v>206</v>
      </c>
      <c r="U274" s="11" t="s">
        <v>97</v>
      </c>
      <c r="V274" s="11" t="s">
        <v>97</v>
      </c>
      <c r="W274" s="11" t="s">
        <v>1452</v>
      </c>
      <c r="X274" s="11" t="s">
        <v>97</v>
      </c>
      <c r="Y274" s="11" t="s">
        <v>97</v>
      </c>
      <c r="Z274" s="11" t="s">
        <v>97</v>
      </c>
      <c r="AA274" s="11" t="s">
        <v>97</v>
      </c>
      <c r="AB274" s="90" t="s">
        <v>896</v>
      </c>
      <c r="AC274" s="11">
        <v>5</v>
      </c>
      <c r="AD274" s="90" t="s">
        <v>896</v>
      </c>
      <c r="AE274" s="11">
        <v>5</v>
      </c>
      <c r="AF274" s="90" t="s">
        <v>896</v>
      </c>
      <c r="AG274" s="11">
        <v>5</v>
      </c>
      <c r="AH274" s="91" t="s">
        <v>1453</v>
      </c>
      <c r="AI274" s="90">
        <v>15</v>
      </c>
      <c r="AJ274" s="13" t="s">
        <v>97</v>
      </c>
      <c r="AK274" s="11" t="s">
        <v>8</v>
      </c>
      <c r="AL274" s="11" t="s">
        <v>27</v>
      </c>
      <c r="AM274" s="11" t="s">
        <v>9</v>
      </c>
      <c r="AN274" s="11" t="s">
        <v>97</v>
      </c>
      <c r="AO274" s="11" t="s">
        <v>97</v>
      </c>
      <c r="AP274" s="11" t="s">
        <v>15</v>
      </c>
      <c r="AQ274" s="11" t="s">
        <v>97</v>
      </c>
      <c r="AR274" s="11" t="s">
        <v>97</v>
      </c>
      <c r="AS274" s="11" t="s">
        <v>1452</v>
      </c>
      <c r="AT274" s="34" t="s">
        <v>97</v>
      </c>
      <c r="AU274" s="11" t="s">
        <v>97</v>
      </c>
      <c r="AV274" s="13" t="s">
        <v>97</v>
      </c>
      <c r="AW274" s="11" t="s">
        <v>97</v>
      </c>
      <c r="AX274" s="11" t="s">
        <v>34</v>
      </c>
    </row>
    <row r="275" spans="1:50" ht="134.25" customHeight="1">
      <c r="A275" s="11">
        <v>268</v>
      </c>
      <c r="B275" s="11" t="s">
        <v>1432</v>
      </c>
      <c r="C275" s="11" t="s">
        <v>97</v>
      </c>
      <c r="D275" s="11" t="s">
        <v>97</v>
      </c>
      <c r="E275" s="11" t="s">
        <v>1454</v>
      </c>
      <c r="F275" s="15" t="s">
        <v>1455</v>
      </c>
      <c r="G275" s="11" t="s">
        <v>97</v>
      </c>
      <c r="H275" s="11" t="s">
        <v>97</v>
      </c>
      <c r="I275" s="83" t="s">
        <v>3</v>
      </c>
      <c r="J275" s="10" t="s">
        <v>1435</v>
      </c>
      <c r="K275" s="26" t="s">
        <v>1436</v>
      </c>
      <c r="L275" s="11" t="s">
        <v>1437</v>
      </c>
      <c r="M275" s="11" t="s">
        <v>1451</v>
      </c>
      <c r="N275" s="11" t="s">
        <v>1456</v>
      </c>
      <c r="O275" s="11" t="s">
        <v>97</v>
      </c>
      <c r="P275" s="13" t="s">
        <v>97</v>
      </c>
      <c r="Q275" s="11" t="s">
        <v>105</v>
      </c>
      <c r="R275" s="34" t="s">
        <v>267</v>
      </c>
      <c r="S275" s="11" t="s">
        <v>206</v>
      </c>
      <c r="T275" s="11" t="s">
        <v>206</v>
      </c>
      <c r="U275" s="11" t="s">
        <v>1457</v>
      </c>
      <c r="V275" s="11" t="s">
        <v>97</v>
      </c>
      <c r="W275" s="11" t="s">
        <v>1458</v>
      </c>
      <c r="X275" s="11" t="s">
        <v>97</v>
      </c>
      <c r="Y275" s="11" t="s">
        <v>97</v>
      </c>
      <c r="Z275" s="11" t="s">
        <v>97</v>
      </c>
      <c r="AA275" s="11" t="s">
        <v>97</v>
      </c>
      <c r="AB275" s="11" t="str">
        <f t="shared" si="168"/>
        <v>Alta</v>
      </c>
      <c r="AC275" s="11">
        <v>4</v>
      </c>
      <c r="AD275" s="11" t="str">
        <f t="shared" si="169"/>
        <v>Media</v>
      </c>
      <c r="AE275" s="11">
        <v>3</v>
      </c>
      <c r="AF275" s="11" t="str">
        <f t="shared" si="170"/>
        <v>Media</v>
      </c>
      <c r="AG275" s="11">
        <v>3</v>
      </c>
      <c r="AH275" s="11" t="str">
        <f t="shared" si="171"/>
        <v>Alto</v>
      </c>
      <c r="AI275" s="11">
        <f t="shared" si="177"/>
        <v>10</v>
      </c>
      <c r="AJ275" s="13" t="s">
        <v>97</v>
      </c>
      <c r="AK275" s="11" t="s">
        <v>8</v>
      </c>
      <c r="AL275" s="11" t="s">
        <v>27</v>
      </c>
      <c r="AM275" s="11" t="s">
        <v>9</v>
      </c>
      <c r="AN275" s="11" t="s">
        <v>97</v>
      </c>
      <c r="AO275" s="11" t="s">
        <v>97</v>
      </c>
      <c r="AP275" s="11" t="s">
        <v>15</v>
      </c>
      <c r="AQ275" s="11" t="s">
        <v>115</v>
      </c>
      <c r="AR275" s="11" t="s">
        <v>115</v>
      </c>
      <c r="AS275" s="11" t="s">
        <v>1459</v>
      </c>
      <c r="AT275" s="34" t="s">
        <v>115</v>
      </c>
      <c r="AU275" s="11" t="s">
        <v>115</v>
      </c>
      <c r="AV275" s="13" t="s">
        <v>97</v>
      </c>
      <c r="AW275" s="11" t="s">
        <v>97</v>
      </c>
      <c r="AX275" s="13" t="s">
        <v>34</v>
      </c>
    </row>
    <row r="276" spans="1:50" ht="134.25" customHeight="1">
      <c r="A276" s="11">
        <v>269</v>
      </c>
      <c r="B276" s="77" t="s">
        <v>1460</v>
      </c>
      <c r="C276" s="11" t="s">
        <v>1461</v>
      </c>
      <c r="D276" s="11" t="s">
        <v>97</v>
      </c>
      <c r="E276" s="11" t="s">
        <v>1462</v>
      </c>
      <c r="F276" s="77" t="s">
        <v>1463</v>
      </c>
      <c r="G276" s="11" t="s">
        <v>97</v>
      </c>
      <c r="H276" s="11" t="s">
        <v>97</v>
      </c>
      <c r="I276" s="83" t="s">
        <v>3</v>
      </c>
      <c r="J276" s="10" t="s">
        <v>1305</v>
      </c>
      <c r="K276" s="78" t="s">
        <v>1359</v>
      </c>
      <c r="L276" s="77" t="s">
        <v>1360</v>
      </c>
      <c r="M276" s="77" t="s">
        <v>1361</v>
      </c>
      <c r="N276" s="77" t="s">
        <v>1361</v>
      </c>
      <c r="O276" s="11" t="s">
        <v>97</v>
      </c>
      <c r="P276" s="36" t="s">
        <v>1362</v>
      </c>
      <c r="Q276" s="36" t="s">
        <v>105</v>
      </c>
      <c r="R276" s="34">
        <v>44742</v>
      </c>
      <c r="S276" s="34" t="s">
        <v>254</v>
      </c>
      <c r="T276" s="34" t="s">
        <v>254</v>
      </c>
      <c r="U276" s="11" t="s">
        <v>1365</v>
      </c>
      <c r="V276" s="11" t="s">
        <v>15</v>
      </c>
      <c r="W276" s="11" t="s">
        <v>8</v>
      </c>
      <c r="X276" s="36" t="s">
        <v>97</v>
      </c>
      <c r="Y276" s="36" t="s">
        <v>97</v>
      </c>
      <c r="Z276" s="36" t="s">
        <v>97</v>
      </c>
      <c r="AA276" s="36" t="s">
        <v>97</v>
      </c>
      <c r="AB276" s="77" t="str">
        <f t="shared" si="168"/>
        <v>Alta</v>
      </c>
      <c r="AC276" s="36">
        <v>4</v>
      </c>
      <c r="AD276" s="77" t="str">
        <f t="shared" si="169"/>
        <v>Muy Alta</v>
      </c>
      <c r="AE276" s="36">
        <v>5</v>
      </c>
      <c r="AF276" s="77" t="str">
        <f t="shared" si="170"/>
        <v>Muy Alta</v>
      </c>
      <c r="AG276" s="36">
        <v>5</v>
      </c>
      <c r="AH276" s="36" t="str">
        <f t="shared" si="171"/>
        <v>Muy Alto</v>
      </c>
      <c r="AI276" s="77">
        <f t="shared" si="177"/>
        <v>14</v>
      </c>
      <c r="AJ276" s="36" t="s">
        <v>15</v>
      </c>
      <c r="AK276" s="36" t="s">
        <v>8</v>
      </c>
      <c r="AL276" s="36" t="s">
        <v>31</v>
      </c>
      <c r="AM276" s="35" t="s">
        <v>9</v>
      </c>
      <c r="AN276" s="36" t="s">
        <v>8</v>
      </c>
      <c r="AO276" s="36" t="s">
        <v>8</v>
      </c>
      <c r="AP276" s="36" t="s">
        <v>8</v>
      </c>
      <c r="AQ276" s="36" t="s">
        <v>109</v>
      </c>
      <c r="AR276" s="36" t="s">
        <v>254</v>
      </c>
      <c r="AS276" s="11" t="s">
        <v>1365</v>
      </c>
      <c r="AT276" s="79">
        <v>44805</v>
      </c>
      <c r="AU276" s="79">
        <v>44805</v>
      </c>
      <c r="AV276" s="36" t="s">
        <v>15</v>
      </c>
      <c r="AW276" s="11" t="s">
        <v>97</v>
      </c>
      <c r="AX276" s="36" t="s">
        <v>34</v>
      </c>
    </row>
    <row r="277" spans="1:50" ht="134.25" customHeight="1">
      <c r="A277" s="11">
        <v>270</v>
      </c>
      <c r="B277" s="77" t="s">
        <v>1460</v>
      </c>
      <c r="C277" s="11" t="s">
        <v>97</v>
      </c>
      <c r="D277" s="11" t="s">
        <v>97</v>
      </c>
      <c r="E277" s="11" t="s">
        <v>1464</v>
      </c>
      <c r="F277" s="77" t="s">
        <v>1465</v>
      </c>
      <c r="G277" s="11" t="s">
        <v>97</v>
      </c>
      <c r="H277" s="11" t="s">
        <v>97</v>
      </c>
      <c r="I277" s="83" t="s">
        <v>3</v>
      </c>
      <c r="J277" s="10" t="s">
        <v>1305</v>
      </c>
      <c r="K277" s="78" t="s">
        <v>1359</v>
      </c>
      <c r="L277" s="77" t="s">
        <v>1360</v>
      </c>
      <c r="M277" s="77" t="s">
        <v>1361</v>
      </c>
      <c r="N277" s="77" t="s">
        <v>1361</v>
      </c>
      <c r="O277" s="11" t="s">
        <v>97</v>
      </c>
      <c r="P277" s="36" t="s">
        <v>1362</v>
      </c>
      <c r="Q277" s="36" t="s">
        <v>105</v>
      </c>
      <c r="R277" s="34">
        <v>44742</v>
      </c>
      <c r="S277" s="34" t="s">
        <v>254</v>
      </c>
      <c r="T277" s="34" t="s">
        <v>254</v>
      </c>
      <c r="U277" s="11" t="s">
        <v>1365</v>
      </c>
      <c r="V277" s="11" t="s">
        <v>15</v>
      </c>
      <c r="W277" s="11" t="s">
        <v>8</v>
      </c>
      <c r="X277" s="36" t="s">
        <v>97</v>
      </c>
      <c r="Y277" s="36" t="s">
        <v>97</v>
      </c>
      <c r="Z277" s="36" t="s">
        <v>97</v>
      </c>
      <c r="AA277" s="36" t="s">
        <v>97</v>
      </c>
      <c r="AB277" s="77" t="str">
        <f t="shared" ref="AB277:AB283" si="178">IF(AC277=1,"Muy Baja",IF(AC277=2,"Baja",IF(AC277=3,"Media",IF(AC277=4,"Alta",IF(AC277=5,"Muy Alta", "N/A")))))</f>
        <v>Alta</v>
      </c>
      <c r="AC277" s="36">
        <v>4</v>
      </c>
      <c r="AD277" s="77" t="str">
        <f t="shared" ref="AD277:AD283" si="179">IF(AE277=1,"Muy Baja",IF(AE277=2,"Baja",IF(AE277=3,"Media",IF(AE277=4,"Alta",IF(AE277=5,"Muy Alta", "N/A")))))</f>
        <v>Muy Alta</v>
      </c>
      <c r="AE277" s="36">
        <v>5</v>
      </c>
      <c r="AF277" s="77" t="str">
        <f t="shared" ref="AF277:AF283" si="180">IF(AG277=1,"Muy Baja",IF(AG277=2,"Baja",IF(AG277=3,"Media",IF(AG277=4,"Alta",IF(AG277=5,"Muy Alta", "N/A")))))</f>
        <v>Muy Alta</v>
      </c>
      <c r="AG277" s="36">
        <v>5</v>
      </c>
      <c r="AH277" s="36" t="str">
        <f t="shared" ref="AH277:AH283" si="181">IF(AND(AI277&gt;0,AI277&lt;4),"Muy Bajo",IF(AND(AI277&gt;=4,AI277&lt;7),"Bajo",IF(AND(AI277&gt;=7,AI277&lt;10),"Medio",IF(AND(AI277&gt;=10,AI277&lt;13),"Alto",IF(AND(AI277&gt;=13,AI277&lt;=15),"Muy Alto", "N/A")))))</f>
        <v>Muy Alto</v>
      </c>
      <c r="AI277" s="77">
        <f t="shared" ref="AI277:AI283" si="182">SUM(AC277,AE277,AG277)</f>
        <v>14</v>
      </c>
      <c r="AJ277" s="36" t="s">
        <v>15</v>
      </c>
      <c r="AK277" s="36" t="s">
        <v>8</v>
      </c>
      <c r="AL277" s="36" t="s">
        <v>31</v>
      </c>
      <c r="AM277" s="35" t="s">
        <v>9</v>
      </c>
      <c r="AN277" s="36" t="s">
        <v>8</v>
      </c>
      <c r="AO277" s="36" t="s">
        <v>8</v>
      </c>
      <c r="AP277" s="36" t="s">
        <v>8</v>
      </c>
      <c r="AQ277" s="36" t="s">
        <v>109</v>
      </c>
      <c r="AR277" s="36" t="s">
        <v>254</v>
      </c>
      <c r="AS277" s="11" t="s">
        <v>1365</v>
      </c>
      <c r="AT277" s="79">
        <v>44805</v>
      </c>
      <c r="AU277" s="79">
        <v>44805</v>
      </c>
      <c r="AV277" s="36" t="s">
        <v>15</v>
      </c>
      <c r="AW277" s="11" t="s">
        <v>97</v>
      </c>
      <c r="AX277" s="36" t="s">
        <v>34</v>
      </c>
    </row>
    <row r="278" spans="1:50" ht="134.25" customHeight="1">
      <c r="A278" s="11">
        <v>271</v>
      </c>
      <c r="B278" s="77" t="s">
        <v>1460</v>
      </c>
      <c r="C278" s="11" t="s">
        <v>97</v>
      </c>
      <c r="D278" s="11" t="s">
        <v>97</v>
      </c>
      <c r="E278" s="11" t="s">
        <v>1466</v>
      </c>
      <c r="F278" s="77" t="s">
        <v>1467</v>
      </c>
      <c r="G278" s="11" t="s">
        <v>97</v>
      </c>
      <c r="H278" s="11" t="s">
        <v>97</v>
      </c>
      <c r="I278" s="83" t="s">
        <v>3</v>
      </c>
      <c r="J278" s="10" t="s">
        <v>1305</v>
      </c>
      <c r="K278" s="78" t="s">
        <v>1359</v>
      </c>
      <c r="L278" s="77" t="s">
        <v>1360</v>
      </c>
      <c r="M278" s="77" t="s">
        <v>1361</v>
      </c>
      <c r="N278" s="77" t="s">
        <v>1361</v>
      </c>
      <c r="O278" s="11" t="s">
        <v>97</v>
      </c>
      <c r="P278" s="36" t="s">
        <v>1362</v>
      </c>
      <c r="Q278" s="36" t="s">
        <v>105</v>
      </c>
      <c r="R278" s="34">
        <v>44592</v>
      </c>
      <c r="S278" s="34" t="s">
        <v>1468</v>
      </c>
      <c r="T278" s="34" t="s">
        <v>193</v>
      </c>
      <c r="U278" s="11" t="s">
        <v>1365</v>
      </c>
      <c r="V278" s="11" t="s">
        <v>15</v>
      </c>
      <c r="W278" s="11" t="s">
        <v>8</v>
      </c>
      <c r="X278" s="36" t="s">
        <v>97</v>
      </c>
      <c r="Y278" s="36" t="s">
        <v>97</v>
      </c>
      <c r="Z278" s="36" t="s">
        <v>97</v>
      </c>
      <c r="AA278" s="36" t="s">
        <v>97</v>
      </c>
      <c r="AB278" s="77" t="str">
        <f t="shared" si="178"/>
        <v>Muy Alta</v>
      </c>
      <c r="AC278" s="36">
        <v>5</v>
      </c>
      <c r="AD278" s="77" t="str">
        <f t="shared" si="179"/>
        <v>Muy Alta</v>
      </c>
      <c r="AE278" s="36">
        <v>5</v>
      </c>
      <c r="AF278" s="77" t="str">
        <f t="shared" si="180"/>
        <v>Muy Alta</v>
      </c>
      <c r="AG278" s="36">
        <v>5</v>
      </c>
      <c r="AH278" s="36" t="str">
        <f t="shared" si="181"/>
        <v>Muy Alto</v>
      </c>
      <c r="AI278" s="77">
        <f t="shared" si="182"/>
        <v>15</v>
      </c>
      <c r="AJ278" s="36" t="s">
        <v>15</v>
      </c>
      <c r="AK278" s="36" t="s">
        <v>8</v>
      </c>
      <c r="AL278" s="36" t="s">
        <v>31</v>
      </c>
      <c r="AM278" s="35" t="s">
        <v>9</v>
      </c>
      <c r="AN278" s="36" t="s">
        <v>15</v>
      </c>
      <c r="AO278" s="36" t="s">
        <v>15</v>
      </c>
      <c r="AP278" s="36" t="s">
        <v>8</v>
      </c>
      <c r="AQ278" s="36" t="s">
        <v>109</v>
      </c>
      <c r="AR278" s="36" t="s">
        <v>193</v>
      </c>
      <c r="AS278" s="11" t="s">
        <v>1365</v>
      </c>
      <c r="AT278" s="79">
        <v>44805</v>
      </c>
      <c r="AU278" s="79">
        <v>44805</v>
      </c>
      <c r="AV278" s="36" t="s">
        <v>15</v>
      </c>
      <c r="AW278" s="11" t="s">
        <v>97</v>
      </c>
      <c r="AX278" s="36" t="s">
        <v>34</v>
      </c>
    </row>
    <row r="279" spans="1:50" ht="134.25" customHeight="1">
      <c r="A279" s="11">
        <v>272</v>
      </c>
      <c r="B279" s="77" t="s">
        <v>1460</v>
      </c>
      <c r="C279" s="11" t="s">
        <v>97</v>
      </c>
      <c r="D279" s="11" t="s">
        <v>97</v>
      </c>
      <c r="E279" s="11" t="s">
        <v>1469</v>
      </c>
      <c r="F279" s="77" t="s">
        <v>1470</v>
      </c>
      <c r="G279" s="11" t="s">
        <v>97</v>
      </c>
      <c r="H279" s="11" t="s">
        <v>97</v>
      </c>
      <c r="I279" s="83" t="s">
        <v>3</v>
      </c>
      <c r="J279" s="10" t="s">
        <v>1305</v>
      </c>
      <c r="K279" s="78" t="s">
        <v>1359</v>
      </c>
      <c r="L279" s="77" t="s">
        <v>1360</v>
      </c>
      <c r="M279" s="77" t="s">
        <v>1361</v>
      </c>
      <c r="N279" s="77" t="s">
        <v>1361</v>
      </c>
      <c r="O279" s="11" t="s">
        <v>97</v>
      </c>
      <c r="P279" s="36" t="s">
        <v>1362</v>
      </c>
      <c r="Q279" s="36" t="s">
        <v>105</v>
      </c>
      <c r="R279" s="34">
        <v>44592</v>
      </c>
      <c r="S279" s="34" t="s">
        <v>1468</v>
      </c>
      <c r="T279" s="34" t="s">
        <v>193</v>
      </c>
      <c r="U279" s="11" t="s">
        <v>1365</v>
      </c>
      <c r="V279" s="11" t="s">
        <v>15</v>
      </c>
      <c r="W279" s="11" t="s">
        <v>8</v>
      </c>
      <c r="X279" s="36" t="s">
        <v>97</v>
      </c>
      <c r="Y279" s="36" t="s">
        <v>97</v>
      </c>
      <c r="Z279" s="36" t="s">
        <v>97</v>
      </c>
      <c r="AA279" s="36" t="s">
        <v>97</v>
      </c>
      <c r="AB279" s="77" t="str">
        <f t="shared" si="178"/>
        <v>Muy Alta</v>
      </c>
      <c r="AC279" s="36">
        <v>5</v>
      </c>
      <c r="AD279" s="77" t="str">
        <f t="shared" si="179"/>
        <v>Muy Alta</v>
      </c>
      <c r="AE279" s="36">
        <v>5</v>
      </c>
      <c r="AF279" s="77" t="str">
        <f t="shared" si="180"/>
        <v>Muy Alta</v>
      </c>
      <c r="AG279" s="36">
        <v>5</v>
      </c>
      <c r="AH279" s="36" t="str">
        <f t="shared" si="181"/>
        <v>Muy Alto</v>
      </c>
      <c r="AI279" s="77">
        <f t="shared" si="182"/>
        <v>15</v>
      </c>
      <c r="AJ279" s="36" t="s">
        <v>15</v>
      </c>
      <c r="AK279" s="36" t="s">
        <v>8</v>
      </c>
      <c r="AL279" s="36" t="s">
        <v>31</v>
      </c>
      <c r="AM279" s="35" t="s">
        <v>9</v>
      </c>
      <c r="AN279" s="36" t="s">
        <v>15</v>
      </c>
      <c r="AO279" s="36" t="s">
        <v>15</v>
      </c>
      <c r="AP279" s="36" t="s">
        <v>8</v>
      </c>
      <c r="AQ279" s="36" t="s">
        <v>109</v>
      </c>
      <c r="AR279" s="36" t="s">
        <v>193</v>
      </c>
      <c r="AS279" s="11" t="s">
        <v>1365</v>
      </c>
      <c r="AT279" s="79">
        <v>44805</v>
      </c>
      <c r="AU279" s="79">
        <v>44805</v>
      </c>
      <c r="AV279" s="36" t="s">
        <v>15</v>
      </c>
      <c r="AW279" s="11" t="s">
        <v>97</v>
      </c>
      <c r="AX279" s="36" t="s">
        <v>34</v>
      </c>
    </row>
    <row r="280" spans="1:50" ht="134.25" customHeight="1">
      <c r="A280" s="11">
        <v>273</v>
      </c>
      <c r="B280" s="77" t="s">
        <v>1460</v>
      </c>
      <c r="C280" s="11" t="s">
        <v>97</v>
      </c>
      <c r="D280" s="11" t="s">
        <v>97</v>
      </c>
      <c r="E280" s="11" t="s">
        <v>1471</v>
      </c>
      <c r="F280" s="77" t="s">
        <v>1472</v>
      </c>
      <c r="G280" s="11" t="s">
        <v>97</v>
      </c>
      <c r="H280" s="11" t="s">
        <v>97</v>
      </c>
      <c r="I280" s="83" t="s">
        <v>3</v>
      </c>
      <c r="J280" s="10" t="s">
        <v>1305</v>
      </c>
      <c r="K280" s="78" t="s">
        <v>1359</v>
      </c>
      <c r="L280" s="77" t="s">
        <v>1360</v>
      </c>
      <c r="M280" s="77" t="s">
        <v>1361</v>
      </c>
      <c r="N280" s="77" t="s">
        <v>1361</v>
      </c>
      <c r="O280" s="11" t="s">
        <v>97</v>
      </c>
      <c r="P280" s="36" t="s">
        <v>1362</v>
      </c>
      <c r="Q280" s="36" t="s">
        <v>105</v>
      </c>
      <c r="R280" s="34">
        <v>44592</v>
      </c>
      <c r="S280" s="34" t="s">
        <v>1468</v>
      </c>
      <c r="T280" s="34" t="s">
        <v>193</v>
      </c>
      <c r="U280" s="11" t="s">
        <v>1365</v>
      </c>
      <c r="V280" s="11" t="s">
        <v>15</v>
      </c>
      <c r="W280" s="11" t="s">
        <v>8</v>
      </c>
      <c r="X280" s="36" t="s">
        <v>97</v>
      </c>
      <c r="Y280" s="36" t="s">
        <v>97</v>
      </c>
      <c r="Z280" s="36" t="s">
        <v>97</v>
      </c>
      <c r="AA280" s="36" t="s">
        <v>97</v>
      </c>
      <c r="AB280" s="77" t="str">
        <f t="shared" si="178"/>
        <v>Muy Alta</v>
      </c>
      <c r="AC280" s="36">
        <v>5</v>
      </c>
      <c r="AD280" s="77" t="str">
        <f t="shared" si="179"/>
        <v>Muy Alta</v>
      </c>
      <c r="AE280" s="36">
        <v>5</v>
      </c>
      <c r="AF280" s="77" t="str">
        <f t="shared" si="180"/>
        <v>Muy Alta</v>
      </c>
      <c r="AG280" s="36">
        <v>5</v>
      </c>
      <c r="AH280" s="36" t="str">
        <f t="shared" si="181"/>
        <v>Muy Alto</v>
      </c>
      <c r="AI280" s="77">
        <f t="shared" si="182"/>
        <v>15</v>
      </c>
      <c r="AJ280" s="36" t="s">
        <v>15</v>
      </c>
      <c r="AK280" s="36" t="s">
        <v>8</v>
      </c>
      <c r="AL280" s="36" t="s">
        <v>31</v>
      </c>
      <c r="AM280" s="35" t="s">
        <v>9</v>
      </c>
      <c r="AN280" s="36" t="s">
        <v>15</v>
      </c>
      <c r="AO280" s="36" t="s">
        <v>15</v>
      </c>
      <c r="AP280" s="36" t="s">
        <v>8</v>
      </c>
      <c r="AQ280" s="36" t="s">
        <v>109</v>
      </c>
      <c r="AR280" s="36" t="s">
        <v>193</v>
      </c>
      <c r="AS280" s="11" t="s">
        <v>1365</v>
      </c>
      <c r="AT280" s="79">
        <v>44805</v>
      </c>
      <c r="AU280" s="79">
        <v>44805</v>
      </c>
      <c r="AV280" s="36" t="s">
        <v>15</v>
      </c>
      <c r="AW280" s="11" t="s">
        <v>97</v>
      </c>
      <c r="AX280" s="36" t="s">
        <v>34</v>
      </c>
    </row>
    <row r="281" spans="1:50" ht="134.25" customHeight="1">
      <c r="A281" s="11">
        <v>274</v>
      </c>
      <c r="B281" s="77" t="s">
        <v>1460</v>
      </c>
      <c r="C281" s="11" t="s">
        <v>97</v>
      </c>
      <c r="D281" s="11" t="s">
        <v>97</v>
      </c>
      <c r="E281" s="11" t="s">
        <v>1473</v>
      </c>
      <c r="F281" s="77" t="s">
        <v>1474</v>
      </c>
      <c r="G281" s="11" t="s">
        <v>97</v>
      </c>
      <c r="H281" s="11" t="s">
        <v>97</v>
      </c>
      <c r="I281" s="83" t="s">
        <v>3</v>
      </c>
      <c r="J281" s="10" t="s">
        <v>1305</v>
      </c>
      <c r="K281" s="78" t="s">
        <v>1359</v>
      </c>
      <c r="L281" s="77" t="s">
        <v>1360</v>
      </c>
      <c r="M281" s="77" t="s">
        <v>1361</v>
      </c>
      <c r="N281" s="77" t="s">
        <v>1361</v>
      </c>
      <c r="O281" s="11" t="s">
        <v>97</v>
      </c>
      <c r="P281" s="36" t="s">
        <v>1362</v>
      </c>
      <c r="Q281" s="36" t="s">
        <v>105</v>
      </c>
      <c r="R281" s="34">
        <v>44592</v>
      </c>
      <c r="S281" s="34" t="s">
        <v>1468</v>
      </c>
      <c r="T281" s="34" t="s">
        <v>193</v>
      </c>
      <c r="U281" s="11" t="s">
        <v>1365</v>
      </c>
      <c r="V281" s="11" t="s">
        <v>15</v>
      </c>
      <c r="W281" s="11" t="s">
        <v>8</v>
      </c>
      <c r="X281" s="36" t="s">
        <v>97</v>
      </c>
      <c r="Y281" s="36" t="s">
        <v>97</v>
      </c>
      <c r="Z281" s="36" t="s">
        <v>97</v>
      </c>
      <c r="AA281" s="36" t="s">
        <v>97</v>
      </c>
      <c r="AB281" s="77" t="str">
        <f t="shared" si="178"/>
        <v>Muy Alta</v>
      </c>
      <c r="AC281" s="36">
        <v>5</v>
      </c>
      <c r="AD281" s="77" t="str">
        <f t="shared" si="179"/>
        <v>Muy Alta</v>
      </c>
      <c r="AE281" s="36">
        <v>5</v>
      </c>
      <c r="AF281" s="77" t="str">
        <f t="shared" si="180"/>
        <v>Muy Alta</v>
      </c>
      <c r="AG281" s="36">
        <v>5</v>
      </c>
      <c r="AH281" s="36" t="str">
        <f t="shared" si="181"/>
        <v>Muy Alto</v>
      </c>
      <c r="AI281" s="77">
        <f t="shared" si="182"/>
        <v>15</v>
      </c>
      <c r="AJ281" s="36" t="s">
        <v>15</v>
      </c>
      <c r="AK281" s="36" t="s">
        <v>8</v>
      </c>
      <c r="AL281" s="36" t="s">
        <v>31</v>
      </c>
      <c r="AM281" s="35" t="s">
        <v>9</v>
      </c>
      <c r="AN281" s="36" t="s">
        <v>15</v>
      </c>
      <c r="AO281" s="36" t="s">
        <v>15</v>
      </c>
      <c r="AP281" s="36" t="s">
        <v>8</v>
      </c>
      <c r="AQ281" s="36" t="s">
        <v>109</v>
      </c>
      <c r="AR281" s="36" t="s">
        <v>193</v>
      </c>
      <c r="AS281" s="11" t="s">
        <v>1365</v>
      </c>
      <c r="AT281" s="79">
        <v>44805</v>
      </c>
      <c r="AU281" s="79">
        <v>44805</v>
      </c>
      <c r="AV281" s="36" t="s">
        <v>15</v>
      </c>
      <c r="AW281" s="11" t="s">
        <v>97</v>
      </c>
      <c r="AX281" s="36" t="s">
        <v>34</v>
      </c>
    </row>
    <row r="282" spans="1:50" ht="134.25" customHeight="1">
      <c r="A282" s="11">
        <v>275</v>
      </c>
      <c r="B282" s="77" t="s">
        <v>1460</v>
      </c>
      <c r="C282" s="11" t="s">
        <v>97</v>
      </c>
      <c r="D282" s="11" t="s">
        <v>97</v>
      </c>
      <c r="E282" s="11" t="s">
        <v>1475</v>
      </c>
      <c r="F282" s="77" t="s">
        <v>1476</v>
      </c>
      <c r="G282" s="11" t="s">
        <v>97</v>
      </c>
      <c r="H282" s="11" t="s">
        <v>97</v>
      </c>
      <c r="I282" s="83" t="s">
        <v>3</v>
      </c>
      <c r="J282" s="10" t="s">
        <v>1305</v>
      </c>
      <c r="K282" s="78" t="s">
        <v>1359</v>
      </c>
      <c r="L282" s="77" t="s">
        <v>1360</v>
      </c>
      <c r="M282" s="77" t="s">
        <v>1361</v>
      </c>
      <c r="N282" s="77" t="s">
        <v>1361</v>
      </c>
      <c r="O282" s="11" t="s">
        <v>97</v>
      </c>
      <c r="P282" s="36" t="s">
        <v>1362</v>
      </c>
      <c r="Q282" s="36" t="s">
        <v>105</v>
      </c>
      <c r="R282" s="34">
        <v>44592</v>
      </c>
      <c r="S282" s="34" t="s">
        <v>1468</v>
      </c>
      <c r="T282" s="34" t="s">
        <v>193</v>
      </c>
      <c r="U282" s="11" t="s">
        <v>1365</v>
      </c>
      <c r="V282" s="11" t="s">
        <v>15</v>
      </c>
      <c r="W282" s="11" t="s">
        <v>8</v>
      </c>
      <c r="X282" s="36" t="s">
        <v>97</v>
      </c>
      <c r="Y282" s="36" t="s">
        <v>97</v>
      </c>
      <c r="Z282" s="36" t="s">
        <v>97</v>
      </c>
      <c r="AA282" s="36" t="s">
        <v>97</v>
      </c>
      <c r="AB282" s="77" t="str">
        <f t="shared" si="178"/>
        <v>Muy Alta</v>
      </c>
      <c r="AC282" s="36">
        <v>5</v>
      </c>
      <c r="AD282" s="77" t="str">
        <f t="shared" si="179"/>
        <v>Muy Alta</v>
      </c>
      <c r="AE282" s="36">
        <v>5</v>
      </c>
      <c r="AF282" s="77" t="str">
        <f t="shared" si="180"/>
        <v>Muy Alta</v>
      </c>
      <c r="AG282" s="36">
        <v>5</v>
      </c>
      <c r="AH282" s="36" t="str">
        <f t="shared" si="181"/>
        <v>Muy Alto</v>
      </c>
      <c r="AI282" s="77">
        <f t="shared" si="182"/>
        <v>15</v>
      </c>
      <c r="AJ282" s="36" t="s">
        <v>15</v>
      </c>
      <c r="AK282" s="36" t="s">
        <v>8</v>
      </c>
      <c r="AL282" s="36" t="s">
        <v>31</v>
      </c>
      <c r="AM282" s="35" t="s">
        <v>9</v>
      </c>
      <c r="AN282" s="36" t="s">
        <v>15</v>
      </c>
      <c r="AO282" s="36" t="s">
        <v>15</v>
      </c>
      <c r="AP282" s="36" t="s">
        <v>8</v>
      </c>
      <c r="AQ282" s="36" t="s">
        <v>109</v>
      </c>
      <c r="AR282" s="36" t="s">
        <v>193</v>
      </c>
      <c r="AS282" s="11" t="s">
        <v>1365</v>
      </c>
      <c r="AT282" s="79">
        <v>44805</v>
      </c>
      <c r="AU282" s="79">
        <v>44805</v>
      </c>
      <c r="AV282" s="36" t="s">
        <v>15</v>
      </c>
      <c r="AW282" s="11" t="s">
        <v>97</v>
      </c>
      <c r="AX282" s="36" t="s">
        <v>34</v>
      </c>
    </row>
    <row r="283" spans="1:50" ht="134.25" customHeight="1">
      <c r="A283" s="11">
        <v>276</v>
      </c>
      <c r="B283" s="77" t="s">
        <v>1460</v>
      </c>
      <c r="C283" s="11" t="s">
        <v>97</v>
      </c>
      <c r="D283" s="11" t="s">
        <v>97</v>
      </c>
      <c r="E283" s="11" t="s">
        <v>1477</v>
      </c>
      <c r="F283" s="77" t="s">
        <v>1478</v>
      </c>
      <c r="G283" s="11" t="s">
        <v>97</v>
      </c>
      <c r="H283" s="11" t="s">
        <v>97</v>
      </c>
      <c r="I283" s="83" t="s">
        <v>3</v>
      </c>
      <c r="J283" s="10" t="s">
        <v>1305</v>
      </c>
      <c r="K283" s="78" t="s">
        <v>1359</v>
      </c>
      <c r="L283" s="77" t="s">
        <v>1360</v>
      </c>
      <c r="M283" s="77" t="s">
        <v>1361</v>
      </c>
      <c r="N283" s="77" t="s">
        <v>1361</v>
      </c>
      <c r="O283" s="11" t="s">
        <v>97</v>
      </c>
      <c r="P283" s="36" t="s">
        <v>1362</v>
      </c>
      <c r="Q283" s="36" t="s">
        <v>105</v>
      </c>
      <c r="R283" s="34">
        <v>44592</v>
      </c>
      <c r="S283" s="34" t="s">
        <v>1468</v>
      </c>
      <c r="T283" s="34" t="s">
        <v>193</v>
      </c>
      <c r="U283" s="11" t="s">
        <v>1365</v>
      </c>
      <c r="V283" s="11" t="s">
        <v>15</v>
      </c>
      <c r="W283" s="11" t="s">
        <v>8</v>
      </c>
      <c r="X283" s="36" t="s">
        <v>97</v>
      </c>
      <c r="Y283" s="36" t="s">
        <v>97</v>
      </c>
      <c r="Z283" s="36" t="s">
        <v>97</v>
      </c>
      <c r="AA283" s="36" t="s">
        <v>97</v>
      </c>
      <c r="AB283" s="77" t="str">
        <f t="shared" si="178"/>
        <v>Muy Alta</v>
      </c>
      <c r="AC283" s="36">
        <v>5</v>
      </c>
      <c r="AD283" s="77" t="str">
        <f t="shared" si="179"/>
        <v>Muy Alta</v>
      </c>
      <c r="AE283" s="36">
        <v>5</v>
      </c>
      <c r="AF283" s="77" t="str">
        <f t="shared" si="180"/>
        <v>Muy Alta</v>
      </c>
      <c r="AG283" s="36">
        <v>5</v>
      </c>
      <c r="AH283" s="36" t="str">
        <f t="shared" si="181"/>
        <v>Muy Alto</v>
      </c>
      <c r="AI283" s="77">
        <f t="shared" si="182"/>
        <v>15</v>
      </c>
      <c r="AJ283" s="36" t="s">
        <v>15</v>
      </c>
      <c r="AK283" s="36" t="s">
        <v>8</v>
      </c>
      <c r="AL283" s="36" t="s">
        <v>31</v>
      </c>
      <c r="AM283" s="35" t="s">
        <v>9</v>
      </c>
      <c r="AN283" s="36" t="s">
        <v>15</v>
      </c>
      <c r="AO283" s="36" t="s">
        <v>15</v>
      </c>
      <c r="AP283" s="36" t="s">
        <v>8</v>
      </c>
      <c r="AQ283" s="36" t="s">
        <v>109</v>
      </c>
      <c r="AR283" s="36" t="s">
        <v>193</v>
      </c>
      <c r="AS283" s="11" t="s">
        <v>1365</v>
      </c>
      <c r="AT283" s="79">
        <v>44805</v>
      </c>
      <c r="AU283" s="79">
        <v>44805</v>
      </c>
      <c r="AV283" s="36" t="s">
        <v>15</v>
      </c>
      <c r="AW283" s="11" t="s">
        <v>97</v>
      </c>
      <c r="AX283" s="36" t="s">
        <v>34</v>
      </c>
    </row>
    <row r="284" spans="1:50" ht="134.25" customHeight="1">
      <c r="A284" s="11">
        <v>277</v>
      </c>
      <c r="B284" s="77" t="s">
        <v>1460</v>
      </c>
      <c r="C284" s="11" t="s">
        <v>97</v>
      </c>
      <c r="D284" s="11" t="s">
        <v>97</v>
      </c>
      <c r="E284" s="11" t="s">
        <v>1479</v>
      </c>
      <c r="F284" s="77" t="s">
        <v>1480</v>
      </c>
      <c r="G284" s="11" t="s">
        <v>97</v>
      </c>
      <c r="H284" s="11" t="s">
        <v>97</v>
      </c>
      <c r="I284" s="83" t="s">
        <v>3</v>
      </c>
      <c r="J284" s="10" t="s">
        <v>1305</v>
      </c>
      <c r="K284" s="78" t="s">
        <v>1359</v>
      </c>
      <c r="L284" s="77" t="s">
        <v>1360</v>
      </c>
      <c r="M284" s="77" t="s">
        <v>1361</v>
      </c>
      <c r="N284" s="77" t="s">
        <v>1361</v>
      </c>
      <c r="O284" s="11" t="s">
        <v>97</v>
      </c>
      <c r="P284" s="36" t="s">
        <v>1362</v>
      </c>
      <c r="Q284" s="36" t="s">
        <v>105</v>
      </c>
      <c r="R284" s="34">
        <v>44592</v>
      </c>
      <c r="S284" s="34" t="s">
        <v>1468</v>
      </c>
      <c r="T284" s="34" t="s">
        <v>193</v>
      </c>
      <c r="U284" s="11" t="s">
        <v>1365</v>
      </c>
      <c r="V284" s="11" t="s">
        <v>15</v>
      </c>
      <c r="W284" s="11" t="s">
        <v>8</v>
      </c>
      <c r="X284" s="36" t="s">
        <v>97</v>
      </c>
      <c r="Y284" s="36" t="s">
        <v>97</v>
      </c>
      <c r="Z284" s="36" t="s">
        <v>97</v>
      </c>
      <c r="AA284" s="36" t="s">
        <v>97</v>
      </c>
      <c r="AB284" s="77" t="str">
        <f t="shared" si="168"/>
        <v>Muy Alta</v>
      </c>
      <c r="AC284" s="36">
        <v>5</v>
      </c>
      <c r="AD284" s="77" t="str">
        <f t="shared" si="169"/>
        <v>Muy Alta</v>
      </c>
      <c r="AE284" s="36">
        <v>5</v>
      </c>
      <c r="AF284" s="77" t="str">
        <f t="shared" si="170"/>
        <v>Muy Alta</v>
      </c>
      <c r="AG284" s="36">
        <v>5</v>
      </c>
      <c r="AH284" s="36" t="str">
        <f t="shared" si="171"/>
        <v>Muy Alto</v>
      </c>
      <c r="AI284" s="77">
        <f t="shared" si="177"/>
        <v>15</v>
      </c>
      <c r="AJ284" s="36" t="s">
        <v>15</v>
      </c>
      <c r="AK284" s="36" t="s">
        <v>8</v>
      </c>
      <c r="AL284" s="36" t="s">
        <v>31</v>
      </c>
      <c r="AM284" s="35" t="s">
        <v>9</v>
      </c>
      <c r="AN284" s="36" t="s">
        <v>15</v>
      </c>
      <c r="AO284" s="36" t="s">
        <v>15</v>
      </c>
      <c r="AP284" s="36" t="s">
        <v>8</v>
      </c>
      <c r="AQ284" s="36" t="s">
        <v>109</v>
      </c>
      <c r="AR284" s="36" t="s">
        <v>193</v>
      </c>
      <c r="AS284" s="11" t="s">
        <v>1365</v>
      </c>
      <c r="AT284" s="79">
        <v>44805</v>
      </c>
      <c r="AU284" s="79">
        <v>44805</v>
      </c>
      <c r="AV284" s="36" t="s">
        <v>15</v>
      </c>
      <c r="AW284" s="11" t="s">
        <v>97</v>
      </c>
      <c r="AX284" s="36" t="s">
        <v>34</v>
      </c>
    </row>
    <row r="286" spans="1:50" ht="5.25" customHeight="1"/>
    <row r="287" spans="1:50" hidden="1">
      <c r="F287" s="16"/>
    </row>
  </sheetData>
  <sortState xmlns:xlrd2="http://schemas.microsoft.com/office/spreadsheetml/2017/richdata2" ref="A12:AX284">
    <sortCondition ref="B8:B284"/>
  </sortState>
  <mergeCells count="47">
    <mergeCell ref="AJ5:AJ7"/>
    <mergeCell ref="AK5:AK7"/>
    <mergeCell ref="AB5:AG5"/>
    <mergeCell ref="AB6:AC6"/>
    <mergeCell ref="AD6:AE6"/>
    <mergeCell ref="AF6:AG6"/>
    <mergeCell ref="E5:E7"/>
    <mergeCell ref="AV5:AV7"/>
    <mergeCell ref="AX5:AX7"/>
    <mergeCell ref="AT5:AU6"/>
    <mergeCell ref="AS6:AS7"/>
    <mergeCell ref="AP5:AS5"/>
    <mergeCell ref="Y6:Y7"/>
    <mergeCell ref="Z6:Z7"/>
    <mergeCell ref="AP6:AP7"/>
    <mergeCell ref="AR6:AR7"/>
    <mergeCell ref="AW5:AW7"/>
    <mergeCell ref="AQ6:AQ7"/>
    <mergeCell ref="AN5:AN7"/>
    <mergeCell ref="AM5:AM7"/>
    <mergeCell ref="U5:W6"/>
    <mergeCell ref="AO5:AO7"/>
    <mergeCell ref="AA6:AA7"/>
    <mergeCell ref="X5:AA5"/>
    <mergeCell ref="AH5:AI6"/>
    <mergeCell ref="AL5:AL7"/>
    <mergeCell ref="A1:D4"/>
    <mergeCell ref="A5:A7"/>
    <mergeCell ref="B5:B7"/>
    <mergeCell ref="C5:C7"/>
    <mergeCell ref="D5:D7"/>
    <mergeCell ref="F5:F7"/>
    <mergeCell ref="E1:AX2"/>
    <mergeCell ref="E3:AX4"/>
    <mergeCell ref="H5:H7"/>
    <mergeCell ref="K5:L6"/>
    <mergeCell ref="J5:J7"/>
    <mergeCell ref="M5:N6"/>
    <mergeCell ref="R5:R7"/>
    <mergeCell ref="G5:G7"/>
    <mergeCell ref="X6:X7"/>
    <mergeCell ref="O5:O7"/>
    <mergeCell ref="S5:S7"/>
    <mergeCell ref="T5:T7"/>
    <mergeCell ref="P5:P7"/>
    <mergeCell ref="Q5:Q7"/>
    <mergeCell ref="I5:I7"/>
  </mergeCells>
  <conditionalFormatting sqref="AA67:AA69">
    <cfRule type="cellIs" dxfId="105" priority="3902" operator="equal">
      <formula>"No Aplica"</formula>
    </cfRule>
    <cfRule type="beginsWith" dxfId="104" priority="3903" operator="beginsWith" text="Alta">
      <formula>LEFT(AA67,LEN("Alta"))="Alta"</formula>
    </cfRule>
    <cfRule type="containsText" dxfId="103" priority="3904" operator="containsText" text="Muy Alta">
      <formula>NOT(ISERROR(SEARCH("Muy Alta",AA67)))</formula>
    </cfRule>
    <cfRule type="containsText" dxfId="102" priority="3905" operator="containsText" text="Muy Baja">
      <formula>NOT(ISERROR(SEARCH("Muy Baja",AA67)))</formula>
    </cfRule>
    <cfRule type="beginsWith" dxfId="101" priority="3906" operator="beginsWith" text="Baja">
      <formula>LEFT(AA67,LEN("Baja"))="Baja"</formula>
    </cfRule>
    <cfRule type="containsText" dxfId="100" priority="3907" operator="containsText" text="Media">
      <formula>NOT(ISERROR(SEARCH("Media",AA67)))</formula>
    </cfRule>
  </conditionalFormatting>
  <conditionalFormatting sqref="AB8:AB29">
    <cfRule type="cellIs" dxfId="99" priority="465" operator="equal">
      <formula>"No Aplica"</formula>
    </cfRule>
    <cfRule type="beginsWith" dxfId="98" priority="466" operator="beginsWith" text="Alta">
      <formula>LEFT(AB8,LEN("Alta"))="Alta"</formula>
    </cfRule>
    <cfRule type="containsText" dxfId="97" priority="467" operator="containsText" text="Muy Alta">
      <formula>NOT(ISERROR(SEARCH("Muy Alta",AB8)))</formula>
    </cfRule>
    <cfRule type="containsText" dxfId="96" priority="468" operator="containsText" text="Muy Baja">
      <formula>NOT(ISERROR(SEARCH("Muy Baja",AB8)))</formula>
    </cfRule>
    <cfRule type="beginsWith" dxfId="95" priority="469" operator="beginsWith" text="Baja">
      <formula>LEFT(AB8,LEN("Baja"))="Baja"</formula>
    </cfRule>
    <cfRule type="containsText" dxfId="94" priority="470" operator="containsText" text="Media">
      <formula>NOT(ISERROR(SEARCH("Media",AB8)))</formula>
    </cfRule>
  </conditionalFormatting>
  <conditionalFormatting sqref="AB30">
    <cfRule type="cellIs" dxfId="93" priority="674" operator="equal">
      <formula>"No Aplica"</formula>
    </cfRule>
    <cfRule type="beginsWith" dxfId="92" priority="675" operator="beginsWith" text="Alta">
      <formula>LEFT(AB30,LEN("Alta"))="Alta"</formula>
    </cfRule>
    <cfRule type="containsText" dxfId="91" priority="676" operator="containsText" text="Muy Alta">
      <formula>NOT(ISERROR(SEARCH("Muy Alta",AB30)))</formula>
    </cfRule>
    <cfRule type="containsText" dxfId="90" priority="677" operator="containsText" text="Muy Baja">
      <formula>NOT(ISERROR(SEARCH("Muy Baja",AB30)))</formula>
    </cfRule>
    <cfRule type="beginsWith" dxfId="89" priority="678" operator="beginsWith" text="Baja">
      <formula>LEFT(AB30,LEN("Baja"))="Baja"</formula>
    </cfRule>
    <cfRule type="containsText" dxfId="88" priority="679" operator="containsText" text="Media">
      <formula>NOT(ISERROR(SEARCH("Media",AB30)))</formula>
    </cfRule>
  </conditionalFormatting>
  <conditionalFormatting sqref="AB30:AB42">
    <cfRule type="cellIs" dxfId="87" priority="488" operator="equal">
      <formula>"No Aplica"</formula>
    </cfRule>
    <cfRule type="beginsWith" dxfId="86" priority="489" operator="beginsWith" text="Alta">
      <formula>LEFT(AB30,LEN("Alta"))="Alta"</formula>
    </cfRule>
    <cfRule type="containsText" dxfId="85" priority="490" operator="containsText" text="Muy Alta">
      <formula>NOT(ISERROR(SEARCH("Muy Alta",AB30)))</formula>
    </cfRule>
    <cfRule type="containsText" dxfId="84" priority="491" operator="containsText" text="Muy Baja">
      <formula>NOT(ISERROR(SEARCH("Muy Baja",AB30)))</formula>
    </cfRule>
    <cfRule type="beginsWith" dxfId="83" priority="492" operator="beginsWith" text="Baja">
      <formula>LEFT(AB30,LEN("Baja"))="Baja"</formula>
    </cfRule>
    <cfRule type="containsText" dxfId="82" priority="493" operator="containsText" text="Media">
      <formula>NOT(ISERROR(SEARCH("Media",AB30)))</formula>
    </cfRule>
  </conditionalFormatting>
  <conditionalFormatting sqref="AB31">
    <cfRule type="cellIs" dxfId="81" priority="482" operator="equal">
      <formula>"No Aplica"</formula>
    </cfRule>
    <cfRule type="beginsWith" dxfId="80" priority="483" operator="beginsWith" text="Alta">
      <formula>LEFT(AB31,LEN("Alta"))="Alta"</formula>
    </cfRule>
    <cfRule type="containsText" dxfId="79" priority="484" operator="containsText" text="Muy Alta">
      <formula>NOT(ISERROR(SEARCH("Muy Alta",AB31)))</formula>
    </cfRule>
    <cfRule type="containsText" dxfId="78" priority="485" operator="containsText" text="Muy Baja">
      <formula>NOT(ISERROR(SEARCH("Muy Baja",AB31)))</formula>
    </cfRule>
    <cfRule type="beginsWith" dxfId="77" priority="486" operator="beginsWith" text="Baja">
      <formula>LEFT(AB31,LEN("Baja"))="Baja"</formula>
    </cfRule>
    <cfRule type="containsText" dxfId="76" priority="487" operator="containsText" text="Media">
      <formula>NOT(ISERROR(SEARCH("Media",AB31)))</formula>
    </cfRule>
  </conditionalFormatting>
  <conditionalFormatting sqref="AB38:AB39">
    <cfRule type="cellIs" dxfId="75" priority="651" operator="equal">
      <formula>"No Aplica"</formula>
    </cfRule>
    <cfRule type="beginsWith" dxfId="74" priority="652" operator="beginsWith" text="Alta">
      <formula>LEFT(AB38,LEN("Alta"))="Alta"</formula>
    </cfRule>
    <cfRule type="containsText" dxfId="73" priority="653" operator="containsText" text="Muy Alta">
      <formula>NOT(ISERROR(SEARCH("Muy Alta",AB38)))</formula>
    </cfRule>
    <cfRule type="containsText" dxfId="72" priority="654" operator="containsText" text="Muy Baja">
      <formula>NOT(ISERROR(SEARCH("Muy Baja",AB38)))</formula>
    </cfRule>
    <cfRule type="beginsWith" dxfId="71" priority="655" operator="beginsWith" text="Baja">
      <formula>LEFT(AB38,LEN("Baja"))="Baja"</formula>
    </cfRule>
    <cfRule type="containsText" dxfId="70" priority="656" operator="containsText" text="Media">
      <formula>NOT(ISERROR(SEARCH("Media",AB38)))</formula>
    </cfRule>
  </conditionalFormatting>
  <conditionalFormatting sqref="AB42:AB72">
    <cfRule type="cellIs" dxfId="69" priority="628" operator="equal">
      <formula>"No Aplica"</formula>
    </cfRule>
    <cfRule type="beginsWith" dxfId="68" priority="629" operator="beginsWith" text="Alta">
      <formula>LEFT(AB42,LEN("Alta"))="Alta"</formula>
    </cfRule>
    <cfRule type="containsText" dxfId="67" priority="630" operator="containsText" text="Muy Alta">
      <formula>NOT(ISERROR(SEARCH("Muy Alta",AB42)))</formula>
    </cfRule>
    <cfRule type="containsText" dxfId="66" priority="631" operator="containsText" text="Muy Baja">
      <formula>NOT(ISERROR(SEARCH("Muy Baja",AB42)))</formula>
    </cfRule>
    <cfRule type="beginsWith" dxfId="65" priority="632" operator="beginsWith" text="Baja">
      <formula>LEFT(AB42,LEN("Baja"))="Baja"</formula>
    </cfRule>
    <cfRule type="containsText" dxfId="64" priority="633" operator="containsText" text="Media">
      <formula>NOT(ISERROR(SEARCH("Media",AB42)))</formula>
    </cfRule>
  </conditionalFormatting>
  <conditionalFormatting sqref="AD8:AD244 AF8:AF244 AB73:AB284">
    <cfRule type="cellIs" dxfId="63" priority="6" operator="equal">
      <formula>"No Aplica"</formula>
    </cfRule>
    <cfRule type="beginsWith" dxfId="62" priority="7" operator="beginsWith" text="Alta">
      <formula>LEFT(AB8,LEN("Alta"))="Alta"</formula>
    </cfRule>
    <cfRule type="containsText" dxfId="61" priority="8" operator="containsText" text="Muy Alta">
      <formula>NOT(ISERROR(SEARCH("Muy Alta",AB8)))</formula>
    </cfRule>
    <cfRule type="containsText" dxfId="60" priority="9" operator="containsText" text="Muy Baja">
      <formula>NOT(ISERROR(SEARCH("Muy Baja",AB8)))</formula>
    </cfRule>
    <cfRule type="beginsWith" dxfId="59" priority="10" operator="beginsWith" text="Baja">
      <formula>LEFT(AB8,LEN("Baja"))="Baja"</formula>
    </cfRule>
    <cfRule type="containsText" dxfId="58" priority="11" operator="containsText" text="Media">
      <formula>NOT(ISERROR(SEARCH("Media",AB8)))</formula>
    </cfRule>
  </conditionalFormatting>
  <conditionalFormatting sqref="AD246:AD284 AF246:AF284">
    <cfRule type="cellIs" dxfId="57" priority="442" operator="equal">
      <formula>"No Aplica"</formula>
    </cfRule>
    <cfRule type="beginsWith" dxfId="56" priority="443" operator="beginsWith" text="Alta">
      <formula>LEFT(AD246,LEN("Alta"))="Alta"</formula>
    </cfRule>
    <cfRule type="containsText" dxfId="55" priority="444" operator="containsText" text="Muy Alta">
      <formula>NOT(ISERROR(SEARCH("Muy Alta",AD246)))</formula>
    </cfRule>
    <cfRule type="containsText" dxfId="54" priority="445" operator="containsText" text="Muy Baja">
      <formula>NOT(ISERROR(SEARCH("Muy Baja",AD246)))</formula>
    </cfRule>
    <cfRule type="beginsWith" dxfId="53" priority="446" operator="beginsWith" text="Baja">
      <formula>LEFT(AD246,LEN("Baja"))="Baja"</formula>
    </cfRule>
    <cfRule type="containsText" dxfId="52" priority="447" operator="containsText" text="Media">
      <formula>NOT(ISERROR(SEARCH("Media",AD246)))</formula>
    </cfRule>
  </conditionalFormatting>
  <conditionalFormatting sqref="AH8:AH244">
    <cfRule type="containsText" dxfId="51" priority="17" operator="containsText" text="Muy Alto">
      <formula>NOT(ISERROR(SEARCH("Muy Alto",AH8)))</formula>
    </cfRule>
    <cfRule type="beginsWith" dxfId="50" priority="18" operator="beginsWith" text="Alto">
      <formula>LEFT(AH8,LEN("Alto"))="Alto"</formula>
    </cfRule>
    <cfRule type="containsText" dxfId="49" priority="19" operator="containsText" text="Medio">
      <formula>NOT(ISERROR(SEARCH("Medio",AH8)))</formula>
    </cfRule>
    <cfRule type="beginsWith" dxfId="48" priority="20" operator="beginsWith" text="Bajo">
      <formula>LEFT(AH8,LEN("Bajo"))="Bajo"</formula>
    </cfRule>
    <cfRule type="containsText" dxfId="47" priority="21" operator="containsText" text="Muy Bajo">
      <formula>NOT(ISERROR(SEARCH("Muy Bajo",AH8)))</formula>
    </cfRule>
    <cfRule type="containsText" dxfId="46" priority="22" operator="containsText" text="No Aplica">
      <formula>NOT(ISERROR(SEARCH("No Aplica",AH8)))</formula>
    </cfRule>
  </conditionalFormatting>
  <conditionalFormatting sqref="AH246:AH284">
    <cfRule type="containsText" dxfId="45" priority="431" operator="containsText" text="Muy Alto">
      <formula>NOT(ISERROR(SEARCH("Muy Alto",AH246)))</formula>
    </cfRule>
    <cfRule type="beginsWith" dxfId="44" priority="432" operator="beginsWith" text="Alto">
      <formula>LEFT(AH246,LEN("Alto"))="Alto"</formula>
    </cfRule>
    <cfRule type="containsText" dxfId="43" priority="433" operator="containsText" text="Medio">
      <formula>NOT(ISERROR(SEARCH("Medio",AH246)))</formula>
    </cfRule>
    <cfRule type="beginsWith" dxfId="42" priority="434" operator="beginsWith" text="Bajo">
      <formula>LEFT(AH246,LEN("Bajo"))="Bajo"</formula>
    </cfRule>
    <cfRule type="containsText" dxfId="41" priority="435" operator="containsText" text="Muy Bajo">
      <formula>NOT(ISERROR(SEARCH("Muy Bajo",AH246)))</formula>
    </cfRule>
    <cfRule type="containsText" dxfId="40" priority="436" operator="containsText" text="No Aplica">
      <formula>NOT(ISERROR(SEARCH("No Aplica",AH246)))</formula>
    </cfRule>
  </conditionalFormatting>
  <conditionalFormatting sqref="AI201 AI219 AI234 AI236:AI238 AI260 AI275:AI277 AI89:AI92 AI8:AI34">
    <cfRule type="containsText" dxfId="39" priority="477" operator="containsText" text="MUY ALTA">
      <formula>NOT(ISERROR(SEARCH("MUY ALTA",AI8)))</formula>
    </cfRule>
    <cfRule type="containsText" dxfId="38" priority="478" operator="containsText" text="MUY BAJA">
      <formula>NOT(ISERROR(SEARCH("MUY BAJA",AI8)))</formula>
    </cfRule>
    <cfRule type="containsText" dxfId="37" priority="479" operator="containsText" text="BAJA">
      <formula>NOT(ISERROR(SEARCH("BAJA",AI8)))</formula>
    </cfRule>
    <cfRule type="containsText" dxfId="36" priority="480" operator="containsText" text="MEDIA">
      <formula>NOT(ISERROR(SEARCH("MEDIA",AI8)))</formula>
    </cfRule>
    <cfRule type="containsText" dxfId="35" priority="481" operator="containsText" text="ALTA">
      <formula>NOT(ISERROR(SEARCH("ALTA",AI8)))</formula>
    </cfRule>
  </conditionalFormatting>
  <conditionalFormatting sqref="AI35:AI88">
    <cfRule type="containsText" dxfId="34" priority="403" operator="containsText" text="MUY ALTA">
      <formula>NOT(ISERROR(SEARCH("MUY ALTA",AI35)))</formula>
    </cfRule>
    <cfRule type="containsText" dxfId="33" priority="404" operator="containsText" text="MUY BAJA">
      <formula>NOT(ISERROR(SEARCH("MUY BAJA",AI35)))</formula>
    </cfRule>
    <cfRule type="containsText" dxfId="32" priority="405" operator="containsText" text="BAJA">
      <formula>NOT(ISERROR(SEARCH("BAJA",AI35)))</formula>
    </cfRule>
    <cfRule type="containsText" dxfId="31" priority="406" operator="containsText" text="MEDIA">
      <formula>NOT(ISERROR(SEARCH("MEDIA",AI35)))</formula>
    </cfRule>
    <cfRule type="containsText" dxfId="30" priority="407" operator="containsText" text="ALTA">
      <formula>NOT(ISERROR(SEARCH("ALTA",AI35)))</formula>
    </cfRule>
  </conditionalFormatting>
  <conditionalFormatting sqref="AI93:AI200 AI202:AI218 AI220:AI233">
    <cfRule type="containsText" dxfId="29" priority="12" operator="containsText" text="MUY ALTA">
      <formula>NOT(ISERROR(SEARCH("MUY ALTA",AI93)))</formula>
    </cfRule>
    <cfRule type="containsText" dxfId="28" priority="13" operator="containsText" text="MUY BAJA">
      <formula>NOT(ISERROR(SEARCH("MUY BAJA",AI93)))</formula>
    </cfRule>
    <cfRule type="containsText" dxfId="27" priority="14" operator="containsText" text="BAJA">
      <formula>NOT(ISERROR(SEARCH("BAJA",AI93)))</formula>
    </cfRule>
    <cfRule type="containsText" dxfId="26" priority="15" operator="containsText" text="MEDIA">
      <formula>NOT(ISERROR(SEARCH("MEDIA",AI93)))</formula>
    </cfRule>
    <cfRule type="containsText" dxfId="25" priority="16" operator="containsText" text="ALTA">
      <formula>NOT(ISERROR(SEARCH("ALTA",AI93)))</formula>
    </cfRule>
  </conditionalFormatting>
  <conditionalFormatting sqref="AI239:AI259">
    <cfRule type="containsText" dxfId="24" priority="691" operator="containsText" text="MUY ALTA">
      <formula>NOT(ISERROR(SEARCH("MUY ALTA",AI239)))</formula>
    </cfRule>
    <cfRule type="containsText" dxfId="23" priority="692" operator="containsText" text="MUY BAJA">
      <formula>NOT(ISERROR(SEARCH("MUY BAJA",AI239)))</formula>
    </cfRule>
    <cfRule type="containsText" dxfId="22" priority="693" operator="containsText" text="BAJA">
      <formula>NOT(ISERROR(SEARCH("BAJA",AI239)))</formula>
    </cfRule>
    <cfRule type="containsText" dxfId="21" priority="694" operator="containsText" text="MEDIA">
      <formula>NOT(ISERROR(SEARCH("MEDIA",AI239)))</formula>
    </cfRule>
    <cfRule type="containsText" dxfId="20" priority="695" operator="containsText" text="ALTA">
      <formula>NOT(ISERROR(SEARCH("ALTA",AI239)))</formula>
    </cfRule>
  </conditionalFormatting>
  <conditionalFormatting sqref="AI261:AI274">
    <cfRule type="containsText" dxfId="19" priority="437" operator="containsText" text="MUY ALTA">
      <formula>NOT(ISERROR(SEARCH("MUY ALTA",AI261)))</formula>
    </cfRule>
    <cfRule type="containsText" dxfId="18" priority="438" operator="containsText" text="MUY BAJA">
      <formula>NOT(ISERROR(SEARCH("MUY BAJA",AI261)))</formula>
    </cfRule>
    <cfRule type="containsText" dxfId="17" priority="439" operator="containsText" text="BAJA">
      <formula>NOT(ISERROR(SEARCH("BAJA",AI261)))</formula>
    </cfRule>
    <cfRule type="containsText" dxfId="16" priority="440" operator="containsText" text="MEDIA">
      <formula>NOT(ISERROR(SEARCH("MEDIA",AI261)))</formula>
    </cfRule>
    <cfRule type="containsText" dxfId="15" priority="441" operator="containsText" text="ALTA">
      <formula>NOT(ISERROR(SEARCH("ALTA",AI261)))</formula>
    </cfRule>
  </conditionalFormatting>
  <conditionalFormatting sqref="AI235">
    <cfRule type="containsText" dxfId="14" priority="1" operator="containsText" text="MUY ALTA">
      <formula>NOT(ISERROR(SEARCH("MUY ALTA",AI235)))</formula>
    </cfRule>
    <cfRule type="containsText" dxfId="13" priority="2" operator="containsText" text="MUY BAJA">
      <formula>NOT(ISERROR(SEARCH("MUY BAJA",AI235)))</formula>
    </cfRule>
    <cfRule type="containsText" dxfId="12" priority="3" operator="containsText" text="BAJA">
      <formula>NOT(ISERROR(SEARCH("BAJA",AI235)))</formula>
    </cfRule>
    <cfRule type="containsText" dxfId="11" priority="4" operator="containsText" text="MEDIA">
      <formula>NOT(ISERROR(SEARCH("MEDIA",AI235)))</formula>
    </cfRule>
    <cfRule type="containsText" dxfId="10" priority="5" operator="containsText" text="ALTA">
      <formula>NOT(ISERROR(SEARCH("ALTA",AI235)))</formula>
    </cfRule>
  </conditionalFormatting>
  <conditionalFormatting sqref="AI278:AI284">
    <cfRule type="containsText" dxfId="9" priority="2518" operator="containsText" text="MUY ALTA">
      <formula>NOT(ISERROR(SEARCH("MUY ALTA",AI278)))</formula>
    </cfRule>
    <cfRule type="containsText" dxfId="8" priority="2519" operator="containsText" text="MUY BAJA">
      <formula>NOT(ISERROR(SEARCH("MUY BAJA",AI278)))</formula>
    </cfRule>
    <cfRule type="containsText" dxfId="7" priority="2520" operator="containsText" text="BAJA">
      <formula>NOT(ISERROR(SEARCH("BAJA",AI278)))</formula>
    </cfRule>
    <cfRule type="containsText" dxfId="6" priority="2521" operator="containsText" text="MEDIA">
      <formula>NOT(ISERROR(SEARCH("MEDIA",AI278)))</formula>
    </cfRule>
    <cfRule type="containsText" dxfId="5" priority="2522" operator="containsText" text="ALTA">
      <formula>NOT(ISERROR(SEARCH("ALTA",AI278)))</formula>
    </cfRule>
  </conditionalFormatting>
  <conditionalFormatting sqref="R33">
    <cfRule type="containsText" dxfId="4" priority="2121" operator="containsText" text="MUY ALTA">
      <formula>NOT(ISERROR(SEARCH("MUY ALTA",R33)))</formula>
    </cfRule>
    <cfRule type="containsText" dxfId="3" priority="2122" operator="containsText" text="MUY BAJA">
      <formula>NOT(ISERROR(SEARCH("MUY BAJA",R33)))</formula>
    </cfRule>
    <cfRule type="containsText" dxfId="2" priority="2123" operator="containsText" text="BAJA">
      <formula>NOT(ISERROR(SEARCH("BAJA",R33)))</formula>
    </cfRule>
    <cfRule type="containsText" dxfId="1" priority="2124" operator="containsText" text="MEDIA">
      <formula>NOT(ISERROR(SEARCH("MEDIA",R33)))</formula>
    </cfRule>
    <cfRule type="containsText" dxfId="0" priority="2125" operator="containsText" text="ALTA">
      <formula>NOT(ISERROR(SEARCH("ALTA",R33)))</formula>
    </cfRule>
  </conditionalFormatting>
  <dataValidations count="8">
    <dataValidation allowBlank="1" showErrorMessage="1" sqref="AH8:AH169 AH183:AH284" xr:uid="{E300805B-E696-4FC8-8E21-DECFF12BB520}"/>
    <dataValidation type="list" allowBlank="1" showInputMessage="1" showErrorMessage="1" sqref="AG8:AG169 AC8:AC169 AE8:AE169 AG183:AG284 AC183:AC284 AE183:AE284" xr:uid="{04AA85CF-3C64-4400-A905-81A12097060C}">
      <formula1>"1,2,3,4,5"</formula1>
    </dataValidation>
    <dataValidation type="list" allowBlank="1" showInputMessage="1" showErrorMessage="1" sqref="AA134" xr:uid="{D1886E1E-F569-46DC-AC36-94ABAD7F52E6}">
      <formula1>"Seleccione una opciòn,Informaciòn pùblica reservada,Informaciòn pùblica clasificada,,Informaciòn pùblica"</formula1>
    </dataValidation>
    <dataValidation type="list" allowBlank="1" showInputMessage="1" showErrorMessage="1" sqref="P69 Q26:Q29" xr:uid="{60AB47CF-CD50-4180-A532-DBE1A6F9BADA}">
      <formula1>"Físico,Electrónico,Ambos"</formula1>
    </dataValidation>
    <dataValidation type="list" allowBlank="1" showInputMessage="1" showErrorMessage="1" sqref="AR178:AR223 AR167:AR176 AR30:AR34 AR44:AR62 AR236:AR252 AR274:AR277 AR8:AR25 AS27:AS29 AR64:AR165" xr:uid="{2FFC6A81-24E6-4A4B-B660-FCE0752180AA}">
      <formula1>"Diarias,Quincenal,Mensual,Trimestral,Semestral,Anual"</formula1>
    </dataValidation>
    <dataValidation type="list" allowBlank="1" showInputMessage="1" showErrorMessage="1" sqref="AV92:AV93 AV177 AV269 AV171 AX266 AT240 AV183:AV224 AT258:AU270 AJ241:AK270 AV67:AV69 AN155:AN225 AP26:AQ29 AV258:AV260 AV41:AV42 AV10 AV73:AV76 AV90 AV101:AV110 AV112:AV116 AV118:AV121 AV123:AV125 AV128:AV129 AV131:AV135 AV138:AV143 AV147:AV148 AV266 AM66:AP66 AM61:AP62 AN8:AP10 AV64:AV65 AV56:AW56 AV60:AV62 AW9:AW10 AN63:AO65 AP64:AP65 AV46:AV58 AP11:AP25 AV24:AV25 AN44:AN60 AV32:AV37 AM253:AM260 AT253:AV257 AN253:AR270 AJ236:AK238 AN236:AO238 AJ8:AK224 AP236:AP252 AN241:AO252 AV241:AV246 AV273:AV275 AO11:AO60 AP30:AP60 AN11:AN42 AJ273:AJ277 AK274:AK277 AN273:AO277 AP274:AP277 AO155:AO224 AP155:AP223 AN67:AP154 AL270" xr:uid="{91C0FECB-99AE-4B92-A20A-42899F283052}">
      <formula1>"SI,NO,NA"</formula1>
    </dataValidation>
    <dataValidation type="list" allowBlank="1" showInputMessage="1" showErrorMessage="1" sqref="AQ78 AQ136:AQ137 AQ173:AQ176 AQ219:AQ223 AQ178:AQ217 AQ70:AQ76 AQ31:AQ34 AQ162:AQ165 AQ167:AQ169 AQ274:AQ277 AQ44:AQ62 AQ80:AQ134 AQ66 AQ8:AQ25 AQ236:AQ252 AQ139:AQ160" xr:uid="{3B81F4A4-D7DD-465D-90C7-8EA6BEE783E8}">
      <formula1>"Incremental,Completo"</formula1>
    </dataValidation>
    <dataValidation type="list" allowBlank="1" showInputMessage="1" showErrorMessage="1" sqref="AQ30 AQ77 AQ79 AQ135 AQ138 AQ161 AQ170:AQ172 AQ218 AR26:AR29 AQ64:AQ65 AQ67:AQ69" xr:uid="{74A76D7C-23AD-4FEC-8158-730537771EF7}">
      <formula1>"Incremental,Diferencial,Completo"</formula1>
    </dataValidation>
  </dataValidations>
  <hyperlinks>
    <hyperlink ref="AV229" r:id="rId1" display="https://www.habitatbogota.gov.co/transparencia/reportes/informacion-adicional" xr:uid="{BCD1FE99-A7A9-486A-A951-B05F9EF05634}"/>
    <hyperlink ref="AW64" r:id="rId2" xr:uid="{5CD13E37-6FA1-4071-B868-FC76C088C2C1}"/>
    <hyperlink ref="W89" r:id="rId3" xr:uid="{F22B9ACA-28F4-467F-BE51-238353326769}"/>
    <hyperlink ref="W88" r:id="rId4" display="https://www.habitatbogota.gov.co/transparencia/reportes/informacion-adicional" xr:uid="{FE70BDEC-06BA-4CC7-825C-959B9ED0CF16}"/>
    <hyperlink ref="W93" r:id="rId5" display="https://sechabitat.maps.arcgis.com/apps/dashboards/34a68a1820754323aec3e32cb573e82d" xr:uid="{B8CBE66B-827C-47DB-BB5B-721FFFF43877}"/>
    <hyperlink ref="W90" r:id="rId6" xr:uid="{297EE405-78FD-47D6-BAA0-6DA3F019431B}"/>
    <hyperlink ref="W92" r:id="rId7" xr:uid="{A2F910B7-51A5-45B0-AA1E-9572294DE60C}"/>
    <hyperlink ref="W186" r:id="rId8" xr:uid="{4DE443F0-4068-4AC6-B0B6-45F40973DE9C}"/>
    <hyperlink ref="W274" r:id="rId9" xr:uid="{FB619CDE-532B-4036-910A-61926F6F1491}"/>
    <hyperlink ref="W273" r:id="rId10" xr:uid="{F1B0A7A1-3D64-4B51-BA0B-4408F8C51E5F}"/>
    <hyperlink ref="AS274" r:id="rId11" xr:uid="{8654CB5B-5E90-481B-82D0-3ECFF0B562B9}"/>
    <hyperlink ref="AS273" r:id="rId12" xr:uid="{7A02B027-386A-4CA6-8228-3570E40EC797}"/>
    <hyperlink ref="U94" r:id="rId13" xr:uid="{536CE5A7-031D-4E9F-BA71-5D721E4BF15E}"/>
    <hyperlink ref="W94" r:id="rId14" xr:uid="{54B3060A-9638-4CDF-8EED-B75D7D97572A}"/>
    <hyperlink ref="AW94" r:id="rId15" xr:uid="{3A527F8E-66DC-4D58-87E4-04987BA97A32}"/>
    <hyperlink ref="AW96" r:id="rId16" xr:uid="{8EE4C3B7-D1F7-434D-9A58-FC70BBC6C366}"/>
    <hyperlink ref="AW56" r:id="rId17" xr:uid="{3006B59F-6823-4631-B3CE-38B9F9472409}"/>
    <hyperlink ref="AW10" r:id="rId18" xr:uid="{B75947FB-6952-42A3-9698-98C68778284F}"/>
    <hyperlink ref="AW61" r:id="rId19" xr:uid="{A11DCAC8-E412-4ECA-9BB1-206728D5FFF7}"/>
    <hyperlink ref="AW36" r:id="rId20" xr:uid="{12B5597B-29CB-4037-860F-90CB1214B26E}"/>
  </hyperlinks>
  <printOptions horizontalCentered="1"/>
  <pageMargins left="7.874015748031496E-2" right="0.11811023622047245" top="0.39370078740157483" bottom="0.59055118110236227" header="0.39370078740157483" footer="0.19685039370078741"/>
  <pageSetup paperSize="10000" scale="16" orientation="landscape" r:id="rId21"/>
  <headerFooter>
    <oddFooter>&amp;LPS05-FO232-V9&amp;C&amp;G&amp;RPágina &amp;P de &amp;N</oddFooter>
  </headerFooter>
  <ignoredErrors>
    <ignoredError sqref="AB61" unlockedFormula="1"/>
  </ignoredErrors>
  <drawing r:id="rId22"/>
  <legacyDrawing r:id="rId23"/>
  <legacyDrawingHF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1"/>
  <sheetViews>
    <sheetView topLeftCell="A31" zoomScaleNormal="100" workbookViewId="0">
      <selection activeCell="E32" sqref="E32:J32"/>
    </sheetView>
  </sheetViews>
  <sheetFormatPr defaultColWidth="11.42578125" defaultRowHeight="12.75"/>
  <cols>
    <col min="1" max="2" width="11.42578125" style="1"/>
    <col min="3" max="3" width="3.42578125" style="1" customWidth="1"/>
    <col min="4" max="4" width="5" style="1" hidden="1" customWidth="1"/>
    <col min="5" max="9" width="11.42578125" style="1"/>
    <col min="10" max="10" width="4.42578125" style="1" customWidth="1"/>
    <col min="11" max="16384" width="11.42578125" style="1"/>
  </cols>
  <sheetData>
    <row r="1" spans="1:10">
      <c r="A1" s="201"/>
      <c r="B1" s="202"/>
      <c r="C1" s="202"/>
      <c r="D1" s="202"/>
      <c r="E1" s="202"/>
      <c r="F1" s="202"/>
      <c r="G1" s="202"/>
      <c r="H1" s="202"/>
      <c r="I1" s="202"/>
      <c r="J1" s="203"/>
    </row>
    <row r="2" spans="1:10" ht="13.5" thickBot="1">
      <c r="A2" s="204"/>
      <c r="B2" s="205"/>
      <c r="C2" s="205"/>
      <c r="D2" s="205"/>
      <c r="E2" s="205"/>
      <c r="F2" s="205"/>
      <c r="G2" s="205"/>
      <c r="H2" s="205"/>
      <c r="I2" s="205"/>
      <c r="J2" s="206"/>
    </row>
    <row r="3" spans="1:10" ht="13.5" thickBot="1">
      <c r="A3" s="207" t="s">
        <v>1481</v>
      </c>
      <c r="B3" s="208"/>
      <c r="C3" s="208"/>
      <c r="D3" s="209"/>
      <c r="E3" s="207" t="s">
        <v>1482</v>
      </c>
      <c r="F3" s="208"/>
      <c r="G3" s="208"/>
      <c r="H3" s="208"/>
      <c r="I3" s="208"/>
      <c r="J3" s="209"/>
    </row>
    <row r="4" spans="1:10" ht="32.25" customHeight="1" thickBot="1">
      <c r="A4" s="179" t="s">
        <v>40</v>
      </c>
      <c r="B4" s="180"/>
      <c r="C4" s="180"/>
      <c r="D4" s="181"/>
      <c r="E4" s="185" t="s">
        <v>1483</v>
      </c>
      <c r="F4" s="183"/>
      <c r="G4" s="183"/>
      <c r="H4" s="183"/>
      <c r="I4" s="183"/>
      <c r="J4" s="184"/>
    </row>
    <row r="5" spans="1:10" ht="34.5" customHeight="1" thickBot="1">
      <c r="A5" s="179" t="s">
        <v>1484</v>
      </c>
      <c r="B5" s="180"/>
      <c r="C5" s="180"/>
      <c r="D5" s="181"/>
      <c r="E5" s="185" t="s">
        <v>1485</v>
      </c>
      <c r="F5" s="183"/>
      <c r="G5" s="183"/>
      <c r="H5" s="183"/>
      <c r="I5" s="183"/>
      <c r="J5" s="184"/>
    </row>
    <row r="6" spans="1:10" ht="54.75" customHeight="1" thickBot="1">
      <c r="A6" s="179" t="s">
        <v>1486</v>
      </c>
      <c r="B6" s="180"/>
      <c r="C6" s="180"/>
      <c r="D6" s="181"/>
      <c r="E6" s="185" t="s">
        <v>1487</v>
      </c>
      <c r="F6" s="183"/>
      <c r="G6" s="183"/>
      <c r="H6" s="183"/>
      <c r="I6" s="183"/>
      <c r="J6" s="184"/>
    </row>
    <row r="7" spans="1:10" ht="78.75" customHeight="1" thickBot="1">
      <c r="A7" s="179" t="s">
        <v>1488</v>
      </c>
      <c r="B7" s="180"/>
      <c r="C7" s="180"/>
      <c r="D7" s="181"/>
      <c r="E7" s="185" t="s">
        <v>1489</v>
      </c>
      <c r="F7" s="183"/>
      <c r="G7" s="183"/>
      <c r="H7" s="183"/>
      <c r="I7" s="183"/>
      <c r="J7" s="184"/>
    </row>
    <row r="8" spans="1:10" ht="102.75" customHeight="1" thickBot="1">
      <c r="A8" s="179" t="s">
        <v>1490</v>
      </c>
      <c r="B8" s="180"/>
      <c r="C8" s="180"/>
      <c r="D8" s="181"/>
      <c r="E8" s="210" t="s">
        <v>1491</v>
      </c>
      <c r="F8" s="166"/>
      <c r="G8" s="166"/>
      <c r="H8" s="166"/>
      <c r="I8" s="166"/>
      <c r="J8" s="167"/>
    </row>
    <row r="9" spans="1:10" ht="46.5" customHeight="1" thickBot="1">
      <c r="A9" s="179" t="s">
        <v>1492</v>
      </c>
      <c r="B9" s="180"/>
      <c r="C9" s="180"/>
      <c r="D9" s="181"/>
      <c r="E9" s="182" t="s">
        <v>1493</v>
      </c>
      <c r="F9" s="183"/>
      <c r="G9" s="183"/>
      <c r="H9" s="183"/>
      <c r="I9" s="183"/>
      <c r="J9" s="184"/>
    </row>
    <row r="10" spans="1:10" ht="93" customHeight="1" thickBot="1">
      <c r="A10" s="179" t="s">
        <v>1494</v>
      </c>
      <c r="B10" s="180"/>
      <c r="C10" s="180"/>
      <c r="D10" s="181"/>
      <c r="E10" s="182" t="s">
        <v>1495</v>
      </c>
      <c r="F10" s="183"/>
      <c r="G10" s="183"/>
      <c r="H10" s="183"/>
      <c r="I10" s="183"/>
      <c r="J10" s="184"/>
    </row>
    <row r="11" spans="1:10" ht="94.5" customHeight="1" thickBot="1">
      <c r="A11" s="179" t="s">
        <v>1496</v>
      </c>
      <c r="B11" s="180"/>
      <c r="C11" s="180"/>
      <c r="D11" s="181"/>
      <c r="E11" s="182" t="s">
        <v>1495</v>
      </c>
      <c r="F11" s="183"/>
      <c r="G11" s="183"/>
      <c r="H11" s="183"/>
      <c r="I11" s="183"/>
      <c r="J11" s="184"/>
    </row>
    <row r="12" spans="1:10" ht="31.5" customHeight="1" thickBot="1">
      <c r="A12" s="179" t="s">
        <v>1497</v>
      </c>
      <c r="B12" s="180"/>
      <c r="C12" s="180"/>
      <c r="D12" s="181"/>
      <c r="E12" s="165" t="s">
        <v>1498</v>
      </c>
      <c r="F12" s="166"/>
      <c r="G12" s="166"/>
      <c r="H12" s="166"/>
      <c r="I12" s="166"/>
      <c r="J12" s="167"/>
    </row>
    <row r="13" spans="1:10" ht="24.75" customHeight="1" thickBot="1">
      <c r="A13" s="191" t="s">
        <v>1499</v>
      </c>
      <c r="B13" s="192"/>
      <c r="C13" s="192"/>
      <c r="D13" s="193"/>
      <c r="E13" s="194" t="s">
        <v>1500</v>
      </c>
      <c r="F13" s="166"/>
      <c r="G13" s="166"/>
      <c r="H13" s="166"/>
      <c r="I13" s="166"/>
      <c r="J13" s="167"/>
    </row>
    <row r="14" spans="1:10" ht="38.25" customHeight="1" thickBot="1">
      <c r="A14" s="170" t="s">
        <v>1501</v>
      </c>
      <c r="B14" s="171"/>
      <c r="C14" s="171"/>
      <c r="D14" s="172"/>
      <c r="E14" s="162" t="s">
        <v>1502</v>
      </c>
      <c r="F14" s="166"/>
      <c r="G14" s="166"/>
      <c r="H14" s="166"/>
      <c r="I14" s="166"/>
      <c r="J14" s="167"/>
    </row>
    <row r="15" spans="1:10" ht="37.5" customHeight="1" thickBot="1">
      <c r="A15" s="176"/>
      <c r="B15" s="177"/>
      <c r="C15" s="177"/>
      <c r="D15" s="178"/>
      <c r="E15" s="165" t="s">
        <v>1503</v>
      </c>
      <c r="F15" s="166"/>
      <c r="G15" s="166"/>
      <c r="H15" s="166"/>
      <c r="I15" s="166"/>
      <c r="J15" s="167"/>
    </row>
    <row r="16" spans="1:10" ht="29.25" customHeight="1" thickBot="1">
      <c r="A16" s="195" t="s">
        <v>1504</v>
      </c>
      <c r="B16" s="196"/>
      <c r="C16" s="196"/>
      <c r="D16" s="197"/>
      <c r="E16" s="162" t="s">
        <v>1505</v>
      </c>
      <c r="F16" s="163"/>
      <c r="G16" s="163"/>
      <c r="H16" s="163"/>
      <c r="I16" s="163"/>
      <c r="J16" s="164"/>
    </row>
    <row r="17" spans="1:10" ht="33.75" customHeight="1" thickBot="1">
      <c r="A17" s="198"/>
      <c r="B17" s="199"/>
      <c r="C17" s="199"/>
      <c r="D17" s="200"/>
      <c r="E17" s="162" t="s">
        <v>1506</v>
      </c>
      <c r="F17" s="163"/>
      <c r="G17" s="163"/>
      <c r="H17" s="163"/>
      <c r="I17" s="163"/>
      <c r="J17" s="164"/>
    </row>
    <row r="18" spans="1:10" ht="55.5" customHeight="1" thickBot="1">
      <c r="A18" s="179" t="s">
        <v>1507</v>
      </c>
      <c r="B18" s="180"/>
      <c r="C18" s="180"/>
      <c r="D18" s="181"/>
      <c r="E18" s="165" t="s">
        <v>1508</v>
      </c>
      <c r="F18" s="168"/>
      <c r="G18" s="168"/>
      <c r="H18" s="168"/>
      <c r="I18" s="168"/>
      <c r="J18" s="169"/>
    </row>
    <row r="19" spans="1:10" ht="42.75" customHeight="1" thickBot="1">
      <c r="A19" s="162" t="s">
        <v>1509</v>
      </c>
      <c r="B19" s="163"/>
      <c r="C19" s="163"/>
      <c r="D19" s="164"/>
      <c r="E19" s="165" t="s">
        <v>1510</v>
      </c>
      <c r="F19" s="166"/>
      <c r="G19" s="166"/>
      <c r="H19" s="166"/>
      <c r="I19" s="166"/>
      <c r="J19" s="167"/>
    </row>
    <row r="20" spans="1:10" ht="47.25" customHeight="1" thickBot="1">
      <c r="A20" s="179" t="s">
        <v>1511</v>
      </c>
      <c r="B20" s="180"/>
      <c r="C20" s="180"/>
      <c r="D20" s="181"/>
      <c r="E20" s="165" t="s">
        <v>1512</v>
      </c>
      <c r="F20" s="168"/>
      <c r="G20" s="168"/>
      <c r="H20" s="168"/>
      <c r="I20" s="168"/>
      <c r="J20" s="169"/>
    </row>
    <row r="21" spans="1:10" ht="38.25" customHeight="1" thickBot="1">
      <c r="A21" s="179" t="s">
        <v>1513</v>
      </c>
      <c r="B21" s="180"/>
      <c r="C21" s="180"/>
      <c r="D21" s="181"/>
      <c r="E21" s="165" t="s">
        <v>1514</v>
      </c>
      <c r="F21" s="168"/>
      <c r="G21" s="168"/>
      <c r="H21" s="168"/>
      <c r="I21" s="168"/>
      <c r="J21" s="169"/>
    </row>
    <row r="22" spans="1:10" ht="33" customHeight="1" thickBot="1">
      <c r="A22" s="162" t="s">
        <v>1515</v>
      </c>
      <c r="B22" s="163"/>
      <c r="C22" s="163"/>
      <c r="D22" s="164"/>
      <c r="E22" s="165" t="s">
        <v>1516</v>
      </c>
      <c r="F22" s="168"/>
      <c r="G22" s="168"/>
      <c r="H22" s="168"/>
      <c r="I22" s="168"/>
      <c r="J22" s="169"/>
    </row>
    <row r="23" spans="1:10" ht="30.75" customHeight="1" thickBot="1">
      <c r="A23" s="162" t="s">
        <v>1517</v>
      </c>
      <c r="B23" s="163"/>
      <c r="C23" s="163"/>
      <c r="D23" s="164"/>
      <c r="E23" s="165" t="s">
        <v>1518</v>
      </c>
      <c r="F23" s="168"/>
      <c r="G23" s="168"/>
      <c r="H23" s="168"/>
      <c r="I23" s="168"/>
      <c r="J23" s="169"/>
    </row>
    <row r="24" spans="1:10" ht="29.25" customHeight="1" thickBot="1">
      <c r="A24" s="162" t="s">
        <v>1519</v>
      </c>
      <c r="B24" s="163"/>
      <c r="C24" s="163"/>
      <c r="D24" s="164"/>
      <c r="E24" s="165" t="s">
        <v>1520</v>
      </c>
      <c r="F24" s="168"/>
      <c r="G24" s="168"/>
      <c r="H24" s="168"/>
      <c r="I24" s="168"/>
      <c r="J24" s="169"/>
    </row>
    <row r="25" spans="1:10" ht="42.75" customHeight="1" thickBot="1">
      <c r="A25" s="162" t="s">
        <v>1521</v>
      </c>
      <c r="B25" s="163"/>
      <c r="C25" s="163"/>
      <c r="D25" s="164"/>
      <c r="E25" s="165" t="s">
        <v>1522</v>
      </c>
      <c r="F25" s="166"/>
      <c r="G25" s="166"/>
      <c r="H25" s="166"/>
      <c r="I25" s="166"/>
      <c r="J25" s="167"/>
    </row>
    <row r="26" spans="1:10" ht="74.25" customHeight="1" thickBot="1">
      <c r="A26" s="170" t="s">
        <v>1523</v>
      </c>
      <c r="B26" s="171"/>
      <c r="C26" s="171"/>
      <c r="D26" s="172"/>
      <c r="E26" s="165" t="s">
        <v>1524</v>
      </c>
      <c r="F26" s="163"/>
      <c r="G26" s="163"/>
      <c r="H26" s="163"/>
      <c r="I26" s="163"/>
      <c r="J26" s="164"/>
    </row>
    <row r="27" spans="1:10" ht="71.25" customHeight="1" thickBot="1">
      <c r="A27" s="162" t="s">
        <v>1525</v>
      </c>
      <c r="B27" s="163"/>
      <c r="C27" s="163"/>
      <c r="D27" s="164"/>
      <c r="E27" s="165" t="s">
        <v>1526</v>
      </c>
      <c r="F27" s="166"/>
      <c r="G27" s="166"/>
      <c r="H27" s="166"/>
      <c r="I27" s="166"/>
      <c r="J27" s="167"/>
    </row>
    <row r="28" spans="1:10" ht="67.5" customHeight="1" thickBot="1">
      <c r="A28" s="162" t="s">
        <v>1527</v>
      </c>
      <c r="B28" s="163"/>
      <c r="C28" s="163"/>
      <c r="D28" s="164"/>
      <c r="E28" s="165" t="s">
        <v>1528</v>
      </c>
      <c r="F28" s="168"/>
      <c r="G28" s="168"/>
      <c r="H28" s="168"/>
      <c r="I28" s="168"/>
      <c r="J28" s="169"/>
    </row>
    <row r="29" spans="1:10" ht="49.5" customHeight="1" thickBot="1">
      <c r="A29" s="162" t="s">
        <v>1529</v>
      </c>
      <c r="B29" s="163"/>
      <c r="C29" s="163"/>
      <c r="D29" s="164"/>
      <c r="E29" s="165" t="s">
        <v>1530</v>
      </c>
      <c r="F29" s="168"/>
      <c r="G29" s="168"/>
      <c r="H29" s="168"/>
      <c r="I29" s="168"/>
      <c r="J29" s="169"/>
    </row>
    <row r="30" spans="1:10" ht="71.25" customHeight="1" thickBot="1">
      <c r="A30" s="162" t="s">
        <v>1531</v>
      </c>
      <c r="B30" s="163"/>
      <c r="C30" s="163"/>
      <c r="D30" s="164"/>
      <c r="E30" s="165" t="s">
        <v>1532</v>
      </c>
      <c r="F30" s="168"/>
      <c r="G30" s="168"/>
      <c r="H30" s="168"/>
      <c r="I30" s="168"/>
      <c r="J30" s="169"/>
    </row>
    <row r="31" spans="1:10" ht="33.75" customHeight="1" thickBot="1">
      <c r="A31" s="162" t="s">
        <v>1533</v>
      </c>
      <c r="B31" s="163"/>
      <c r="C31" s="163"/>
      <c r="D31" s="164"/>
      <c r="E31" s="165" t="s">
        <v>1534</v>
      </c>
      <c r="F31" s="168"/>
      <c r="G31" s="168"/>
      <c r="H31" s="168"/>
      <c r="I31" s="168"/>
      <c r="J31" s="169"/>
    </row>
    <row r="32" spans="1:10" ht="44.25" customHeight="1" thickBot="1">
      <c r="A32" s="162" t="s">
        <v>1535</v>
      </c>
      <c r="B32" s="163"/>
      <c r="C32" s="163"/>
      <c r="D32" s="164"/>
      <c r="E32" s="165" t="s">
        <v>1536</v>
      </c>
      <c r="F32" s="168"/>
      <c r="G32" s="168"/>
      <c r="H32" s="168"/>
      <c r="I32" s="168"/>
      <c r="J32" s="169"/>
    </row>
    <row r="33" spans="1:10" ht="51" customHeight="1" thickBot="1">
      <c r="A33" s="162" t="s">
        <v>1537</v>
      </c>
      <c r="B33" s="163"/>
      <c r="C33" s="163"/>
      <c r="D33" s="164"/>
      <c r="E33" s="165" t="s">
        <v>1538</v>
      </c>
      <c r="F33" s="168"/>
      <c r="G33" s="168"/>
      <c r="H33" s="168"/>
      <c r="I33" s="168"/>
      <c r="J33" s="169"/>
    </row>
    <row r="34" spans="1:10" ht="102.75" customHeight="1" thickBot="1">
      <c r="A34" s="170" t="s">
        <v>60</v>
      </c>
      <c r="B34" s="171"/>
      <c r="C34" s="171"/>
      <c r="D34" s="172"/>
      <c r="E34" s="185" t="s">
        <v>1539</v>
      </c>
      <c r="F34" s="186"/>
      <c r="G34" s="186"/>
      <c r="H34" s="186"/>
      <c r="I34" s="186"/>
      <c r="J34" s="187"/>
    </row>
    <row r="35" spans="1:10" ht="80.25" customHeight="1" thickBot="1">
      <c r="A35" s="173"/>
      <c r="B35" s="174"/>
      <c r="C35" s="174"/>
      <c r="D35" s="175"/>
      <c r="E35" s="165" t="s">
        <v>1540</v>
      </c>
      <c r="F35" s="168"/>
      <c r="G35" s="168"/>
      <c r="H35" s="168"/>
      <c r="I35" s="168"/>
      <c r="J35" s="169"/>
    </row>
    <row r="36" spans="1:10" ht="93" customHeight="1" thickBot="1">
      <c r="A36" s="176"/>
      <c r="B36" s="177"/>
      <c r="C36" s="177"/>
      <c r="D36" s="178"/>
      <c r="E36" s="188" t="s">
        <v>1541</v>
      </c>
      <c r="F36" s="189"/>
      <c r="G36" s="189"/>
      <c r="H36" s="189"/>
      <c r="I36" s="189"/>
      <c r="J36" s="190"/>
    </row>
    <row r="37" spans="1:10" ht="49.5" customHeight="1" thickBot="1">
      <c r="A37" s="162" t="s">
        <v>1542</v>
      </c>
      <c r="B37" s="163"/>
      <c r="C37" s="163"/>
      <c r="D37" s="164"/>
      <c r="E37" s="165" t="s">
        <v>1543</v>
      </c>
      <c r="F37" s="168"/>
      <c r="G37" s="168"/>
      <c r="H37" s="168"/>
      <c r="I37" s="168"/>
      <c r="J37" s="169"/>
    </row>
    <row r="38" spans="1:10" ht="48.75" customHeight="1" thickBot="1">
      <c r="A38" s="162" t="s">
        <v>1544</v>
      </c>
      <c r="B38" s="163"/>
      <c r="C38" s="163"/>
      <c r="D38" s="164"/>
      <c r="E38" s="165" t="s">
        <v>1545</v>
      </c>
      <c r="F38" s="166"/>
      <c r="G38" s="166"/>
      <c r="H38" s="166"/>
      <c r="I38" s="166"/>
      <c r="J38" s="167"/>
    </row>
    <row r="39" spans="1:10" ht="38.25" customHeight="1" thickBot="1">
      <c r="A39" s="162" t="s">
        <v>24</v>
      </c>
      <c r="B39" s="163"/>
      <c r="C39" s="163"/>
      <c r="D39" s="164"/>
      <c r="E39" s="165" t="s">
        <v>1546</v>
      </c>
      <c r="F39" s="168"/>
      <c r="G39" s="168"/>
      <c r="H39" s="168"/>
      <c r="I39" s="168"/>
      <c r="J39" s="169"/>
    </row>
    <row r="40" spans="1:10" ht="46.5" customHeight="1" thickBot="1">
      <c r="A40" s="162" t="s">
        <v>1547</v>
      </c>
      <c r="B40" s="163"/>
      <c r="C40" s="163"/>
      <c r="D40" s="164"/>
      <c r="E40" s="165" t="s">
        <v>1548</v>
      </c>
      <c r="F40" s="168"/>
      <c r="G40" s="168"/>
      <c r="H40" s="168"/>
      <c r="I40" s="168"/>
      <c r="J40" s="169"/>
    </row>
    <row r="41" spans="1:10" ht="60.75" customHeight="1" thickBot="1">
      <c r="A41" s="162" t="s">
        <v>1549</v>
      </c>
      <c r="B41" s="163"/>
      <c r="C41" s="163"/>
      <c r="D41" s="164"/>
      <c r="E41" s="165" t="s">
        <v>1550</v>
      </c>
      <c r="F41" s="168"/>
      <c r="G41" s="168"/>
      <c r="H41" s="168"/>
      <c r="I41" s="168"/>
      <c r="J41" s="169"/>
    </row>
    <row r="42" spans="1:10" ht="45" customHeight="1" thickBot="1">
      <c r="A42" s="162" t="s">
        <v>1551</v>
      </c>
      <c r="B42" s="163"/>
      <c r="C42" s="163"/>
      <c r="D42" s="164"/>
      <c r="E42" s="165" t="s">
        <v>1552</v>
      </c>
      <c r="F42" s="168"/>
      <c r="G42" s="168"/>
      <c r="H42" s="168"/>
      <c r="I42" s="168"/>
      <c r="J42" s="169"/>
    </row>
    <row r="43" spans="1:10" ht="31.5" customHeight="1" thickBot="1">
      <c r="A43" s="170" t="s">
        <v>1553</v>
      </c>
      <c r="B43" s="171"/>
      <c r="C43" s="171"/>
      <c r="D43" s="172"/>
      <c r="E43" s="165" t="s">
        <v>1554</v>
      </c>
      <c r="F43" s="168"/>
      <c r="G43" s="168"/>
      <c r="H43" s="168"/>
      <c r="I43" s="168"/>
      <c r="J43" s="169"/>
    </row>
    <row r="44" spans="1:10" ht="172.5" customHeight="1" thickBot="1">
      <c r="A44" s="173"/>
      <c r="B44" s="174"/>
      <c r="C44" s="174"/>
      <c r="D44" s="175"/>
      <c r="E44" s="165" t="s">
        <v>1555</v>
      </c>
      <c r="F44" s="168"/>
      <c r="G44" s="168"/>
      <c r="H44" s="168"/>
      <c r="I44" s="168"/>
      <c r="J44" s="169"/>
    </row>
    <row r="45" spans="1:10" ht="32.25" customHeight="1" thickBot="1">
      <c r="A45" s="173"/>
      <c r="B45" s="174"/>
      <c r="C45" s="174"/>
      <c r="D45" s="175"/>
      <c r="E45" s="165" t="s">
        <v>1556</v>
      </c>
      <c r="F45" s="168"/>
      <c r="G45" s="168"/>
      <c r="H45" s="168"/>
      <c r="I45" s="168"/>
      <c r="J45" s="169"/>
    </row>
    <row r="46" spans="1:10" ht="33" customHeight="1" thickBot="1">
      <c r="A46" s="176"/>
      <c r="B46" s="177"/>
      <c r="C46" s="177"/>
      <c r="D46" s="178"/>
      <c r="E46" s="165" t="s">
        <v>1557</v>
      </c>
      <c r="F46" s="168"/>
      <c r="G46" s="168"/>
      <c r="H46" s="168"/>
      <c r="I46" s="168"/>
      <c r="J46" s="169"/>
    </row>
    <row r="47" spans="1:10" ht="28.5" customHeight="1" thickBot="1">
      <c r="A47" s="170" t="s">
        <v>1558</v>
      </c>
      <c r="B47" s="171"/>
      <c r="C47" s="171"/>
      <c r="D47" s="172"/>
      <c r="E47" s="165" t="s">
        <v>1559</v>
      </c>
      <c r="F47" s="168"/>
      <c r="G47" s="168"/>
      <c r="H47" s="168"/>
      <c r="I47" s="168"/>
      <c r="J47" s="169"/>
    </row>
    <row r="48" spans="1:10" ht="32.25" customHeight="1" thickBot="1">
      <c r="A48" s="176"/>
      <c r="B48" s="177"/>
      <c r="C48" s="177"/>
      <c r="D48" s="178"/>
      <c r="E48" s="165" t="s">
        <v>1560</v>
      </c>
      <c r="F48" s="168"/>
      <c r="G48" s="168"/>
      <c r="H48" s="168"/>
      <c r="I48" s="168"/>
      <c r="J48" s="169"/>
    </row>
    <row r="49" spans="1:10" ht="32.25" customHeight="1" thickBot="1">
      <c r="A49" s="162" t="s">
        <v>1561</v>
      </c>
      <c r="B49" s="163"/>
      <c r="C49" s="163"/>
      <c r="D49" s="164"/>
      <c r="E49" s="165" t="s">
        <v>1562</v>
      </c>
      <c r="F49" s="166"/>
      <c r="G49" s="166"/>
      <c r="H49" s="166"/>
      <c r="I49" s="166"/>
      <c r="J49" s="167"/>
    </row>
    <row r="50" spans="1:10" ht="39.75" customHeight="1" thickBot="1">
      <c r="A50" s="162" t="s">
        <v>1563</v>
      </c>
      <c r="B50" s="163"/>
      <c r="C50" s="163"/>
      <c r="D50" s="164"/>
      <c r="E50" s="165" t="s">
        <v>1564</v>
      </c>
      <c r="F50" s="166"/>
      <c r="G50" s="166"/>
      <c r="H50" s="166"/>
      <c r="I50" s="166"/>
      <c r="J50" s="167"/>
    </row>
    <row r="51" spans="1:10" ht="43.5" customHeight="1" thickBot="1">
      <c r="A51" s="162" t="s">
        <v>1565</v>
      </c>
      <c r="B51" s="163"/>
      <c r="C51" s="163"/>
      <c r="D51" s="164"/>
      <c r="E51" s="165" t="s">
        <v>1566</v>
      </c>
      <c r="F51" s="166"/>
      <c r="G51" s="166"/>
      <c r="H51" s="166"/>
      <c r="I51" s="166"/>
      <c r="J51" s="167"/>
    </row>
  </sheetData>
  <mergeCells count="91">
    <mergeCell ref="A12:D12"/>
    <mergeCell ref="E12:J12"/>
    <mergeCell ref="E16:J16"/>
    <mergeCell ref="E17:J17"/>
    <mergeCell ref="A18:D18"/>
    <mergeCell ref="E18:J18"/>
    <mergeCell ref="A1:J2"/>
    <mergeCell ref="A3:D3"/>
    <mergeCell ref="E3:J3"/>
    <mergeCell ref="A8:D8"/>
    <mergeCell ref="E8:J8"/>
    <mergeCell ref="A4:D4"/>
    <mergeCell ref="E4:J4"/>
    <mergeCell ref="A5:D5"/>
    <mergeCell ref="E5:J5"/>
    <mergeCell ref="A6:D6"/>
    <mergeCell ref="E6:J6"/>
    <mergeCell ref="A7:D7"/>
    <mergeCell ref="E7:J7"/>
    <mergeCell ref="E20:J20"/>
    <mergeCell ref="A21:D21"/>
    <mergeCell ref="E21:J21"/>
    <mergeCell ref="E22:J22"/>
    <mergeCell ref="A13:D13"/>
    <mergeCell ref="E13:J13"/>
    <mergeCell ref="E14:J14"/>
    <mergeCell ref="E15:J15"/>
    <mergeCell ref="E19:J19"/>
    <mergeCell ref="A14:D15"/>
    <mergeCell ref="A16:D17"/>
    <mergeCell ref="A22:D22"/>
    <mergeCell ref="A19:D19"/>
    <mergeCell ref="A20:D20"/>
    <mergeCell ref="E27:J27"/>
    <mergeCell ref="E36:J36"/>
    <mergeCell ref="A23:D23"/>
    <mergeCell ref="E23:J23"/>
    <mergeCell ref="A24:D24"/>
    <mergeCell ref="E24:J24"/>
    <mergeCell ref="A25:D25"/>
    <mergeCell ref="E25:J25"/>
    <mergeCell ref="E26:J26"/>
    <mergeCell ref="A26:D26"/>
    <mergeCell ref="A34:D36"/>
    <mergeCell ref="A33:D33"/>
    <mergeCell ref="A27:D27"/>
    <mergeCell ref="A28:D28"/>
    <mergeCell ref="E28:J28"/>
    <mergeCell ref="A29:D29"/>
    <mergeCell ref="A30:D30"/>
    <mergeCell ref="E30:J30"/>
    <mergeCell ref="A31:D31"/>
    <mergeCell ref="E31:J31"/>
    <mergeCell ref="A32:D32"/>
    <mergeCell ref="E32:J32"/>
    <mergeCell ref="A39:D39"/>
    <mergeCell ref="E39:J39"/>
    <mergeCell ref="A37:D37"/>
    <mergeCell ref="E37:J37"/>
    <mergeCell ref="A38:D38"/>
    <mergeCell ref="E38:J38"/>
    <mergeCell ref="E48:J48"/>
    <mergeCell ref="E43:J43"/>
    <mergeCell ref="E44:J44"/>
    <mergeCell ref="E45:J45"/>
    <mergeCell ref="E29:J29"/>
    <mergeCell ref="E33:J33"/>
    <mergeCell ref="E34:J34"/>
    <mergeCell ref="E35:J35"/>
    <mergeCell ref="A9:D9"/>
    <mergeCell ref="E9:J9"/>
    <mergeCell ref="A10:D10"/>
    <mergeCell ref="E10:J10"/>
    <mergeCell ref="A11:D11"/>
    <mergeCell ref="E11:J11"/>
    <mergeCell ref="A50:D50"/>
    <mergeCell ref="E50:J50"/>
    <mergeCell ref="A51:D51"/>
    <mergeCell ref="E51:J51"/>
    <mergeCell ref="A40:D40"/>
    <mergeCell ref="E40:J40"/>
    <mergeCell ref="A41:D41"/>
    <mergeCell ref="E41:J41"/>
    <mergeCell ref="A42:D42"/>
    <mergeCell ref="E42:J42"/>
    <mergeCell ref="A49:D49"/>
    <mergeCell ref="E49:J49"/>
    <mergeCell ref="A43:D46"/>
    <mergeCell ref="A47:D48"/>
    <mergeCell ref="E46:J46"/>
    <mergeCell ref="E47:J47"/>
  </mergeCells>
  <pageMargins left="0.70866141732283472" right="0.70866141732283472" top="0.74803149606299213" bottom="1.3385826771653544" header="0.31496062992125984" footer="0.31496062992125984"/>
  <pageSetup orientation="portrait" r:id="rId1"/>
  <headerFooter>
    <oddFooter xml:space="preserve">&amp;LPS05-FO232-V9&amp;C&amp;G&amp;RPágina &amp;P de &amp;N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a20266b-9639-47c1-9a18-a59cf3de3562">
      <Terms xmlns="http://schemas.microsoft.com/office/infopath/2007/PartnerControls"/>
    </lcf76f155ced4ddcb4097134ff3c332f>
    <TaxCatchAll xmlns="292d4183-4ea6-454b-a103-924e26c5b28f" xsi:nil="true"/>
    <_Flow_SignoffStatus xmlns="9a20266b-9639-47c1-9a18-a59cf3de356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6790422F139984F89A347EF2D911A70" ma:contentTypeVersion="16" ma:contentTypeDescription="Crear nuevo documento." ma:contentTypeScope="" ma:versionID="9c8009e3b5eac74c7d72e921e8500646">
  <xsd:schema xmlns:xsd="http://www.w3.org/2001/XMLSchema" xmlns:xs="http://www.w3.org/2001/XMLSchema" xmlns:p="http://schemas.microsoft.com/office/2006/metadata/properties" xmlns:ns2="292d4183-4ea6-454b-a103-924e26c5b28f" xmlns:ns3="9a20266b-9639-47c1-9a18-a59cf3de3562" targetNamespace="http://schemas.microsoft.com/office/2006/metadata/properties" ma:root="true" ma:fieldsID="e9921b36e1bfe4a3189f0c2000b1938a" ns2:_="" ns3:_="">
    <xsd:import namespace="292d4183-4ea6-454b-a103-924e26c5b28f"/>
    <xsd:import namespace="9a20266b-9639-47c1-9a18-a59cf3de35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2d4183-4ea6-454b-a103-924e26c5b28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87df8465-9a0c-4634-9206-62c07f86208f}" ma:internalName="TaxCatchAll" ma:showField="CatchAllData" ma:web="292d4183-4ea6-454b-a103-924e26c5b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20266b-9639-47c1-9a18-a59cf3de356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CCDBDE-0038-428B-AA22-E9A44C0D3857}"/>
</file>

<file path=customXml/itemProps2.xml><?xml version="1.0" encoding="utf-8"?>
<ds:datastoreItem xmlns:ds="http://schemas.openxmlformats.org/officeDocument/2006/customXml" ds:itemID="{6B3EDB22-AA8E-4237-86F5-41984EF994B2}"/>
</file>

<file path=customXml/itemProps3.xml><?xml version="1.0" encoding="utf-8"?>
<ds:datastoreItem xmlns:ds="http://schemas.openxmlformats.org/officeDocument/2006/customXml" ds:itemID="{C7FCF988-25DD-449C-9885-56EA31B331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Mondragon</dc:creator>
  <cp:keywords/>
  <dc:description/>
  <cp:lastModifiedBy>Dayany Ruth Morales Campos</cp:lastModifiedBy>
  <cp:revision/>
  <dcterms:created xsi:type="dcterms:W3CDTF">2017-09-27T19:27:00Z</dcterms:created>
  <dcterms:modified xsi:type="dcterms:W3CDTF">2024-10-24T13:52:51Z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0x01010056790422F139984F89A347EF2D911A70</vt:lpwstr>
  </property>
  <property fmtid="{D5CDD505-2E9C-101B-9397-08002B2CF9AE}" pid="3" name="MediaServiceImageTags">
    <vt:lpwstr/>
  </property>
</Properties>
</file>