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ynda Peña\Downloads\"/>
    </mc:Choice>
  </mc:AlternateContent>
  <xr:revisionPtr revIDLastSave="0" documentId="8_{DC116648-3543-4949-B5A2-855B8FFB91B4}" xr6:coauthVersionLast="47" xr6:coauthVersionMax="47" xr10:uidLastSave="{00000000-0000-0000-0000-000000000000}"/>
  <bookViews>
    <workbookView xWindow="-120" yWindow="-120" windowWidth="29040" windowHeight="15840" xr2:uid="{1B2A74E1-D8A2-4CDA-8CCA-188A07DA9197}"/>
  </bookViews>
  <sheets>
    <sheet name="Mapa Riesgos Corrupción" sheetId="1" r:id="rId1"/>
    <sheet name="Trámites" sheetId="3" r:id="rId2"/>
    <sheet name="Hoja1" sheetId="2" state="hidden" r:id="rId3"/>
  </sheets>
  <externalReferences>
    <externalReference r:id="rId4"/>
    <externalReference r:id="rId5"/>
  </externalReferences>
  <definedNames>
    <definedName name="_xlnm._FilterDatabase" localSheetId="0" hidden="1">'Mapa Riesgos Corrupción'!$A$8:$AI$95</definedName>
    <definedName name="_xlnm._FilterDatabase" localSheetId="1" hidden="1">Trámites!$A$8:$AI$47</definedName>
    <definedName name="areaimpacto">[1]Maestros!$C$1:$C$4</definedName>
    <definedName name="articulacioname">'[1]FT-RSI 01'!$H$14:$H$18</definedName>
    <definedName name="categorias">[1]Maestros!$A$154:$A$161</definedName>
    <definedName name="CategoriasRSI">[1]Maestros!$A$96:$A$98</definedName>
    <definedName name="causas">'[1]FT-RG 01'!$C$33:$C$37</definedName>
    <definedName name="clasificasionri">[1]Maestros!$A$167:$A$175</definedName>
    <definedName name="conector1">[1]Maestros!$H$1:$H$10</definedName>
    <definedName name="consecuencias">'[1]FT-RG 01'!$N$33:$N$37</definedName>
    <definedName name="consi">[1]Maestros!$A$590:$A$603</definedName>
    <definedName name="contingencia">[1]Maestros!$B$530:$B$531</definedName>
    <definedName name="controles">[1]Maestros!$C$324:$C$327</definedName>
    <definedName name="Documentacion">[1]Maestros!$C$334:$C$335</definedName>
    <definedName name="elemento">[1]Maestros!$A$378:$A$380</definedName>
    <definedName name="estadocum">[1]Maestros!$B$525:$B$526</definedName>
    <definedName name="estadoestra">[1]Maestros!$B$521:$B$522</definedName>
    <definedName name="evidencia">[1]Maestros!$C$342:$C$343</definedName>
    <definedName name="factores">[1]Maestros!$A$523:$A$527</definedName>
    <definedName name="FE">[1]Maestros!$D$1:$D$4</definedName>
    <definedName name="Fefectividad">[1]Maestros!$D$33:$D$88</definedName>
    <definedName name="Feficacia">[1]Maestros!$B$33:$B$88</definedName>
    <definedName name="Feficiencia">[1]Maestros!$C$33:$C$88</definedName>
    <definedName name="frecuencia">[1]Maestros!$C$338:$C$339</definedName>
    <definedName name="gruposcalor">[1]Maestros!$A$456:$A$474</definedName>
    <definedName name="Impacto">[1]Maestros!$D$306:$H$306</definedName>
    <definedName name="Implementacion">[1]Maestros!$C$330:$C$331</definedName>
    <definedName name="ldns">[1]Maestros!$A$372:$A$374</definedName>
    <definedName name="matriz_1">[1]Maestros!$A$9:$E$31</definedName>
    <definedName name="matriz10">[1]Maestros!$A$359:$D$360</definedName>
    <definedName name="Matriz12">[1]Maestros!$B$377:$D$378</definedName>
    <definedName name="matriz20">[1]Maestros!$B$415:$C$417</definedName>
    <definedName name="matriz21">[1]Maestros!$G$153:$I$161</definedName>
    <definedName name="matriz22">[1]Maestros!$A$423:$C$428</definedName>
    <definedName name="matriz23">[1]Maestros!$F$436:$H$444</definedName>
    <definedName name="matriz24">[1]Maestros!$E$482:$I$483</definedName>
    <definedName name="matriz25">[1]Maestros!$W$435:$AA$436</definedName>
    <definedName name="matriz26">[1]Maestros!$G$387:$I$388</definedName>
    <definedName name="matriz27">[1]Maestros!$G$375:$I$376</definedName>
    <definedName name="matriz28">[1]Maestros!$D$550:$I$551</definedName>
    <definedName name="matriz29">[1]Maestros!$L$387:$N$388</definedName>
    <definedName name="Matriz3">[1]Maestros!$A$115:$I$116</definedName>
    <definedName name="matriz30">[1]Maestros!$C$622:$P$623</definedName>
    <definedName name="matriz31">[1]Maestros!$R$387:$T$388</definedName>
    <definedName name="matriz32">[1]Maestros!$X$387:$Z$388</definedName>
    <definedName name="matriz33">[1]Maestros!$AD$387:$AF$388</definedName>
    <definedName name="matriz34">[1]Maestros!$AJ$387:$AL$388</definedName>
    <definedName name="matriz35">[1]Maestros!$AO$387:$AQ$388</definedName>
    <definedName name="matriz36">[1]Maestros!$AT$387:$AV$388</definedName>
    <definedName name="matriz37">[1]Maestros!$AY$387:$BA$388</definedName>
    <definedName name="matriz6">[1]Maestros!$D$307:$H$311</definedName>
    <definedName name="matrz5">[1]Maestros!$C$293:$F$294</definedName>
    <definedName name="Pago">[2]Maestros!$E$691:$E$692</definedName>
    <definedName name="PHVA">[1]Maestros!$L$1:$L$4</definedName>
    <definedName name="probabilidad">[1]Maestros!$C$307:$C$311</definedName>
    <definedName name="ProcesosSistema">[1]Maestros!$A$10:$A$31</definedName>
    <definedName name="reduccion">[1]Maestros!$A$366:$A$367</definedName>
    <definedName name="riegocorrup">[1]Maestros!$A$657:$A$662</definedName>
    <definedName name="SN">[1]Maestros!$B$1:$B$2</definedName>
    <definedName name="SNA">[1]Maestros!$A$409:$A$411</definedName>
    <definedName name="tiempos">[2]Maestros!$D$691:$D$692</definedName>
    <definedName name="TipoAmenazas">[1]Maestros!$A$103:$A$111</definedName>
    <definedName name="_xlnm.Print_Titles" localSheetId="0">'Mapa Riesgos Corrupción'!$1:$8</definedName>
    <definedName name="_xlnm.Print_Titles" localSheetId="1">Trámites!$1:$8</definedName>
    <definedName name="turno">[2]Maestros!$B$691:$B$692</definedName>
    <definedName name="verbos">[1]Maestros!$C$315:$C$320</definedName>
    <definedName name="virtualizado">[2]Maestros!$C$691:$C$692</definedName>
    <definedName name="vulnerabilidades">[1]Maestros!$A$536:$A$541</definedName>
  </definedNames>
  <calcPr calcId="191028"/>
  <pivotCaches>
    <pivotCache cacheId="0" r:id="rId6"/>
  </pivotCache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9" i="3" l="1"/>
  <c r="AA45" i="1" l="1"/>
  <c r="I87" i="2"/>
  <c r="I86" i="2"/>
  <c r="H86" i="2"/>
  <c r="E45" i="2"/>
  <c r="E46" i="2"/>
  <c r="E47" i="2"/>
  <c r="E48" i="2"/>
  <c r="E49" i="2"/>
  <c r="E50" i="2"/>
  <c r="E51" i="2"/>
  <c r="E52" i="2"/>
  <c r="E53" i="2"/>
  <c r="E54" i="2"/>
  <c r="E55" i="2"/>
  <c r="E56" i="2"/>
  <c r="E57" i="2"/>
  <c r="E58" i="2"/>
  <c r="E59" i="2"/>
  <c r="E60" i="2"/>
  <c r="E61" i="2"/>
  <c r="E62" i="2"/>
  <c r="E44" i="2"/>
</calcChain>
</file>

<file path=xl/sharedStrings.xml><?xml version="1.0" encoding="utf-8"?>
<sst xmlns="http://schemas.openxmlformats.org/spreadsheetml/2006/main" count="2495" uniqueCount="445">
  <si>
    <t>IDENTIFICACIÓN DEL RIESGO</t>
  </si>
  <si>
    <t>VALORACIÓN DEL RIESGO</t>
  </si>
  <si>
    <t>Riesgo Inherente</t>
  </si>
  <si>
    <t>Controles</t>
  </si>
  <si>
    <t>Riesgo residual</t>
  </si>
  <si>
    <t>Plan acción</t>
  </si>
  <si>
    <t>Atributos</t>
  </si>
  <si>
    <t>Eficiencia</t>
  </si>
  <si>
    <t>Informativos</t>
  </si>
  <si>
    <t>Tipo de Proceso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</si>
  <si>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</si>
  <si>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</si>
  <si>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</si>
  <si>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</si>
  <si>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</si>
  <si>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</si>
  <si>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</si>
  <si>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</si>
  <si>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</si>
  <si>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Frecuencia punto de riesgo</t>
  </si>
  <si>
    <t>Nivel probabilidad Inherente</t>
  </si>
  <si>
    <t>%</t>
  </si>
  <si>
    <t>Criterio Impacto</t>
  </si>
  <si>
    <t>Nivel Impacto</t>
  </si>
  <si>
    <t>Zona severidad riesgo inherente</t>
  </si>
  <si>
    <t>Código
control</t>
  </si>
  <si>
    <t>Descripción control</t>
  </si>
  <si>
    <t>Estado Control</t>
  </si>
  <si>
    <t xml:space="preserve">Tipo </t>
  </si>
  <si>
    <t>Implementación</t>
  </si>
  <si>
    <t>Documentado</t>
  </si>
  <si>
    <t>Frecuencia</t>
  </si>
  <si>
    <t>Evidencia</t>
  </si>
  <si>
    <t>Nivel Probabilidad residual</t>
  </si>
  <si>
    <t>Estrategia de tratamiento</t>
  </si>
  <si>
    <t>Código
Acción</t>
  </si>
  <si>
    <t>Acción</t>
  </si>
  <si>
    <t>Estado Acción</t>
  </si>
  <si>
    <t>Responsable</t>
  </si>
  <si>
    <t xml:space="preserve"> Soporte</t>
  </si>
  <si>
    <t>Fecha final de Implementación</t>
  </si>
  <si>
    <t>Apoyo</t>
  </si>
  <si>
    <t>Gestión Contractual</t>
  </si>
  <si>
    <t>Realizar los trámites contractuales requeridos para la suscripción de los contratos.</t>
  </si>
  <si>
    <t>N.A</t>
  </si>
  <si>
    <t xml:space="preserve">Omisión de las causales de inhabilidades e incompatibilidades previstas en la Constitución y la ley para la celebración de los contratos </t>
  </si>
  <si>
    <t>R80</t>
  </si>
  <si>
    <t>Posibilidad de  desiciones ajustadas a intereses propios o de terceros durante la realización los trámites contractuales requeridos para la suscripción de los contratos debido a celebración de contratos con personas incursas en causales de inhabilidades e incompatibilidades previstas en la ley para beneficio propio o de terceros</t>
  </si>
  <si>
    <t>Riesgo de fraude interno</t>
  </si>
  <si>
    <t>Procesos sancionatorios y disciplinarios</t>
  </si>
  <si>
    <t>Alta</t>
  </si>
  <si>
    <t xml:space="preserve">Catastrófico </t>
  </si>
  <si>
    <t>EXTREMO</t>
  </si>
  <si>
    <t>C130</t>
  </si>
  <si>
    <t>Profesional ( abogado) asignado por la Subdirección adminsitrativa Verifica la consultar al contratista en las Entidades de control cada vez que se radique un proceso  certificación contratista informa y genera alerta Procedimiento de gestión contractual</t>
  </si>
  <si>
    <t>Cumple</t>
  </si>
  <si>
    <t>Preventivo</t>
  </si>
  <si>
    <t>Manual</t>
  </si>
  <si>
    <t>Aleatoria</t>
  </si>
  <si>
    <t>Con registro</t>
  </si>
  <si>
    <t>Media</t>
  </si>
  <si>
    <t>Reducir</t>
  </si>
  <si>
    <t>No aplica</t>
  </si>
  <si>
    <t>Documentos falsos o irregulares presentados por los oferentes y que la entidad no logra evidenciar en el momento de la evaluación</t>
  </si>
  <si>
    <t>R81</t>
  </si>
  <si>
    <t>Posibilidad de  Desiciones ajustadas a intereses propios o de terceros durante la selección de contratistas a través de las diferentes modalidades de selección establecidas en la normatividad legal aplicable por favorecimiento a un oferente en la adjudicación del proceso de selección para beneficio propio o de terceros</t>
  </si>
  <si>
    <t>Mayor</t>
  </si>
  <si>
    <t>ALTO</t>
  </si>
  <si>
    <t>C131</t>
  </si>
  <si>
    <t>Ordenador del gasto Verifica Lineamientos frente a la comunicación entre el Comité Evaluador y los proponentes e interesados  de acuerdo a la programación para la radicación de cada solicitud El acta de asignación de evaluadores informa y genera alarta Procedimiento de gestión contractual</t>
  </si>
  <si>
    <t>Baja</t>
  </si>
  <si>
    <t>A50</t>
  </si>
  <si>
    <t>Establecer como únicos canales autorizados para atender observaciones e inquietudes de los proponentes, el Centro de Atención al Ciudadano o a través de la plataforma del SECOPII o SECOP I cuando se requiera, además ratificar la importancia del cumplimiento en la clausula de confidencialidad y manejo de información, con el fin de garantizar transparencia e igualdad de condiciones de los participantes en los procesos adelantados por la Entidad</t>
  </si>
  <si>
    <t>NR</t>
  </si>
  <si>
    <t>Subdirectora Adminsitrativa</t>
  </si>
  <si>
    <t>Certificación de inoperancia de las plataformas de SECOP, para realizar el uso de otros canales de comunicación</t>
  </si>
  <si>
    <t>Conducta dolosa entre el comité evaluador y oferentes con el fin de obtener un beneficio propio o particular</t>
  </si>
  <si>
    <t>C132</t>
  </si>
  <si>
    <t>Profesional ( abogado) asignado por la Subdirección adminsitrativa Revisa de la motivación y elaboración de adendas a que haya lugar a los pliegos de condiciones y demás documentos del proceso  la define el comité evaluador, considerando los componentes técnico, jurídico y financiera adendas en caso de inconsistencias se revisa el caso y se definen medidas Manual de contratación</t>
  </si>
  <si>
    <t xml:space="preserve">      </t>
  </si>
  <si>
    <t>Gestión de Bienes, Servicios e Infraestructura</t>
  </si>
  <si>
    <t xml:space="preserve">Falta de ética profesional. </t>
  </si>
  <si>
    <t>R30</t>
  </si>
  <si>
    <t>Posibilidad de  Desiciones ajustadas a intereses propios o de terceros durante la administración y control el inventario de la Entidad por alteración del inventario de activos de la Entidad para favorecer intereses particulares.</t>
  </si>
  <si>
    <t>sanciones disciplinarias</t>
  </si>
  <si>
    <t>C139</t>
  </si>
  <si>
    <t>Profesional de la Subdirección Administrativa Verifica el conontenido de registro de ingreso y salida de bienes de acuerdo con procedimiento</t>
  </si>
  <si>
    <t>A44</t>
  </si>
  <si>
    <t>Realizar actualización de inventario de acuerdo al cronograma que se establezca</t>
  </si>
  <si>
    <t>En proceso</t>
  </si>
  <si>
    <t>Profesional asignado de la Subdirección Administrativa</t>
  </si>
  <si>
    <t>Entradas de Almacén
Asignaciones de Bienes Muebles e Inmuebles de la SDHT a los Funcionarios y Contratistas</t>
  </si>
  <si>
    <t>Gestión del Talento Humano</t>
  </si>
  <si>
    <t>Falta de ética profesional.</t>
  </si>
  <si>
    <t>R48</t>
  </si>
  <si>
    <t>Posibilidad de  Desiciones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t>
  </si>
  <si>
    <t>Procesos disciplinarios</t>
  </si>
  <si>
    <t>C99</t>
  </si>
  <si>
    <t>Profesional Subsecretaria Gestión Corporativa-Talento Humano Verifica la certificación de cumplimiento de requisitos  cad vez que se vincule un funcionario a la planta</t>
  </si>
  <si>
    <t>Continua</t>
  </si>
  <si>
    <t>A63</t>
  </si>
  <si>
    <t>Aplicar del formato de Certificación de Cumplimiento de requisitos 
en el proceso PS01-PR08 Vinculación de personal en la planta de empleos de la Secretaría Distrital del Hábitat.</t>
  </si>
  <si>
    <t>Profesional Subsecretaria Gestión Corporativa-Talento Humano</t>
  </si>
  <si>
    <t xml:space="preserve">Certificación de Cumplimiento </t>
  </si>
  <si>
    <t xml:space="preserve">Gestión Documental </t>
  </si>
  <si>
    <t>Posibles comportamientos no éticos de los servidores</t>
  </si>
  <si>
    <t>R27</t>
  </si>
  <si>
    <t xml:space="preserve">Posibilidad de  Desiciones ajustadas a intereses propios o de terceros durante la gestión el préstamo y generación de copias de los expedientes por pérdida, alteración, deterioro y/o destrucción de documentos  para favorecimiento de intereses particulares </t>
  </si>
  <si>
    <t>Sanciones disciplinarias</t>
  </si>
  <si>
    <t>C119</t>
  </si>
  <si>
    <t>Funcionarios(as) o Contratistas designados por el proceso de Gestión Documental Verifica la ejecución del control de préstamo documental conforme lo definido en el procedimiento cada vez que se requiera el préstamo y consulta de documentos</t>
  </si>
  <si>
    <t>A33</t>
  </si>
  <si>
    <t>Realizar Sensibilización frente a la responsabilidad del documento</t>
  </si>
  <si>
    <t>Subdirectora Administrativa- Equipo gestión documental</t>
  </si>
  <si>
    <t>Listados de asistencia</t>
  </si>
  <si>
    <t>Gestión Financiera</t>
  </si>
  <si>
    <t xml:space="preserve">Debilidad en la aplicación de los puntos de control establecidos en el procedimiento de pagos.  </t>
  </si>
  <si>
    <t>R58</t>
  </si>
  <si>
    <t>Posibilidad de  Desiciones ajustadas a intereses propios o de terceros durante el trámite a las solicitudes de desembolsos (pagos) radicados en debida forma debido a  que no cumplen con los requisitos y autorizaciones requeridos para  favorecer intereses particulares</t>
  </si>
  <si>
    <t>Muy Alta</t>
  </si>
  <si>
    <t>C113</t>
  </si>
  <si>
    <t>Profesional asignado por la Subdirección Financiera Verifica la aplicación de los controles establecidos en el procedimiento de pagos para cada pago realizado por la Subdirección Financiera</t>
  </si>
  <si>
    <t>A55</t>
  </si>
  <si>
    <t>Socialización semestral del procedimiento y los requisitos a contemplar en el proceso de trámite de pago dirigido a las personas que hacen parte del mismo.</t>
  </si>
  <si>
    <t>Profesional Universitario de la Subdirección Financiera</t>
  </si>
  <si>
    <t>listados asistencia</t>
  </si>
  <si>
    <t>Falta de experiencia y/o conocimiento respecto del proceso de pagos por parte del personal que interviene en el mismo.</t>
  </si>
  <si>
    <t>Sanciones fiscales</t>
  </si>
  <si>
    <t>A71</t>
  </si>
  <si>
    <t>divulgación de  información relacionada con  las responsabilidades y sanciones aplicables a los funcionarios públicos</t>
  </si>
  <si>
    <t>Subdirector(a) Financiera</t>
  </si>
  <si>
    <t xml:space="preserve">Solicitud de socialización </t>
  </si>
  <si>
    <t xml:space="preserve">Gestión Jurídica </t>
  </si>
  <si>
    <t>Falta de control y custodia permanente del archivo Judicial y Administratvo</t>
  </si>
  <si>
    <t>R24</t>
  </si>
  <si>
    <t>Posibilidad de  Uso indebido de la información privilegiada durante el manejo del archivo judicial o administración debido a Manipulación de la misma para  el favorecimiento de terceros</t>
  </si>
  <si>
    <t>Pérdida de documentos</t>
  </si>
  <si>
    <t>C78</t>
  </si>
  <si>
    <t xml:space="preserve">La subsecretaria Juírica Realiza seguimiento al cumplimiento de la actividad 12 del procedimento PS03-PR05 de los expedientes préstados y consultados durante el mes </t>
  </si>
  <si>
    <t>A10</t>
  </si>
  <si>
    <t xml:space="preserve">Diligenciar permanente  la Solicitud de Prestamo a traves de la Planila </t>
  </si>
  <si>
    <t>Auxiliar Administrativo</t>
  </si>
  <si>
    <t>Formato PS03-FO57-V9</t>
  </si>
  <si>
    <t>Gestión Tecnológica</t>
  </si>
  <si>
    <t xml:space="preserve">Falta de monitoreo de acceso a la información.
</t>
  </si>
  <si>
    <t>R53</t>
  </si>
  <si>
    <t>Posibilidad de  Exceso en las facultades otorgadas durante la administración de los riesgos de gestión relacionados con la tecnología y riesgos de seguridad de la información de la entidad por fuga de información para brindar beneficios privados o particulaes</t>
  </si>
  <si>
    <t>Riesgo de ejecución y administración de procesos</t>
  </si>
  <si>
    <t>C86</t>
  </si>
  <si>
    <t>Profesional o contratista asignado por la Subsecretaria de Gestión Corporativa- gestion tecnologica Verifica la creación de usuarios mediante Directorio Activo trimestral</t>
  </si>
  <si>
    <t>Automático</t>
  </si>
  <si>
    <t>Muy baja</t>
  </si>
  <si>
    <t>A65</t>
  </si>
  <si>
    <t>Reportar las incidencias a las áreas o entidades de control competentes</t>
  </si>
  <si>
    <t>Profesional o contratista asignado por la Subsecretaria de Gestión Corporativa- gestion tecnologica</t>
  </si>
  <si>
    <t>incidentes de seguridad registrados en la mesa de ayuda</t>
  </si>
  <si>
    <t>Falta de conciencia en el uso adecuado de la información y contraseñas</t>
  </si>
  <si>
    <t>C87</t>
  </si>
  <si>
    <t>Profesional o contratista asignado por la Subsecretaria de Gestión Corporativa- gestion tecnologica Revisa la Seguridad Informática (Firewall, antivirus y Antispam) trimestral</t>
  </si>
  <si>
    <t xml:space="preserve">Inexistencia de Acuerdos de confidencialidad. 
</t>
  </si>
  <si>
    <t>Sanciones penales</t>
  </si>
  <si>
    <t>C88</t>
  </si>
  <si>
    <t>Profesional o contratista asignado por la Subsecretaria de Gestión Corporativa- gestion tecnologica Realiza seguimiento Política de clasificación de activos de información y control de acceso descritas en el Manual de Políticas de Seguridad de la Información trimestral</t>
  </si>
  <si>
    <t>Falta de una efectiva  política o procedimiento de clasificación y etiquetado de la información.</t>
  </si>
  <si>
    <t>C89</t>
  </si>
  <si>
    <t>Profesional o contratista asignado por la Subsecretaria de Gestión Corporativa- gestion tecnologica Revisa la  Gestión de paginas web (URL) habilitadas conforme a los roles (Directivos y Servidores Públicos) trimestral</t>
  </si>
  <si>
    <t>Estratégico</t>
  </si>
  <si>
    <t>Gestión de Servicio al Ciudadano</t>
  </si>
  <si>
    <t xml:space="preserve">Fallas en los canales de información dispuestos para la ciudadanía </t>
  </si>
  <si>
    <t>R9</t>
  </si>
  <si>
    <t>Posibilidad de  Desiciones ajustadas a intereses propios o de terceros durante  la atención, respuesta y cierre de las PQRSD por parte de los procesos por uso incorrecto de la información suministrada a la ciudadanía para el favorecimiento propio o de terceros</t>
  </si>
  <si>
    <t>Riesgo de Fraude externo</t>
  </si>
  <si>
    <t>Incumplimiento a la normatividad legal vigente o sanciones.</t>
  </si>
  <si>
    <t>C195</t>
  </si>
  <si>
    <t>Subdirector(a) administrativa - con contratista (en rol coordinador servicio al ciudadano) Realiza seguimiento a la atención prestada por los colaboradores en los canales de atención  a través de ejercicios de ciudadano incógnito para evaluar o valorar la cuatrimestral</t>
  </si>
  <si>
    <t>A59</t>
  </si>
  <si>
    <t>Sensibilización (2) al personal sobre las sanciones que acarrean el favorecimiento de intereses propios o terceros</t>
  </si>
  <si>
    <t>Planificada</t>
  </si>
  <si>
    <t>Subdirector(a) administrativa - con
contratista (en rol coordinador servicio al ciudadano)</t>
  </si>
  <si>
    <t>correo electrónico</t>
  </si>
  <si>
    <t xml:space="preserve">Falta de divulgación sobre los requisitos para los trámites y servicios que ofrece la entidad </t>
  </si>
  <si>
    <t>R10</t>
  </si>
  <si>
    <t>Posibilidad de  Desiciones ajustadas a intereses propios o de terceros durante  la atención, respuesta y cierre de las PQRSD por parte de los procesos por cobro indebido por prestación de servicios o acceso a la información, para  favorecimiento propio o a terceros.</t>
  </si>
  <si>
    <t>C196</t>
  </si>
  <si>
    <t>Subdirector(a) administrativa - con contratista (en rol coordinador servicio al ciudadano) Realiza seguimiento a la atención prestada por los colaboradores en los canales de atención  a través de ejercicios de ciudadano incógnito para evaluar o valorar la cuatrimestral Reporte de visita cliente incógnito En casos de inconsistencias se deja reportado en e informe y se analiza para definir acciones Proceso servicio al ciudadano</t>
  </si>
  <si>
    <t>A60</t>
  </si>
  <si>
    <t>Realizar promoción de la gratuidad de los trámites y servicios de la entidad en la página web y redes sociales de la SDHT</t>
  </si>
  <si>
    <t>pieza comunicativa</t>
  </si>
  <si>
    <t>Producción de Información Sectorial</t>
  </si>
  <si>
    <t>Realizar boletines,  metodologías, informes estadísticos, bases de datos y socializar  los resultados en Hábitat en Cifras acorde con el PG04-PR04</t>
  </si>
  <si>
    <t>Baja capacidad de reacción ante hechos de corrupción</t>
  </si>
  <si>
    <t>R13</t>
  </si>
  <si>
    <t>Posibilidad de  Desiciones ajustadas a intereses propios o de terceros durante la realizacion de boletines,  metodologías, informes estadísticos, bases de datos y socialización de los resultados en Hábitat en Cifras acorde con el PG04-PR04 debido a manipulación de la información del sector para benenificio propio o a terceros</t>
  </si>
  <si>
    <t>Datos inexactos que no permiten ver inconsistencias en las cifras generando perdida de credibilidad de la entidad</t>
  </si>
  <si>
    <t>C187</t>
  </si>
  <si>
    <t>El Subdirector revisa la información contenida en los boletines de publicación mensualmente aprobando su publicación mensual</t>
  </si>
  <si>
    <t>Correctivo</t>
  </si>
  <si>
    <t>A8</t>
  </si>
  <si>
    <t>Publicar indicadores, boletines, metodologías, bases de datos, informes estadísticos, mapas temáticos, visores en la página del Observatorio de la SDHT URL: www.habitatbogota.gov.co acorde con el PG04-PR04 , en la página del Observatorio de la SDHT URL: www.habitatbogota.gov.co</t>
  </si>
  <si>
    <t>El profesional de la subdirección</t>
  </si>
  <si>
    <t>PG04-FO534 Planilla de Producción Información Sectorial</t>
  </si>
  <si>
    <t>Administración del Sistema Integrado de Gestión</t>
  </si>
  <si>
    <t>Solicitud de un directivo</t>
  </si>
  <si>
    <t>C18</t>
  </si>
  <si>
    <t>Posibilidad de  Desiciones ajustadas a intereses propios o de terceros durante la gestión de las solicitudes de creación, anulación, modificación de los documentos del Sistema de Gestión-MIPG conforme a las disposiciones del procedimiento PG03-PR05 Elaboración y control de documentos por Alteración de los documentos del SIG de manera intencional para favorecer a un tercero</t>
  </si>
  <si>
    <t>Proceso disciplinario</t>
  </si>
  <si>
    <t>C181</t>
  </si>
  <si>
    <t>El profesional asignado de la Subdirección de Programas y Proyectos Verifica Aplicar el procedimiento PG03-PR05 Elaboración y control de documentos cada vez que se requierea una ceración, actualización y eliminación</t>
  </si>
  <si>
    <t>A70</t>
  </si>
  <si>
    <t>Registrar la trazabilidad de las versiones de los documentos en el PG03-FO389 Listado Maestro de Documentos</t>
  </si>
  <si>
    <t>El profesional asignado de la Subdirección de Programas y Proyectos</t>
  </si>
  <si>
    <t>Listado maestro de Documentos</t>
  </si>
  <si>
    <t>Evaluación</t>
  </si>
  <si>
    <t>Control Disciplinario</t>
  </si>
  <si>
    <t>la emisión y cumplimiento de los actos administrativos procedentes generados en las etapas del procedimiento disciplinario aplicable que conlleven a una decisión de fondo</t>
  </si>
  <si>
    <t>Violación consciente de los principios que rigen la función pública por parte de los sujetos que intervienen en el  procedimiento disciplinario.</t>
  </si>
  <si>
    <t>R63</t>
  </si>
  <si>
    <t>Posibilidad de  Desiciones ajustadas a intereses propios o de terceros durante la emisión y cumplimiento de los actos administrativos procedentes generados en las etapas del procedimiento disciplinario aplicable que conlleven a una decisión de fondo por realizar u omitir actuaciones de carácter disciplinario para favorecer intereses ajenos a los principios que rigen la función administrativa</t>
  </si>
  <si>
    <t>Procesos sancionatorios</t>
  </si>
  <si>
    <t>Moderado</t>
  </si>
  <si>
    <t>MODERADO</t>
  </si>
  <si>
    <t>C74</t>
  </si>
  <si>
    <t>Profesional del Control Interno Disciplinario Revisa el contenido de la actuación disciplinaria y el expediente por causa de la presentación del proyecto de providencia según detalle del expediente disciplinario</t>
  </si>
  <si>
    <t>Sin documentar</t>
  </si>
  <si>
    <t>A38</t>
  </si>
  <si>
    <t>Socializar las decisiones judiciales y administrativas sancionatorias con el  fin de prevenir actos de corrupción</t>
  </si>
  <si>
    <t>Profesional del Control Interno Disciplinario</t>
  </si>
  <si>
    <t xml:space="preserve">Correos electrónicos y/o Actas de reunión </t>
  </si>
  <si>
    <t>Omitir de manera intencional el control de los términos procesales para favorecer intereses particulares, contrarios a los principios que rigen la función pública.</t>
  </si>
  <si>
    <t>R64</t>
  </si>
  <si>
    <t>Posibilidad de  Desiciones ajustadas a intereses propios o de terceros durante la emisión y cumplimiento de los actos administrativos procedentes generados en las etapas del procedimiento disciplinario aplicable que conlleven a una decisión de fondo al retardar intencionalmente el  ejercicio de las actuaciones procesales permitiendo la ocurrencia de la prescripción o de la caducidad de la acción disciplinaria para favorecer intereses intereses particulares</t>
  </si>
  <si>
    <t>C75</t>
  </si>
  <si>
    <t>Profesional del Control Interno Disciplinario Revisa  de expedientes  y Disciplinaria (SID), con el fin de conocer el estado actual de los términos procesales de las actuaciones disciplinarias y su próximo vencimiento según detalle del expediente disciplinario</t>
  </si>
  <si>
    <t>Evaluación, Asesoría y Mejora</t>
  </si>
  <si>
    <t>R38</t>
  </si>
  <si>
    <t>Posibilidad de  Trafico de influencia durante la elaboración informes de auditoría, de ley y de seguimientos debido a manipulación indebida de información  para obtener un beneficio propio o de un tercero</t>
  </si>
  <si>
    <t>Sanciones disciplinarias, fiscales y/o penales</t>
  </si>
  <si>
    <t>C50</t>
  </si>
  <si>
    <t>Asesora de Control Interno Revisa y solicita permisos de acceso a la carpeta compartida asignada a Control Interno a través de la Mesa de Ayuda Cada vez que se requiera</t>
  </si>
  <si>
    <t>A14</t>
  </si>
  <si>
    <t>Revisar trimestralmente los permisos asignados al personal de control interno a los recursos compartidos para verificar que no haya accesos no concedidos, haciendo la solicitud respectiva a la Subsecretaría de Gestión Corporativa y CID de accesos concedidos a la carpeta compartida</t>
  </si>
  <si>
    <t>Sin iniciar</t>
  </si>
  <si>
    <t>Asesora de Control Interno</t>
  </si>
  <si>
    <t>Memorando de solicitud</t>
  </si>
  <si>
    <t>Conflictos de interés no identificados y tratados</t>
  </si>
  <si>
    <t>C49</t>
  </si>
  <si>
    <t>Asesora de control interno Revisa Los informes preliminares de auditoria y/o de seguimiento o de ley con el/los auditor/es Cada vez que se realice un auditoria, un informe de ley o un seguimiento</t>
  </si>
  <si>
    <t>Incumplimiento de controles</t>
  </si>
  <si>
    <t>C51</t>
  </si>
  <si>
    <t>Auditores de Control Interno Verifica los posibles conflictos de intereses de acuerdo a las auditorías asignadas y suscribe formato PE01-FO644 "Acuerdo de confidencialidad - declaración conflicto de interés para auditores internos" En la etapa de planeación de la auditoría, cada vez que se realice una auditoría de acuerdo a lo definido en el Plan Anual de Auditoría de la respectiva Vigencia</t>
  </si>
  <si>
    <t xml:space="preserve">Incumplimiento de procedimientos </t>
  </si>
  <si>
    <t>C52</t>
  </si>
  <si>
    <t>Auditores de Control Interno Inspecciona los criterios de auditoría y diligencia el formato PE01-FO645 “Índice de papeles de trabajo” en el marco de los informes de auditoría Cada vez que se realice una auditoría de acuerdo a lo definido en el Plan Anual de Auditoría de la respectiva Vigencia</t>
  </si>
  <si>
    <t>Misionales</t>
  </si>
  <si>
    <t>Control de Vivienda y Veeduría a las Curadurías</t>
  </si>
  <si>
    <t>adelantar las actuaciones administrativas por incumpimiento de la norma de las actividades de enajenación y arrendamiento de inmuebles destinados a vivienda</t>
  </si>
  <si>
    <t>16533- Registro de actividades relacionadas con la enajenación de inmuebles destinados a vivienda.</t>
  </si>
  <si>
    <t xml:space="preserve"> realización de trámites y/o actuaciones administrativas establecidas por la Ley</t>
  </si>
  <si>
    <t>Fraude interno (corrupción, soborno)</t>
  </si>
  <si>
    <t>R42</t>
  </si>
  <si>
    <t>Posibilidad de  Realización de cobros indebidos para adelantar las actuaciones administrativas por incumpimiento de la norma de las actividades de enajenación y arrendamiento de inmuebles destinados a vivienda al recibir dadivas por trámites y/o actuaciones administrativas en beneficio propio y/o de un tercero</t>
  </si>
  <si>
    <t>Pérdida de la imagen institucional</t>
  </si>
  <si>
    <t>C37</t>
  </si>
  <si>
    <t>Subsecretaría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t>
  </si>
  <si>
    <t>A23</t>
  </si>
  <si>
    <t>Realizar un informe de manera semestral en donde se relacionen las campañas dirigidas a los usuarios internos y/o externos respecto a los trámites, procedimientos y/o servicios de la SIVCV</t>
  </si>
  <si>
    <t>Subsecretaría de Inspección, Vigilancia y Control de Vivienda</t>
  </si>
  <si>
    <t>Informe Semestral</t>
  </si>
  <si>
    <t>Pérdida de confianza en lo público</t>
  </si>
  <si>
    <t>C38</t>
  </si>
  <si>
    <t>A24</t>
  </si>
  <si>
    <t xml:space="preserve">Realizar minimo tres socializaciones al personal del Proceso de Control de Vivienda y Veeduría a las Curaduría, sobre los procedimientos que conforman el Proceso. </t>
  </si>
  <si>
    <t>Ejecutada</t>
  </si>
  <si>
    <t xml:space="preserve">Listado de Asistencia - acta de reunión </t>
  </si>
  <si>
    <t>C39</t>
  </si>
  <si>
    <t>Detectivo</t>
  </si>
  <si>
    <t>A25</t>
  </si>
  <si>
    <t>Sensibilizar a los servidores públicos (contratistas y/o funcionarios) mediante, charlas, comunicados, piezas comunicativas y/o cápsulas sobre las incidencias que pueden generar realizar el cobro de un trámite y/o servicio.</t>
  </si>
  <si>
    <t xml:space="preserve">Listado de Asistencia -acta de reunión </t>
  </si>
  <si>
    <t>perdida o manipulación de un expediente para evitar sanciones en beneficio de un tercero</t>
  </si>
  <si>
    <t>R43</t>
  </si>
  <si>
    <t>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 por perdida o manipulación de un expediente adelantado en la SIVCV para evitar sanciones en beneficio de un tercero</t>
  </si>
  <si>
    <t>Riesgo de usuarios, productos y prácticas</t>
  </si>
  <si>
    <t xml:space="preserve">Pérdida de trazabilidad del proceso por aplicación deficiente de las actividades relacionadas con la Gestión Documental </t>
  </si>
  <si>
    <t>C40</t>
  </si>
  <si>
    <t>Profesionales del Proceso de Control de Vivienda y veeduría a las Curadurías Revisa  el procedimiento PS03-PR05 préstamo y consulta de documentos.  cada vez que se requiera un expediente.</t>
  </si>
  <si>
    <t>A26</t>
  </si>
  <si>
    <t>Elaborar  y remitir  para el área de gestión documental,  el informe mensual de seguimiento a préstamo de expedientes del área de acuerdo con lo establecido en la actividad 12  del procedimiento préstamo y consulta de documentos PS03-PR05</t>
  </si>
  <si>
    <t>C41</t>
  </si>
  <si>
    <t>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t>
  </si>
  <si>
    <t>A74</t>
  </si>
  <si>
    <t>Realizar seguimiento mensual  al inventario  de los expedientes activos por parte de los lideres de los grupos de trabajo del área de SIVC</t>
  </si>
  <si>
    <t>Informe mensual de seguimiento al inventario de  expedientes</t>
  </si>
  <si>
    <t xml:space="preserve">Formulación de Lineamientos e Instrumentos de Vivienda y Hábitat </t>
  </si>
  <si>
    <t>R20</t>
  </si>
  <si>
    <t>Posibilidad de  Desiciones ajustadas a intereses propios o de terceros para beneficiar a actores con intereses particulares en la politica pública del Habitat por la manipulación indebida de lineamientos e instrumentos de Poltica Pública en beneficio propio o de terceros</t>
  </si>
  <si>
    <t>Que la politica publica no beneficie a la ciudadania que la necesita</t>
  </si>
  <si>
    <t>C60</t>
  </si>
  <si>
    <t>Subsecretario y/o subdirector que gestiona y define el lineamiento o instrumento de politica. Y Subsecretario de Planeación y Política. Verifica el cumplimiento de las etapas de socializacion y publicación del lineamiento o  instrumento de política, definidas en el procedimiento y/o normatividad, Cuando se requiera</t>
  </si>
  <si>
    <t>A29</t>
  </si>
  <si>
    <t>seguimiento a la implementación de los resultados de las socializaciones del lineamiento y/o instrumento de politica.</t>
  </si>
  <si>
    <t>Subsecretario y/o subdirector que gestiona y define el lineamiento o instremento de politica.
Subsecretario de Planeación y Politica.</t>
  </si>
  <si>
    <t>Acta de reunión y/o seguimiento</t>
  </si>
  <si>
    <t>A30</t>
  </si>
  <si>
    <t>Solicitar una sensibilización y/o capacitación a la Subdirección de Programas y Proyectos sobre los valores, principios, consecuencias y responsabilidades, del incumplimiento de la Ley de transparencia.</t>
  </si>
  <si>
    <t>Equipo de la Subsecretaria de Planeación y Política</t>
  </si>
  <si>
    <t>Acta de reunión</t>
  </si>
  <si>
    <t xml:space="preserve">Gestión de Soluciones Habitacionales  </t>
  </si>
  <si>
    <t>Falta de rigurosidad en la revisión del concepto técnico emitido, por parte de los profesionales correspondiente</t>
  </si>
  <si>
    <t>R72</t>
  </si>
  <si>
    <t>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t>
  </si>
  <si>
    <t>C27</t>
  </si>
  <si>
    <t>LospProfesionales de la Subdireción de Gestion de Suelo encargados de la actividad revisa(n) en pares los conceptos técnicos y/o evaluación de los predios incluidos en declaratorias, se realiza por demanda.</t>
  </si>
  <si>
    <t>A64</t>
  </si>
  <si>
    <t>Generar contratos idóneos que cumplan con perfiles técnico, profesional o administrativo de acuerdo a lo requerido por la subdirección.</t>
  </si>
  <si>
    <t>Subdirector(a) de Gestión de Suelo</t>
  </si>
  <si>
    <t>Plan de Contratación</t>
  </si>
  <si>
    <t xml:space="preserve">Posibles comportamientos no éticos de los servidores </t>
  </si>
  <si>
    <t>C200</t>
  </si>
  <si>
    <t>El Subdirector(a) Gestion de Suelo valida(n) los conceptos técnicos cuando se remiten a la Subsecretaria Jurídica, se realiza por demanda.</t>
  </si>
  <si>
    <t>A72</t>
  </si>
  <si>
    <t>Realizar anualmente una responsable y cuidadosa programación presupuestal que permita contratar el personal requerido para la gestión y seguimiento a cargo de la subdirección.</t>
  </si>
  <si>
    <t>Anteproyecto y POAI vigente</t>
  </si>
  <si>
    <t>Sanciones Penales</t>
  </si>
  <si>
    <t>A73</t>
  </si>
  <si>
    <t>Realizar semestralmente una sensibilización acerca del código de integridad y aplicandolo a las actividades de emisión de conceptos técnicos y revision en pares.</t>
  </si>
  <si>
    <t>Sensibilizaciones realizadas</t>
  </si>
  <si>
    <t>Gestión Territorial del Hábitat</t>
  </si>
  <si>
    <t>16556- Legalización urbanística de asentamientos humanos.</t>
  </si>
  <si>
    <t xml:space="preserve"> la conformación el expediente de legalización y/o regularización afectando los tiempos y requisitos de respuestas</t>
  </si>
  <si>
    <t>Desconocimiento de las necesidades y expectativas de los grupos de valor</t>
  </si>
  <si>
    <t>R32</t>
  </si>
  <si>
    <t xml:space="preserve">Posibilidad de  Realización de cobros indebidos durante  la conformación el expediente de legalización y/o regularización afectando los tiempos y requisitos de respuestas por solicitud y/o ofrecimiento de pago  la obtención de un trámite y/o servicio gratuito con el fin de beneficiar a un tercero </t>
  </si>
  <si>
    <t>Sanciones administrativas o disciplinarias,</t>
  </si>
  <si>
    <t>C64</t>
  </si>
  <si>
    <t>Profesional especializado y/o contratista de la Subdirección de Barrios verifica que la información se encuentre actualizada frente a los trámites a cargo del proceso de Gestión Territorial del Hábitat en el portal institucional indicando la gratuidad de los mismos trimestralmente</t>
  </si>
  <si>
    <t>A40</t>
  </si>
  <si>
    <t>Informar en los talleres comunitarios de legalización de la gratuidad de los servicios a cargo de la SDHT</t>
  </si>
  <si>
    <t>Subdirección de Barrios</t>
  </si>
  <si>
    <t>Ayuda de memoria talleres comunitarios PM04-FO489</t>
  </si>
  <si>
    <t>Políticos- Cambio de políticas publicas que afecten la gestión de la entidad</t>
  </si>
  <si>
    <t>R33</t>
  </si>
  <si>
    <t>Posibilidad de  Desiciones ajustadas a intereses propios o de terceros al ejecutar los planes de acción de las intervenciones integrales priorizadas  en un territorio de manera prioritaria  para favorecimiento de redes clientelares.</t>
  </si>
  <si>
    <t>C67</t>
  </si>
  <si>
    <t>Profesional especializado y/o contratista de la Subdirección de Barrios  Realiza seguimiento ejecución de las intervenciones integrales priorizadas, de acuerdo con la caracterización y formulación de los planes de acción durante el desarrollo de las mesas de asentamientos humanos</t>
  </si>
  <si>
    <t>A41</t>
  </si>
  <si>
    <t>Realizar la caracterización y formulación del plan de acción de cuatro (4) territorios priorizados</t>
  </si>
  <si>
    <t>Documento técnico de  caracterización y plan de acción de los cuatro (4) territorios priorizados</t>
  </si>
  <si>
    <t>R34</t>
  </si>
  <si>
    <t xml:space="preserve">Posibilidad de  Trafico de influencia durante la ejecución de  los planes de acción de las intervenciones integrales priorizadas o en al estructuración y ejecucion de  los proyectos  de mejoramiento de vivienda por la toma de decisones desleales como supervisor o interventor en la ejecución de un contrato para beneficio propio o de un tercero </t>
  </si>
  <si>
    <t>C68</t>
  </si>
  <si>
    <t>Supervisores de contratos  Realiza seguimiento o supervisión periódico de los Contratos (diferentes a prestación de servicios) vigentes De acuerdo con lo establecido en la minuta del contrato</t>
  </si>
  <si>
    <t>A42</t>
  </si>
  <si>
    <t>Realizar reuniones de seguimiento a los Contratos y/o convenios vigentes (excep. CPS)</t>
  </si>
  <si>
    <t xml:space="preserve">Subdirección de Barrios
Subdirección de Operaciones
Subdirección de Participación y Relaciones con la Comunidad
</t>
  </si>
  <si>
    <t>Actas de reuniones</t>
  </si>
  <si>
    <t xml:space="preserve">Instrumentos de Financiación para el Acceso a la Vivienda </t>
  </si>
  <si>
    <t xml:space="preserve">Tramitar las solicitudes de movilización de recursos consignados en cuentas de ahorro programado </t>
  </si>
  <si>
    <t>61200- Solicitud de carta de autorización de movilización de recursos en entidades financieras.</t>
  </si>
  <si>
    <t>Social- Hábitos y costumbres de los ciudadanos que atendemos que pueda afectar la gestión de la entidad</t>
  </si>
  <si>
    <t>R22</t>
  </si>
  <si>
    <t>Posibilidad de  Realización de cobros indebidos durante el trámite de las solicitudes de movilización de recursos consignados en cuentas de ahorro programado  debido a intervención de agentes externos  para beneficio económico propio y/o de un tercero</t>
  </si>
  <si>
    <t>Pérdida de credibilidad institucional</t>
  </si>
  <si>
    <t>C190</t>
  </si>
  <si>
    <t>Subdirector(a) de Recursos Públicos verifica que existan quejas con relación a los documentos de autorización para movilización de recursos en cuentas de ahorro programado, trimestralmente</t>
  </si>
  <si>
    <t>A13</t>
  </si>
  <si>
    <t xml:space="preserve"> Informar de la gratuidad de los servicios, en las comunicaciones oficiales a las partes interesadas</t>
  </si>
  <si>
    <t>Subdirector(a) de Recursos Públicos</t>
  </si>
  <si>
    <t>Oficios</t>
  </si>
  <si>
    <t>Tabla 3 relacion de los riesgos de corrupción</t>
  </si>
  <si>
    <t>Total general</t>
  </si>
  <si>
    <t>estadistica 4.1</t>
  </si>
  <si>
    <t>riesgos por tipo de proceso</t>
  </si>
  <si>
    <t>Cuenta de Código riesgo</t>
  </si>
  <si>
    <t>Total</t>
  </si>
  <si>
    <t>Total Apoyo</t>
  </si>
  <si>
    <t>Total Estratégico</t>
  </si>
  <si>
    <t>Total Evaluación</t>
  </si>
  <si>
    <t>Total Misionales</t>
  </si>
  <si>
    <t>estadistica 4.2 controles en numero</t>
  </si>
  <si>
    <t>Cuenta de Descripción control</t>
  </si>
  <si>
    <t>estadistica 4.2 controles en %</t>
  </si>
  <si>
    <t>estadistica 4.2 cciones en numero</t>
  </si>
  <si>
    <t>Cuenta de Acción</t>
  </si>
  <si>
    <t>estadistica 4.2 cciones en %</t>
  </si>
  <si>
    <t>estadistica 4.2 controles procesos estrategico</t>
  </si>
  <si>
    <t>estadistica 4.2 acciones procesos estrategico</t>
  </si>
  <si>
    <t>estadistica 4.2 controles procesos misionales</t>
  </si>
  <si>
    <t>estadistica 4.2 acciones procesos misionales</t>
  </si>
  <si>
    <t>R18</t>
  </si>
  <si>
    <t xml:space="preserve"> MAPA DE RIESGOS DE CORRUPCIÓN
CONSOLIDADO</t>
  </si>
  <si>
    <t>Adelantar las actuaciones administrativas por incumpimiento de la norma de las actividades de enajenación y arrendamiento de inmuebles destinados a vivienda</t>
  </si>
  <si>
    <t>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t>
  </si>
  <si>
    <t>16538- Cancelación de la matrícula de arrendadores.</t>
  </si>
  <si>
    <t xml:space="preserve"> Realización de trámites y/o actuaciones administrativas establecidas por la Ley</t>
  </si>
  <si>
    <t>Pérdida de credibilidad y</t>
  </si>
  <si>
    <t>Subsecretaría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IVC para atender las solicitudes de los usuarios y/o grupos de interés. anual y/o al ingreso de nuevo personal</t>
  </si>
  <si>
    <t>Subsecretaría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t>
  </si>
  <si>
    <t>Subsecretaría de Inspección, Vigilancia y Control de Vivienda
Subdirección de Prevención y Seguimiento
Subdirección de Investigaciones y Control de Vivienda</t>
  </si>
  <si>
    <t>Subsecretaría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t>
  </si>
  <si>
    <t>16541- Permiso de captación de recursos.</t>
  </si>
  <si>
    <t>Informe Mensual de Préstamo y consulta de  expedientes.</t>
  </si>
  <si>
    <t>Caducidad</t>
  </si>
  <si>
    <t>realización de trámites y/o actuaciones administrativas establecidas por la Ley</t>
  </si>
  <si>
    <t>16543- Radicación de documentos para adelantar actividades de construcción y enajenación de inmuebles destinados a vivienda.</t>
  </si>
  <si>
    <t>16554- Permiso de Estructuración</t>
  </si>
  <si>
    <t>16558- Matricula de arrendadores.</t>
  </si>
  <si>
    <t>61614- Cancelación de registro de enajenador.</t>
  </si>
  <si>
    <t>16554- Permiso de escrituración.</t>
  </si>
  <si>
    <t>La administración y control el inventario de la Entidad</t>
  </si>
  <si>
    <t xml:space="preserve">La realización de los trámites necesarios para el ingreso y desvinculación de los funcionarios de la Secretaría Distrital del Hábitat. </t>
  </si>
  <si>
    <t>La gestión el préstamo y generación de copias de los expedientes</t>
  </si>
  <si>
    <t>El trámite a las solicitudes de desembolsos (pagos) radicados en debida forma</t>
  </si>
  <si>
    <t xml:space="preserve">La elaboración de conceptos, implementación de estrategias de defesna judicial y extrajudicial, publicidad de actos administrativos y demás procedimientos de la Subsecretaria </t>
  </si>
  <si>
    <t>Administración de los riesgos de gestión relacionados con la tecnología y riesgos de seguridad de la información de la entidad</t>
  </si>
  <si>
    <t xml:space="preserve"> La atención, respuesta y cierre de las PQRSD por parte de los procesos</t>
  </si>
  <si>
    <t>La gestión de las solicitudes de creación, anulación, modificación de los documentos del Sistema de Gestión-MIPG conforme a las disposiciones del procedimiento PG03-PR05 Elaboración y control de documentos</t>
  </si>
  <si>
    <t>La elaboración informes de auditoría, de ley y de seguimientos</t>
  </si>
  <si>
    <t>La emisión y cumplimiento de los actos administrativos procedentes generados en las etapas del procedimiento disciplinario aplicable que conlleven a una decisión de fondo</t>
  </si>
  <si>
    <t>La ejecución de  los planes de acción de las intervenciones integrales priorizadas o en al estructuración y ejecucion de  los proyectos  de mejoramiento de vivienda</t>
  </si>
  <si>
    <t xml:space="preserve">Ejecutar los planes de acción de las intervenciones integrales priorizadas </t>
  </si>
  <si>
    <t>Adelantar documentos técnicos de soporte  que justifiquen la aplicación de instrumentos de gestión de suelo</t>
  </si>
  <si>
    <t>Beneficiar a actores con intereses particulares en la politica pública del Habitat</t>
  </si>
  <si>
    <t>Fecha de corte:30 abril 2022</t>
  </si>
  <si>
    <t xml:space="preserve">Entrega de dádivas al personal que interviene en el trámite de pago </t>
  </si>
  <si>
    <t>Selección inadecuada de la modalidad de contratación con el propósito de direccionar el proceso</t>
  </si>
  <si>
    <t>Modificación de documentos con el fin de obtener un beneficio particular</t>
  </si>
  <si>
    <t>Posibilidad de desiciones ajustadas a intereses propios o de terceros durante la selección de contratistas a través de las diferentes modalidades de selección establecidas en la normatividad legal aplicable por favorecimiento a un oferente en la adjudicación del proceso de selección para beneficio propio o de terceros</t>
  </si>
  <si>
    <t xml:space="preserve">Debilidades en los controles de los procedimientos. </t>
  </si>
  <si>
    <t>Falta de seguimiento</t>
  </si>
  <si>
    <t>Debilidades en los controles del proceso.</t>
  </si>
  <si>
    <t>Incumplimiento de requisitos de los productos o servicios</t>
  </si>
  <si>
    <t>Falta de lineamientos y/o controles en seguridad digital</t>
  </si>
  <si>
    <t>Productos y servicios con información desactualizada</t>
  </si>
  <si>
    <t>Divulgación de informaciòn sensible por falta de lineamientos y controles digitales para el manejo de la información</t>
  </si>
  <si>
    <t>Polìticas que favoren intereses individuales por sobre sobre el bien común</t>
  </si>
  <si>
    <t>Favorecer a un servidor con el cambio de información</t>
  </si>
  <si>
    <t>Pérdida de confianza y credibilidad en el sistema de gestión</t>
  </si>
  <si>
    <t>Procesos disciplinario</t>
  </si>
  <si>
    <t>Subsecretaría de Inspección, Vigilancia y Control de Vivienda
Subdirección de Prevención y Seguimiento
Subdirección de Investigaciones y Control de Vivienda</t>
  </si>
  <si>
    <t xml:space="preserve">pérdida de credibilidad ante la comunidad e instituciones. </t>
  </si>
  <si>
    <t>Pérdida de imagen</t>
  </si>
  <si>
    <t>Pérdida de credibilidad ante la comunidad e instituciones</t>
  </si>
  <si>
    <t xml:space="preserve">Pérdida de imagen </t>
  </si>
  <si>
    <t>Sanciones económicas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</si>
</sst>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4"/>
      <color theme="1"/>
      <name val="Times New Roman"/>
      <family val="1"/>
    </font>
    <font>
      <sz val="9"/>
      <color theme="1"/>
      <name val="Times New Roman"/>
      <family val="1"/>
    </font>
    <font>
      <b/>
      <sz val="9"/>
      <color theme="1"/>
      <name val="Times New Roman"/>
      <family val="1"/>
    </font>
    <font>
      <b/>
      <sz val="11"/>
      <color theme="1"/>
      <name val="Calibri"/>
      <family val="2"/>
      <scheme val="minor"/>
    </font>
    <font>
      <b/>
      <i/>
      <sz val="9"/>
      <color theme="1"/>
      <name val="Times New Roman"/>
      <family val="1"/>
    </font>
    <font>
      <sz val="9"/>
      <color rgb="FF000000"/>
      <name val="Times New Roman"/>
      <family val="1"/>
    </font>
    <font>
      <sz val="8"/>
      <name val="Calibri"/>
      <family val="2"/>
      <scheme val="minor"/>
    </font>
    <font>
      <b/>
      <sz val="9"/>
      <color rgb="FF00000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rgb="FFC00000"/>
        <bgColor indexed="64"/>
      </patternFill>
    </fill>
    <fill>
      <patternFill patternType="solid">
        <fgColor theme="0"/>
        <bgColor rgb="FF000000"/>
      </patternFill>
    </fill>
    <fill>
      <patternFill patternType="solid">
        <fgColor theme="0"/>
        <bgColor indexed="64"/>
      </patternFill>
    </fill>
    <fill>
      <patternFill patternType="solid">
        <fgColor rgb="FFC0000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58">
    <xf numFmtId="0" fontId="0" fillId="0" borderId="0" xfId="0"/>
    <xf numFmtId="0" fontId="3" fillId="0" borderId="0" xfId="0" applyFont="1" applyProtection="1">
      <protection hidden="1"/>
    </xf>
    <xf numFmtId="0" fontId="3" fillId="0" borderId="1" xfId="0" applyFont="1" applyBorder="1" applyAlignment="1" applyProtection="1">
      <alignment horizontal="center" vertical="center" wrapText="1"/>
      <protection hidden="1"/>
    </xf>
    <xf numFmtId="14" fontId="3" fillId="0" borderId="1" xfId="0" applyNumberFormat="1" applyFont="1" applyBorder="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hidden="1"/>
    </xf>
    <xf numFmtId="0" fontId="3" fillId="0" borderId="0" xfId="0" applyFont="1" applyAlignment="1" applyProtection="1">
      <alignment horizontal="left" vertical="center"/>
      <protection hidden="1"/>
    </xf>
    <xf numFmtId="0" fontId="3" fillId="0" borderId="0" xfId="0" applyFont="1" applyAlignment="1" applyProtection="1">
      <alignment horizontal="justify" vertical="center" wrapText="1"/>
      <protection hidden="1"/>
    </xf>
    <xf numFmtId="0" fontId="3" fillId="0" borderId="1" xfId="0" applyFont="1" applyBorder="1" applyAlignment="1" applyProtection="1">
      <alignment horizontal="justify" vertical="center" wrapText="1"/>
      <protection hidden="1"/>
    </xf>
    <xf numFmtId="0" fontId="3" fillId="0" borderId="0" xfId="0" applyFont="1" applyAlignment="1" applyProtection="1">
      <alignment horizontal="justify" vertical="center"/>
      <protection hidden="1"/>
    </xf>
    <xf numFmtId="0" fontId="3" fillId="0" borderId="0" xfId="0" applyFont="1" applyAlignment="1" applyProtection="1">
      <alignment horizontal="center" vertical="center"/>
      <protection hidden="1"/>
    </xf>
    <xf numFmtId="0" fontId="4" fillId="2" borderId="2" xfId="0" applyFont="1" applyFill="1" applyBorder="1" applyAlignment="1" applyProtection="1">
      <alignment horizontal="center" vertical="center" wrapText="1"/>
      <protection hidden="1"/>
    </xf>
    <xf numFmtId="0" fontId="4" fillId="0" borderId="1" xfId="0" applyFont="1" applyBorder="1" applyAlignment="1" applyProtection="1">
      <alignment horizontal="justify" vertical="center"/>
      <protection hidden="1"/>
    </xf>
    <xf numFmtId="0" fontId="4" fillId="0" borderId="0" xfId="0" applyFont="1" applyAlignment="1" applyProtection="1">
      <alignment horizontal="center" vertical="center"/>
      <protection hidden="1"/>
    </xf>
    <xf numFmtId="9" fontId="4" fillId="0" borderId="1" xfId="1"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0" fillId="0" borderId="0" xfId="0" pivotButton="1"/>
    <xf numFmtId="0" fontId="5" fillId="0" borderId="0" xfId="0" applyFont="1"/>
    <xf numFmtId="9" fontId="0" fillId="0" borderId="0" xfId="1" applyFont="1"/>
    <xf numFmtId="10" fontId="0" fillId="0" borderId="0" xfId="0" applyNumberFormat="1"/>
    <xf numFmtId="9" fontId="0" fillId="0" borderId="0" xfId="0" applyNumberFormat="1"/>
    <xf numFmtId="0" fontId="4" fillId="2" borderId="2" xfId="0" applyFont="1" applyFill="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7" fillId="5" borderId="1" xfId="0" applyFont="1" applyFill="1" applyBorder="1" applyAlignment="1">
      <alignment vertical="center" wrapText="1"/>
    </xf>
    <xf numFmtId="0" fontId="9"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9" fillId="5" borderId="1" xfId="0" applyFont="1" applyFill="1" applyBorder="1" applyAlignment="1">
      <alignment vertical="center"/>
    </xf>
    <xf numFmtId="0" fontId="9" fillId="5" borderId="2" xfId="0" applyFont="1" applyFill="1" applyBorder="1" applyAlignment="1">
      <alignment vertical="center"/>
    </xf>
    <xf numFmtId="0" fontId="7" fillId="5" borderId="2" xfId="0" applyFont="1" applyFill="1" applyBorder="1" applyAlignment="1">
      <alignment vertical="center" wrapText="1"/>
    </xf>
    <xf numFmtId="0" fontId="7" fillId="5" borderId="2" xfId="0" applyFont="1" applyFill="1" applyBorder="1" applyAlignment="1">
      <alignment horizontal="center" vertical="center" wrapText="1"/>
    </xf>
    <xf numFmtId="14" fontId="7"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xf>
    <xf numFmtId="0" fontId="3" fillId="3" borderId="0" xfId="0" applyFont="1" applyFill="1" applyBorder="1" applyProtection="1">
      <protection hidden="1"/>
    </xf>
    <xf numFmtId="0" fontId="3" fillId="6" borderId="0" xfId="0" applyFont="1" applyFill="1" applyBorder="1" applyProtection="1">
      <protection hidden="1"/>
    </xf>
    <xf numFmtId="0" fontId="9"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14" fontId="7" fillId="5" borderId="2"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3" fillId="0"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justify" vertical="center" wrapText="1"/>
      <protection hidden="1"/>
    </xf>
    <xf numFmtId="0" fontId="3" fillId="0" borderId="1" xfId="0" applyFont="1" applyFill="1" applyBorder="1" applyAlignment="1" applyProtection="1">
      <alignment horizontal="center" vertical="center" wrapText="1"/>
      <protection hidden="1"/>
    </xf>
    <xf numFmtId="9" fontId="3" fillId="0" borderId="1" xfId="0" applyNumberFormat="1" applyFont="1" applyFill="1" applyBorder="1" applyAlignment="1" applyProtection="1">
      <alignment horizontal="center" vertical="center" wrapText="1"/>
      <protection hidden="1"/>
    </xf>
    <xf numFmtId="1" fontId="3" fillId="0" borderId="1" xfId="0" applyNumberFormat="1" applyFont="1" applyFill="1" applyBorder="1" applyAlignment="1" applyProtection="1">
      <alignment horizontal="center" vertical="center" wrapText="1"/>
      <protection hidden="1"/>
    </xf>
    <xf numFmtId="0" fontId="3" fillId="0" borderId="1" xfId="0" applyFont="1" applyFill="1" applyBorder="1" applyAlignment="1" applyProtection="1">
      <alignment vertical="center"/>
      <protection hidden="1"/>
    </xf>
    <xf numFmtId="0" fontId="3" fillId="0" borderId="2" xfId="0" applyFont="1" applyFill="1" applyBorder="1" applyAlignment="1" applyProtection="1">
      <alignment horizontal="justify" vertical="center" wrapText="1"/>
      <protection hidden="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center" wrapText="1"/>
    </xf>
    <xf numFmtId="0" fontId="4" fillId="0" borderId="0" xfId="0" applyFont="1" applyProtection="1">
      <protection hidden="1"/>
    </xf>
    <xf numFmtId="0" fontId="4" fillId="0" borderId="1" xfId="0" applyFont="1" applyFill="1" applyBorder="1" applyAlignment="1" applyProtection="1">
      <alignment horizontal="center" vertical="center" wrapText="1"/>
      <protection locked="0" hidden="1"/>
    </xf>
    <xf numFmtId="0" fontId="4" fillId="0" borderId="2" xfId="0" applyFont="1" applyFill="1" applyBorder="1" applyAlignment="1" applyProtection="1">
      <alignment horizontal="center" vertical="center" wrapText="1"/>
      <protection locked="0" hidden="1"/>
    </xf>
    <xf numFmtId="0" fontId="3" fillId="0" borderId="2"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justify" vertical="center" wrapText="1"/>
    </xf>
    <xf numFmtId="0" fontId="4" fillId="0" borderId="2" xfId="0" applyFont="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3" fillId="0" borderId="12"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13" xfId="0" applyFont="1" applyFill="1" applyBorder="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3" fillId="0" borderId="2" xfId="0" applyFont="1" applyFill="1" applyBorder="1" applyAlignment="1" applyProtection="1">
      <alignment horizontal="center" vertical="center"/>
      <protection hidden="1"/>
    </xf>
    <xf numFmtId="0" fontId="3" fillId="0" borderId="12" xfId="0" applyFont="1" applyFill="1" applyBorder="1" applyAlignment="1" applyProtection="1">
      <alignment horizontal="center" vertical="center"/>
      <protection hidden="1"/>
    </xf>
    <xf numFmtId="0" fontId="3" fillId="0" borderId="2" xfId="0" applyFont="1" applyFill="1" applyBorder="1" applyAlignment="1" applyProtection="1">
      <alignment horizontal="justify" vertical="center" wrapText="1"/>
      <protection hidden="1"/>
    </xf>
    <xf numFmtId="0" fontId="3" fillId="0" borderId="12" xfId="0" applyFont="1" applyFill="1" applyBorder="1" applyAlignment="1" applyProtection="1">
      <alignment horizontal="justify" vertical="center" wrapText="1"/>
      <protection hidden="1"/>
    </xf>
    <xf numFmtId="0" fontId="4" fillId="0" borderId="2"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xf numFmtId="0" fontId="3" fillId="0" borderId="13" xfId="0" applyFont="1" applyFill="1" applyBorder="1" applyAlignment="1" applyProtection="1">
      <alignment horizontal="justify" vertical="center" wrapText="1"/>
      <protection hidden="1"/>
    </xf>
    <xf numFmtId="0" fontId="3" fillId="0" borderId="13" xfId="0" applyFont="1" applyBorder="1" applyAlignment="1" applyProtection="1">
      <alignment horizontal="center" vertical="center" wrapText="1"/>
      <protection hidden="1"/>
    </xf>
    <xf numFmtId="0" fontId="3" fillId="0" borderId="13"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4" fillId="0" borderId="1" xfId="0" applyFont="1" applyBorder="1" applyAlignment="1" applyProtection="1">
      <alignment horizontal="center"/>
      <protection hidden="1"/>
    </xf>
    <xf numFmtId="0" fontId="2" fillId="0" borderId="3" xfId="0" applyFont="1" applyBorder="1" applyAlignment="1" applyProtection="1">
      <alignment horizontal="center" wrapText="1"/>
      <protection hidden="1"/>
    </xf>
    <xf numFmtId="0" fontId="2" fillId="0" borderId="4" xfId="0" applyFont="1" applyBorder="1" applyAlignment="1" applyProtection="1">
      <alignment horizontal="center" wrapText="1"/>
      <protection hidden="1"/>
    </xf>
    <xf numFmtId="0" fontId="2" fillId="0" borderId="5" xfId="0" applyFont="1" applyBorder="1" applyAlignment="1" applyProtection="1">
      <alignment horizont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9" fontId="3" fillId="0" borderId="2" xfId="0" applyNumberFormat="1" applyFont="1" applyFill="1" applyBorder="1" applyAlignment="1" applyProtection="1">
      <alignment horizontal="center" vertical="center" wrapText="1"/>
      <protection hidden="1"/>
    </xf>
    <xf numFmtId="9" fontId="3" fillId="0" borderId="13" xfId="0" applyNumberFormat="1" applyFont="1" applyFill="1" applyBorder="1" applyAlignment="1" applyProtection="1">
      <alignment horizontal="center" vertical="center" wrapText="1"/>
      <protection hidden="1"/>
    </xf>
    <xf numFmtId="9" fontId="3" fillId="0" borderId="12" xfId="0" applyNumberFormat="1" applyFont="1" applyFill="1" applyBorder="1" applyAlignment="1" applyProtection="1">
      <alignment horizontal="center" vertical="center" wrapText="1"/>
      <protection hidden="1"/>
    </xf>
    <xf numFmtId="1" fontId="3" fillId="0" borderId="2" xfId="0" applyNumberFormat="1" applyFont="1" applyFill="1" applyBorder="1" applyAlignment="1" applyProtection="1">
      <alignment horizontal="center" vertical="center" wrapText="1"/>
      <protection hidden="1"/>
    </xf>
    <xf numFmtId="1" fontId="3" fillId="0" borderId="13" xfId="0" applyNumberFormat="1" applyFont="1" applyFill="1" applyBorder="1" applyAlignment="1" applyProtection="1">
      <alignment horizontal="center" vertical="center" wrapText="1"/>
      <protection hidden="1"/>
    </xf>
    <xf numFmtId="1" fontId="3" fillId="0" borderId="12" xfId="0" applyNumberFormat="1"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locked="0" hidden="1"/>
    </xf>
    <xf numFmtId="0" fontId="4" fillId="0" borderId="13" xfId="0" applyFont="1" applyFill="1" applyBorder="1" applyAlignment="1" applyProtection="1">
      <alignment horizontal="center" vertical="center" wrapText="1"/>
      <protection locked="0" hidden="1"/>
    </xf>
    <xf numFmtId="0" fontId="4" fillId="0" borderId="12" xfId="0" applyFont="1" applyFill="1" applyBorder="1" applyAlignment="1" applyProtection="1">
      <alignment horizontal="center" vertical="center" wrapText="1"/>
      <protection locked="0" hidden="1"/>
    </xf>
    <xf numFmtId="0" fontId="3" fillId="0" borderId="2" xfId="0" applyFont="1" applyFill="1" applyBorder="1" applyAlignment="1" applyProtection="1">
      <alignment horizontal="left" vertical="center" wrapText="1"/>
      <protection hidden="1"/>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13"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1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3" xfId="0" applyFont="1" applyFill="1" applyBorder="1" applyAlignment="1">
      <alignment horizontal="center" vertical="center"/>
    </xf>
    <xf numFmtId="0" fontId="9" fillId="7"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13" xfId="0" applyFont="1" applyFill="1" applyBorder="1" applyAlignment="1">
      <alignment horizontal="center" vertical="center"/>
    </xf>
    <xf numFmtId="0" fontId="7" fillId="0" borderId="12" xfId="0" applyFont="1" applyFill="1" applyBorder="1" applyAlignment="1">
      <alignment horizontal="center" vertical="center"/>
    </xf>
    <xf numFmtId="0" fontId="3" fillId="0" borderId="12" xfId="0" applyFont="1" applyFill="1" applyBorder="1" applyAlignment="1" applyProtection="1">
      <alignment horizontal="left" vertical="center" wrapText="1"/>
      <protection hidden="1"/>
    </xf>
    <xf numFmtId="0" fontId="7" fillId="0" borderId="1" xfId="0" applyFont="1" applyFill="1" applyBorder="1" applyAlignment="1">
      <alignment horizontal="justify" vertical="top" wrapText="1"/>
    </xf>
    <xf numFmtId="14" fontId="7" fillId="0" borderId="1"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13" xfId="0" applyFont="1" applyFill="1" applyBorder="1" applyAlignment="1">
      <alignment horizontal="justify" vertical="center" wrapText="1"/>
    </xf>
    <xf numFmtId="0" fontId="7" fillId="0" borderId="12" xfId="0" applyFont="1" applyFill="1" applyBorder="1" applyAlignment="1">
      <alignment horizontal="justify" vertical="center" wrapText="1"/>
    </xf>
    <xf numFmtId="0" fontId="7" fillId="0" borderId="2" xfId="0" applyFont="1" applyFill="1" applyBorder="1" applyAlignment="1">
      <alignment horizontal="justify" vertical="top" wrapText="1"/>
    </xf>
    <xf numFmtId="0" fontId="7" fillId="5" borderId="1"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4" fillId="0" borderId="12" xfId="0" applyFont="1" applyBorder="1" applyAlignment="1" applyProtection="1">
      <alignment vertical="center" wrapText="1"/>
      <protection hidden="1"/>
    </xf>
    <xf numFmtId="0" fontId="3" fillId="0" borderId="12" xfId="0" applyFont="1" applyBorder="1" applyAlignment="1" applyProtection="1">
      <alignment horizontal="justify" vertical="center" wrapText="1"/>
      <protection hidden="1"/>
    </xf>
    <xf numFmtId="0" fontId="4" fillId="0" borderId="1" xfId="0" applyFont="1" applyBorder="1" applyAlignment="1" applyProtection="1">
      <alignment vertical="center" wrapText="1"/>
      <protection hidden="1"/>
    </xf>
  </cellXfs>
  <cellStyles count="2">
    <cellStyle name="Normal" xfId="0" builtinId="0"/>
    <cellStyle name="Porcentaje" xfId="1" builtinId="5"/>
  </cellStyles>
  <dxfs count="52">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Corrupción 30 abril 2022 REV.xlsx]Hoja1!TablaDinámica3</c:name>
    <c:fmtId val="20"/>
  </c:pivotSource>
  <c:chart>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3"/>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a:sp3d/>
        </c:spPr>
        <c:dLbl>
          <c:idx val="0"/>
          <c:layout>
            <c:manualLayout>
              <c:x val="1.6666666666666666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2"/>
          </a:solidFill>
          <a:ln>
            <a:noFill/>
          </a:ln>
          <a:effectLst/>
          <a:sp3d/>
        </c:spPr>
        <c:dLbl>
          <c:idx val="0"/>
          <c:layout>
            <c:manualLayout>
              <c:x val="2.5000000000000001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Hoja1!$B$68:$B$69</c:f>
              <c:strCache>
                <c:ptCount val="1"/>
                <c:pt idx="0">
                  <c:v>Cumple</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Hoja1!$A$70:$A$74</c:f>
              <c:strCache>
                <c:ptCount val="4"/>
                <c:pt idx="0">
                  <c:v>Apoyo</c:v>
                </c:pt>
                <c:pt idx="1">
                  <c:v>Estratégico</c:v>
                </c:pt>
                <c:pt idx="2">
                  <c:v>Evaluación</c:v>
                </c:pt>
                <c:pt idx="3">
                  <c:v>Misionales</c:v>
                </c:pt>
              </c:strCache>
            </c:strRef>
          </c:cat>
          <c:val>
            <c:numRef>
              <c:f>Hoja1!$B$70:$B$74</c:f>
              <c:numCache>
                <c:formatCode>General</c:formatCode>
                <c:ptCount val="4"/>
                <c:pt idx="0">
                  <c:v>7</c:v>
                </c:pt>
                <c:pt idx="1">
                  <c:v>4</c:v>
                </c:pt>
                <c:pt idx="2">
                  <c:v>4</c:v>
                </c:pt>
                <c:pt idx="3">
                  <c:v>8</c:v>
                </c:pt>
              </c:numCache>
            </c:numRef>
          </c:val>
          <c:extLst>
            <c:ext xmlns:c16="http://schemas.microsoft.com/office/drawing/2014/chart" uri="{C3380CC4-5D6E-409C-BE32-E72D297353CC}">
              <c16:uniqueId val="{00000000-82CA-42D1-8201-89019308B186}"/>
            </c:ext>
          </c:extLst>
        </c:ser>
        <c:ser>
          <c:idx val="1"/>
          <c:order val="1"/>
          <c:tx>
            <c:strRef>
              <c:f>Hoja1!$C$68:$C$69</c:f>
              <c:strCache>
                <c:ptCount val="1"/>
                <c:pt idx="0">
                  <c:v>No aplica</c:v>
                </c:pt>
              </c:strCache>
            </c:strRef>
          </c:tx>
          <c:spPr>
            <a:solidFill>
              <a:schemeClr val="accent2"/>
            </a:solidFill>
            <a:ln>
              <a:noFill/>
            </a:ln>
            <a:effectLst/>
            <a:sp3d/>
          </c:spPr>
          <c:invertIfNegative val="0"/>
          <c:dPt>
            <c:idx val="2"/>
            <c:invertIfNegative val="0"/>
            <c:bubble3D val="0"/>
            <c:extLst>
              <c:ext xmlns:c16="http://schemas.microsoft.com/office/drawing/2014/chart" uri="{C3380CC4-5D6E-409C-BE32-E72D297353CC}">
                <c16:uniqueId val="{00000005-82CA-42D1-8201-89019308B186}"/>
              </c:ext>
            </c:extLst>
          </c:dPt>
          <c:dPt>
            <c:idx val="3"/>
            <c:invertIfNegative val="0"/>
            <c:bubble3D val="0"/>
            <c:extLst>
              <c:ext xmlns:c16="http://schemas.microsoft.com/office/drawing/2014/chart" uri="{C3380CC4-5D6E-409C-BE32-E72D297353CC}">
                <c16:uniqueId val="{00000004-82CA-42D1-8201-89019308B186}"/>
              </c:ext>
            </c:extLst>
          </c:dPt>
          <c:dLbls>
            <c:dLbl>
              <c:idx val="2"/>
              <c:layout>
                <c:manualLayout>
                  <c:x val="2.50000000000000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CA-42D1-8201-89019308B186}"/>
                </c:ext>
              </c:extLst>
            </c:dLbl>
            <c:dLbl>
              <c:idx val="3"/>
              <c:layout>
                <c:manualLayout>
                  <c:x val="1.66666666666666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CA-42D1-8201-89019308B1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Hoja1!$A$70:$A$74</c:f>
              <c:strCache>
                <c:ptCount val="4"/>
                <c:pt idx="0">
                  <c:v>Apoyo</c:v>
                </c:pt>
                <c:pt idx="1">
                  <c:v>Estratégico</c:v>
                </c:pt>
                <c:pt idx="2">
                  <c:v>Evaluación</c:v>
                </c:pt>
                <c:pt idx="3">
                  <c:v>Misionales</c:v>
                </c:pt>
              </c:strCache>
            </c:strRef>
          </c:cat>
          <c:val>
            <c:numRef>
              <c:f>Hoja1!$C$70:$C$74</c:f>
              <c:numCache>
                <c:formatCode>General</c:formatCode>
                <c:ptCount val="4"/>
                <c:pt idx="2">
                  <c:v>2</c:v>
                </c:pt>
                <c:pt idx="3">
                  <c:v>2</c:v>
                </c:pt>
              </c:numCache>
            </c:numRef>
          </c:val>
          <c:extLst>
            <c:ext xmlns:c16="http://schemas.microsoft.com/office/drawing/2014/chart" uri="{C3380CC4-5D6E-409C-BE32-E72D297353CC}">
              <c16:uniqueId val="{00000001-82CA-42D1-8201-89019308B186}"/>
            </c:ext>
          </c:extLst>
        </c:ser>
        <c:ser>
          <c:idx val="2"/>
          <c:order val="2"/>
          <c:tx>
            <c:strRef>
              <c:f>Hoja1!$D$68:$D$69</c:f>
              <c:strCache>
                <c:ptCount val="1"/>
                <c:pt idx="0">
                  <c:v>NR</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Hoja1!$A$70:$A$74</c:f>
              <c:strCache>
                <c:ptCount val="4"/>
                <c:pt idx="0">
                  <c:v>Apoyo</c:v>
                </c:pt>
                <c:pt idx="1">
                  <c:v>Estratégico</c:v>
                </c:pt>
                <c:pt idx="2">
                  <c:v>Evaluación</c:v>
                </c:pt>
                <c:pt idx="3">
                  <c:v>Misionales</c:v>
                </c:pt>
              </c:strCache>
            </c:strRef>
          </c:cat>
          <c:val>
            <c:numRef>
              <c:f>Hoja1!$D$70:$D$74</c:f>
              <c:numCache>
                <c:formatCode>General</c:formatCode>
                <c:ptCount val="4"/>
                <c:pt idx="0">
                  <c:v>5</c:v>
                </c:pt>
              </c:numCache>
            </c:numRef>
          </c:val>
          <c:extLst>
            <c:ext xmlns:c16="http://schemas.microsoft.com/office/drawing/2014/chart" uri="{C3380CC4-5D6E-409C-BE32-E72D297353CC}">
              <c16:uniqueId val="{00000002-82CA-42D1-8201-89019308B186}"/>
            </c:ext>
          </c:extLst>
        </c:ser>
        <c:dLbls>
          <c:showLegendKey val="0"/>
          <c:showVal val="0"/>
          <c:showCatName val="0"/>
          <c:showSerName val="0"/>
          <c:showPercent val="0"/>
          <c:showBubbleSize val="0"/>
        </c:dLbls>
        <c:gapWidth val="300"/>
        <c:shape val="box"/>
        <c:axId val="700562912"/>
        <c:axId val="700558320"/>
        <c:axId val="0"/>
      </c:bar3DChart>
      <c:catAx>
        <c:axId val="700562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Tipo de proceso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0558320"/>
        <c:crosses val="autoZero"/>
        <c:auto val="1"/>
        <c:lblAlgn val="ctr"/>
        <c:lblOffset val="100"/>
        <c:noMultiLvlLbl val="0"/>
      </c:catAx>
      <c:valAx>
        <c:axId val="70055832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Número de controles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05629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Corrupción 30 abril 2022 REV.xlsx]Hoja1!TablaDinámica7</c:name>
    <c:fmtId val="0"/>
  </c:pivotSource>
  <c:chart>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3"/>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4"/>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5"/>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Hoja1!$B$120:$B$121</c:f>
              <c:strCache>
                <c:ptCount val="1"/>
                <c:pt idx="0">
                  <c:v>Ejecutada</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Hoja1!$A$122:$A$126</c:f>
              <c:strCache>
                <c:ptCount val="4"/>
                <c:pt idx="0">
                  <c:v>Apoyo</c:v>
                </c:pt>
                <c:pt idx="1">
                  <c:v>Estratégico</c:v>
                </c:pt>
                <c:pt idx="2">
                  <c:v>Evaluación</c:v>
                </c:pt>
                <c:pt idx="3">
                  <c:v>Misionales</c:v>
                </c:pt>
              </c:strCache>
            </c:strRef>
          </c:cat>
          <c:val>
            <c:numRef>
              <c:f>Hoja1!$B$122:$B$126</c:f>
              <c:numCache>
                <c:formatCode>General</c:formatCode>
                <c:ptCount val="4"/>
                <c:pt idx="3">
                  <c:v>1</c:v>
                </c:pt>
              </c:numCache>
            </c:numRef>
          </c:val>
          <c:extLst>
            <c:ext xmlns:c16="http://schemas.microsoft.com/office/drawing/2014/chart" uri="{C3380CC4-5D6E-409C-BE32-E72D297353CC}">
              <c16:uniqueId val="{00000000-14EC-4E32-86B9-31D404F5F387}"/>
            </c:ext>
          </c:extLst>
        </c:ser>
        <c:ser>
          <c:idx val="1"/>
          <c:order val="1"/>
          <c:tx>
            <c:strRef>
              <c:f>Hoja1!$C$120:$C$121</c:f>
              <c:strCache>
                <c:ptCount val="1"/>
                <c:pt idx="0">
                  <c:v>En proceso</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Hoja1!$A$122:$A$126</c:f>
              <c:strCache>
                <c:ptCount val="4"/>
                <c:pt idx="0">
                  <c:v>Apoyo</c:v>
                </c:pt>
                <c:pt idx="1">
                  <c:v>Estratégico</c:v>
                </c:pt>
                <c:pt idx="2">
                  <c:v>Evaluación</c:v>
                </c:pt>
                <c:pt idx="3">
                  <c:v>Misionales</c:v>
                </c:pt>
              </c:strCache>
            </c:strRef>
          </c:cat>
          <c:val>
            <c:numRef>
              <c:f>Hoja1!$C$122:$C$126</c:f>
              <c:numCache>
                <c:formatCode>General</c:formatCode>
                <c:ptCount val="4"/>
                <c:pt idx="0">
                  <c:v>4</c:v>
                </c:pt>
                <c:pt idx="1">
                  <c:v>2</c:v>
                </c:pt>
                <c:pt idx="3">
                  <c:v>9</c:v>
                </c:pt>
              </c:numCache>
            </c:numRef>
          </c:val>
          <c:extLst>
            <c:ext xmlns:c16="http://schemas.microsoft.com/office/drawing/2014/chart" uri="{C3380CC4-5D6E-409C-BE32-E72D297353CC}">
              <c16:uniqueId val="{00000001-14EC-4E32-86B9-31D404F5F387}"/>
            </c:ext>
          </c:extLst>
        </c:ser>
        <c:ser>
          <c:idx val="2"/>
          <c:order val="2"/>
          <c:tx>
            <c:strRef>
              <c:f>Hoja1!$D$120:$D$121</c:f>
              <c:strCache>
                <c:ptCount val="1"/>
                <c:pt idx="0">
                  <c:v>NR</c:v>
                </c:pt>
              </c:strCache>
            </c:strRef>
          </c:tx>
          <c:spPr>
            <a:solidFill>
              <a:schemeClr val="accent3"/>
            </a:solidFill>
            <a:ln>
              <a:noFill/>
            </a:ln>
            <a:effectLst/>
            <a:sp3d/>
          </c:spPr>
          <c:invertIfNegative val="0"/>
          <c:cat>
            <c:strRef>
              <c:f>Hoja1!$A$122:$A$126</c:f>
              <c:strCache>
                <c:ptCount val="4"/>
                <c:pt idx="0">
                  <c:v>Apoyo</c:v>
                </c:pt>
                <c:pt idx="1">
                  <c:v>Estratégico</c:v>
                </c:pt>
                <c:pt idx="2">
                  <c:v>Evaluación</c:v>
                </c:pt>
                <c:pt idx="3">
                  <c:v>Misionales</c:v>
                </c:pt>
              </c:strCache>
            </c:strRef>
          </c:cat>
          <c:val>
            <c:numRef>
              <c:f>Hoja1!$D$122:$D$126</c:f>
              <c:numCache>
                <c:formatCode>General</c:formatCode>
                <c:ptCount val="4"/>
                <c:pt idx="0">
                  <c:v>3</c:v>
                </c:pt>
              </c:numCache>
            </c:numRef>
          </c:val>
          <c:extLst>
            <c:ext xmlns:c16="http://schemas.microsoft.com/office/drawing/2014/chart" uri="{C3380CC4-5D6E-409C-BE32-E72D297353CC}">
              <c16:uniqueId val="{00000002-14EC-4E32-86B9-31D404F5F387}"/>
            </c:ext>
          </c:extLst>
        </c:ser>
        <c:ser>
          <c:idx val="3"/>
          <c:order val="3"/>
          <c:tx>
            <c:strRef>
              <c:f>Hoja1!$E$120:$E$121</c:f>
              <c:strCache>
                <c:ptCount val="1"/>
                <c:pt idx="0">
                  <c:v>Planificada</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Hoja1!$A$122:$A$126</c:f>
              <c:strCache>
                <c:ptCount val="4"/>
                <c:pt idx="0">
                  <c:v>Apoyo</c:v>
                </c:pt>
                <c:pt idx="1">
                  <c:v>Estratégico</c:v>
                </c:pt>
                <c:pt idx="2">
                  <c:v>Evaluación</c:v>
                </c:pt>
                <c:pt idx="3">
                  <c:v>Misionales</c:v>
                </c:pt>
              </c:strCache>
            </c:strRef>
          </c:cat>
          <c:val>
            <c:numRef>
              <c:f>Hoja1!$E$122:$E$126</c:f>
              <c:numCache>
                <c:formatCode>General</c:formatCode>
                <c:ptCount val="4"/>
                <c:pt idx="1">
                  <c:v>2</c:v>
                </c:pt>
                <c:pt idx="3">
                  <c:v>3</c:v>
                </c:pt>
              </c:numCache>
            </c:numRef>
          </c:val>
          <c:extLst>
            <c:ext xmlns:c16="http://schemas.microsoft.com/office/drawing/2014/chart" uri="{C3380CC4-5D6E-409C-BE32-E72D297353CC}">
              <c16:uniqueId val="{00000003-14EC-4E32-86B9-31D404F5F387}"/>
            </c:ext>
          </c:extLst>
        </c:ser>
        <c:ser>
          <c:idx val="4"/>
          <c:order val="4"/>
          <c:tx>
            <c:strRef>
              <c:f>Hoja1!$F$120:$F$121</c:f>
              <c:strCache>
                <c:ptCount val="1"/>
                <c:pt idx="0">
                  <c:v>Sin iniciar</c:v>
                </c:pt>
              </c:strCache>
            </c:strRef>
          </c:tx>
          <c:spPr>
            <a:solidFill>
              <a:schemeClr val="accent5"/>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Hoja1!$A$122:$A$126</c:f>
              <c:strCache>
                <c:ptCount val="4"/>
                <c:pt idx="0">
                  <c:v>Apoyo</c:v>
                </c:pt>
                <c:pt idx="1">
                  <c:v>Estratégico</c:v>
                </c:pt>
                <c:pt idx="2">
                  <c:v>Evaluación</c:v>
                </c:pt>
                <c:pt idx="3">
                  <c:v>Misionales</c:v>
                </c:pt>
              </c:strCache>
            </c:strRef>
          </c:cat>
          <c:val>
            <c:numRef>
              <c:f>Hoja1!$F$122:$F$126</c:f>
              <c:numCache>
                <c:formatCode>General</c:formatCode>
                <c:ptCount val="4"/>
                <c:pt idx="2">
                  <c:v>1</c:v>
                </c:pt>
              </c:numCache>
            </c:numRef>
          </c:val>
          <c:extLst>
            <c:ext xmlns:c16="http://schemas.microsoft.com/office/drawing/2014/chart" uri="{C3380CC4-5D6E-409C-BE32-E72D297353CC}">
              <c16:uniqueId val="{00000004-14EC-4E32-86B9-31D404F5F387}"/>
            </c:ext>
          </c:extLst>
        </c:ser>
        <c:dLbls>
          <c:showLegendKey val="0"/>
          <c:showVal val="0"/>
          <c:showCatName val="0"/>
          <c:showSerName val="0"/>
          <c:showPercent val="0"/>
          <c:showBubbleSize val="0"/>
        </c:dLbls>
        <c:gapWidth val="300"/>
        <c:shape val="box"/>
        <c:axId val="786280584"/>
        <c:axId val="786280912"/>
        <c:axId val="0"/>
      </c:bar3DChart>
      <c:catAx>
        <c:axId val="7862805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Tipo de proceso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86280912"/>
        <c:crosses val="autoZero"/>
        <c:auto val="1"/>
        <c:lblAlgn val="ctr"/>
        <c:lblOffset val="100"/>
        <c:noMultiLvlLbl val="0"/>
      </c:catAx>
      <c:valAx>
        <c:axId val="786280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Número de acciones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862805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Corrupción 30 abril 2022 REV.xlsx]Hoja1!TablaDinámica9</c:name>
    <c:fmtId val="3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Hoja1!$B$159:$B$160</c:f>
              <c:strCache>
                <c:ptCount val="1"/>
                <c:pt idx="0">
                  <c:v>Cumple</c:v>
                </c:pt>
              </c:strCache>
            </c:strRef>
          </c:tx>
          <c:spPr>
            <a:solidFill>
              <a:schemeClr val="accent1"/>
            </a:solidFill>
            <a:ln>
              <a:noFill/>
            </a:ln>
            <a:effectLst/>
            <a:sp3d/>
          </c:spPr>
          <c:invertIfNegative val="0"/>
          <c:cat>
            <c:strRef>
              <c:f>Hoja1!$A$161:$A$164</c:f>
              <c:strCache>
                <c:ptCount val="3"/>
                <c:pt idx="0">
                  <c:v>Administración del Sistema Integrado de Gestión</c:v>
                </c:pt>
                <c:pt idx="1">
                  <c:v>Gestión de Servicio al Ciudadano</c:v>
                </c:pt>
                <c:pt idx="2">
                  <c:v>Producción de Información Sectorial</c:v>
                </c:pt>
              </c:strCache>
            </c:strRef>
          </c:cat>
          <c:val>
            <c:numRef>
              <c:f>Hoja1!$B$161:$B$164</c:f>
              <c:numCache>
                <c:formatCode>General</c:formatCode>
                <c:ptCount val="3"/>
                <c:pt idx="0">
                  <c:v>1</c:v>
                </c:pt>
                <c:pt idx="1">
                  <c:v>2</c:v>
                </c:pt>
                <c:pt idx="2">
                  <c:v>1</c:v>
                </c:pt>
              </c:numCache>
            </c:numRef>
          </c:val>
          <c:extLst>
            <c:ext xmlns:c16="http://schemas.microsoft.com/office/drawing/2014/chart" uri="{C3380CC4-5D6E-409C-BE32-E72D297353CC}">
              <c16:uniqueId val="{00000000-AD74-42B0-9AAB-F2627E87B281}"/>
            </c:ext>
          </c:extLst>
        </c:ser>
        <c:dLbls>
          <c:showLegendKey val="0"/>
          <c:showVal val="0"/>
          <c:showCatName val="0"/>
          <c:showSerName val="0"/>
          <c:showPercent val="0"/>
          <c:showBubbleSize val="0"/>
        </c:dLbls>
        <c:gapWidth val="150"/>
        <c:shape val="box"/>
        <c:axId val="838164600"/>
        <c:axId val="838164928"/>
        <c:axId val="0"/>
      </c:bar3DChart>
      <c:catAx>
        <c:axId val="83816460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8164928"/>
        <c:crosses val="autoZero"/>
        <c:auto val="1"/>
        <c:lblAlgn val="ctr"/>
        <c:lblOffset val="100"/>
        <c:noMultiLvlLbl val="0"/>
      </c:catAx>
      <c:valAx>
        <c:axId val="838164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8164600"/>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Corrupción 30 abril 2022 REV.xlsx]Hoja1!TablaDinámica11</c:name>
    <c:fmtId val="30"/>
  </c:pivotSource>
  <c:chart>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pivotFmt>
      <c:pivotFmt>
        <c:idx val="3"/>
        <c:spPr>
          <a:solidFill>
            <a:schemeClr val="accent2"/>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Hoja1!$B$183:$B$184</c:f>
              <c:strCache>
                <c:ptCount val="1"/>
                <c:pt idx="0">
                  <c:v>En proceso</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Hoja1!$A$185:$A$188</c:f>
              <c:strCache>
                <c:ptCount val="3"/>
                <c:pt idx="0">
                  <c:v>Administración del Sistema Integrado de Gestión</c:v>
                </c:pt>
                <c:pt idx="1">
                  <c:v>Gestión de Servicio al Ciudadano</c:v>
                </c:pt>
                <c:pt idx="2">
                  <c:v>Producción de Información Sectorial</c:v>
                </c:pt>
              </c:strCache>
            </c:strRef>
          </c:cat>
          <c:val>
            <c:numRef>
              <c:f>Hoja1!$B$185:$B$188</c:f>
              <c:numCache>
                <c:formatCode>General</c:formatCode>
                <c:ptCount val="3"/>
                <c:pt idx="0">
                  <c:v>1</c:v>
                </c:pt>
                <c:pt idx="2">
                  <c:v>1</c:v>
                </c:pt>
              </c:numCache>
            </c:numRef>
          </c:val>
          <c:extLst>
            <c:ext xmlns:c16="http://schemas.microsoft.com/office/drawing/2014/chart" uri="{C3380CC4-5D6E-409C-BE32-E72D297353CC}">
              <c16:uniqueId val="{00000000-F181-4E47-926C-9F3C27549CEE}"/>
            </c:ext>
          </c:extLst>
        </c:ser>
        <c:ser>
          <c:idx val="1"/>
          <c:order val="1"/>
          <c:tx>
            <c:strRef>
              <c:f>Hoja1!$C$183:$C$184</c:f>
              <c:strCache>
                <c:ptCount val="1"/>
                <c:pt idx="0">
                  <c:v>Planificada</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Hoja1!$A$185:$A$188</c:f>
              <c:strCache>
                <c:ptCount val="3"/>
                <c:pt idx="0">
                  <c:v>Administración del Sistema Integrado de Gestión</c:v>
                </c:pt>
                <c:pt idx="1">
                  <c:v>Gestión de Servicio al Ciudadano</c:v>
                </c:pt>
                <c:pt idx="2">
                  <c:v>Producción de Información Sectorial</c:v>
                </c:pt>
              </c:strCache>
            </c:strRef>
          </c:cat>
          <c:val>
            <c:numRef>
              <c:f>Hoja1!$C$185:$C$188</c:f>
              <c:numCache>
                <c:formatCode>General</c:formatCode>
                <c:ptCount val="3"/>
                <c:pt idx="1">
                  <c:v>2</c:v>
                </c:pt>
              </c:numCache>
            </c:numRef>
          </c:val>
          <c:extLst>
            <c:ext xmlns:c16="http://schemas.microsoft.com/office/drawing/2014/chart" uri="{C3380CC4-5D6E-409C-BE32-E72D297353CC}">
              <c16:uniqueId val="{00000001-F181-4E47-926C-9F3C27549CEE}"/>
            </c:ext>
          </c:extLst>
        </c:ser>
        <c:dLbls>
          <c:showLegendKey val="0"/>
          <c:showVal val="0"/>
          <c:showCatName val="0"/>
          <c:showSerName val="0"/>
          <c:showPercent val="0"/>
          <c:showBubbleSize val="0"/>
        </c:dLbls>
        <c:gapWidth val="300"/>
        <c:shape val="box"/>
        <c:axId val="838133440"/>
        <c:axId val="838137704"/>
        <c:axId val="0"/>
      </c:bar3DChart>
      <c:catAx>
        <c:axId val="8381334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Proocesos Misionales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8137704"/>
        <c:crosses val="autoZero"/>
        <c:auto val="1"/>
        <c:lblAlgn val="ctr"/>
        <c:lblOffset val="100"/>
        <c:noMultiLvlLbl val="0"/>
      </c:catAx>
      <c:valAx>
        <c:axId val="83813770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Número de acciones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8133440"/>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Corrupción 30 abril 2022 REV.xlsx]Hoja1!TablaDinámica12</c:name>
    <c:fmtId val="38"/>
  </c:pivotSource>
  <c:chart>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Hoja1!$B$221:$B$222</c:f>
              <c:strCache>
                <c:ptCount val="1"/>
                <c:pt idx="0">
                  <c:v>Ejecutada</c:v>
                </c:pt>
              </c:strCache>
            </c:strRef>
          </c:tx>
          <c:spPr>
            <a:solidFill>
              <a:schemeClr val="accent1"/>
            </a:solidFill>
            <a:ln>
              <a:noFill/>
            </a:ln>
            <a:effectLst/>
            <a:sp3d/>
          </c:spPr>
          <c:invertIfNegative val="0"/>
          <c:cat>
            <c:strRef>
              <c:f>Hoja1!$A$223:$A$228</c:f>
              <c:strCache>
                <c:ptCount val="5"/>
                <c:pt idx="0">
                  <c:v>Control de Vivienda y Veeduría a las Curadurías</c:v>
                </c:pt>
                <c:pt idx="1">
                  <c:v>Formulación de Lineamientos e Instrumentos de Vivienda y Hábitat </c:v>
                </c:pt>
                <c:pt idx="2">
                  <c:v>Gestión de Soluciones Habitacionales  </c:v>
                </c:pt>
                <c:pt idx="3">
                  <c:v>Gestión Territorial del Hábitat</c:v>
                </c:pt>
                <c:pt idx="4">
                  <c:v>Instrumentos de Financiación para el Acceso a la Vivienda </c:v>
                </c:pt>
              </c:strCache>
            </c:strRef>
          </c:cat>
          <c:val>
            <c:numRef>
              <c:f>Hoja1!$B$223:$B$228</c:f>
              <c:numCache>
                <c:formatCode>General</c:formatCode>
                <c:ptCount val="5"/>
                <c:pt idx="0">
                  <c:v>1</c:v>
                </c:pt>
              </c:numCache>
            </c:numRef>
          </c:val>
          <c:extLst>
            <c:ext xmlns:c16="http://schemas.microsoft.com/office/drawing/2014/chart" uri="{C3380CC4-5D6E-409C-BE32-E72D297353CC}">
              <c16:uniqueId val="{00000000-9AE9-4D68-AEEB-C45BF272C962}"/>
            </c:ext>
          </c:extLst>
        </c:ser>
        <c:ser>
          <c:idx val="1"/>
          <c:order val="1"/>
          <c:tx>
            <c:strRef>
              <c:f>Hoja1!$C$221:$C$222</c:f>
              <c:strCache>
                <c:ptCount val="1"/>
                <c:pt idx="0">
                  <c:v>En proceso</c:v>
                </c:pt>
              </c:strCache>
            </c:strRef>
          </c:tx>
          <c:spPr>
            <a:solidFill>
              <a:schemeClr val="accent2"/>
            </a:solidFill>
            <a:ln>
              <a:noFill/>
            </a:ln>
            <a:effectLst/>
            <a:sp3d/>
          </c:spPr>
          <c:invertIfNegative val="0"/>
          <c:cat>
            <c:strRef>
              <c:f>Hoja1!$A$223:$A$228</c:f>
              <c:strCache>
                <c:ptCount val="5"/>
                <c:pt idx="0">
                  <c:v>Control de Vivienda y Veeduría a las Curadurías</c:v>
                </c:pt>
                <c:pt idx="1">
                  <c:v>Formulación de Lineamientos e Instrumentos de Vivienda y Hábitat </c:v>
                </c:pt>
                <c:pt idx="2">
                  <c:v>Gestión de Soluciones Habitacionales  </c:v>
                </c:pt>
                <c:pt idx="3">
                  <c:v>Gestión Territorial del Hábitat</c:v>
                </c:pt>
                <c:pt idx="4">
                  <c:v>Instrumentos de Financiación para el Acceso a la Vivienda </c:v>
                </c:pt>
              </c:strCache>
            </c:strRef>
          </c:cat>
          <c:val>
            <c:numRef>
              <c:f>Hoja1!$C$223:$C$228</c:f>
              <c:numCache>
                <c:formatCode>General</c:formatCode>
                <c:ptCount val="5"/>
                <c:pt idx="0">
                  <c:v>3</c:v>
                </c:pt>
                <c:pt idx="2">
                  <c:v>2</c:v>
                </c:pt>
                <c:pt idx="3">
                  <c:v>3</c:v>
                </c:pt>
                <c:pt idx="4">
                  <c:v>1</c:v>
                </c:pt>
              </c:numCache>
            </c:numRef>
          </c:val>
          <c:extLst>
            <c:ext xmlns:c16="http://schemas.microsoft.com/office/drawing/2014/chart" uri="{C3380CC4-5D6E-409C-BE32-E72D297353CC}">
              <c16:uniqueId val="{00000001-9AE9-4D68-AEEB-C45BF272C962}"/>
            </c:ext>
          </c:extLst>
        </c:ser>
        <c:ser>
          <c:idx val="2"/>
          <c:order val="2"/>
          <c:tx>
            <c:strRef>
              <c:f>Hoja1!$D$221:$D$222</c:f>
              <c:strCache>
                <c:ptCount val="1"/>
                <c:pt idx="0">
                  <c:v>Planificada</c:v>
                </c:pt>
              </c:strCache>
            </c:strRef>
          </c:tx>
          <c:spPr>
            <a:solidFill>
              <a:schemeClr val="accent3"/>
            </a:solidFill>
            <a:ln>
              <a:noFill/>
            </a:ln>
            <a:effectLst/>
            <a:sp3d/>
          </c:spPr>
          <c:invertIfNegative val="0"/>
          <c:cat>
            <c:strRef>
              <c:f>Hoja1!$A$223:$A$228</c:f>
              <c:strCache>
                <c:ptCount val="5"/>
                <c:pt idx="0">
                  <c:v>Control de Vivienda y Veeduría a las Curadurías</c:v>
                </c:pt>
                <c:pt idx="1">
                  <c:v>Formulación de Lineamientos e Instrumentos de Vivienda y Hábitat </c:v>
                </c:pt>
                <c:pt idx="2">
                  <c:v>Gestión de Soluciones Habitacionales  </c:v>
                </c:pt>
                <c:pt idx="3">
                  <c:v>Gestión Territorial del Hábitat</c:v>
                </c:pt>
                <c:pt idx="4">
                  <c:v>Instrumentos de Financiación para el Acceso a la Vivienda </c:v>
                </c:pt>
              </c:strCache>
            </c:strRef>
          </c:cat>
          <c:val>
            <c:numRef>
              <c:f>Hoja1!$D$223:$D$228</c:f>
              <c:numCache>
                <c:formatCode>General</c:formatCode>
                <c:ptCount val="5"/>
                <c:pt idx="0">
                  <c:v>1</c:v>
                </c:pt>
                <c:pt idx="1">
                  <c:v>1</c:v>
                </c:pt>
                <c:pt idx="2">
                  <c:v>1</c:v>
                </c:pt>
              </c:numCache>
            </c:numRef>
          </c:val>
          <c:extLst>
            <c:ext xmlns:c16="http://schemas.microsoft.com/office/drawing/2014/chart" uri="{C3380CC4-5D6E-409C-BE32-E72D297353CC}">
              <c16:uniqueId val="{00000002-9AE9-4D68-AEEB-C45BF272C962}"/>
            </c:ext>
          </c:extLst>
        </c:ser>
        <c:dLbls>
          <c:showLegendKey val="0"/>
          <c:showVal val="0"/>
          <c:showCatName val="0"/>
          <c:showSerName val="0"/>
          <c:showPercent val="0"/>
          <c:showBubbleSize val="0"/>
        </c:dLbls>
        <c:gapWidth val="150"/>
        <c:shape val="box"/>
        <c:axId val="700528472"/>
        <c:axId val="700526504"/>
        <c:axId val="0"/>
      </c:bar3DChart>
      <c:catAx>
        <c:axId val="70052847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0526504"/>
        <c:crosses val="autoZero"/>
        <c:auto val="1"/>
        <c:lblAlgn val="ctr"/>
        <c:lblOffset val="100"/>
        <c:noMultiLvlLbl val="0"/>
      </c:catAx>
      <c:valAx>
        <c:axId val="700526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05284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[Mapa de Riesgos Corrupción 30 abril 2022 REV.xlsx]Hoja1!TablaDinámica14</c:name>
    <c:fmtId val="39"/>
  </c:pivotSource>
  <c:chart>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Hoja1!$B$240:$B$241</c:f>
              <c:strCache>
                <c:ptCount val="1"/>
                <c:pt idx="0">
                  <c:v>Cumple</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Hoja1!$A$242:$A$249</c:f>
              <c:strCache>
                <c:ptCount val="7"/>
                <c:pt idx="0">
                  <c:v>Gestión Contractual</c:v>
                </c:pt>
                <c:pt idx="1">
                  <c:v>Gestión de Bienes, Servicios e Infraestructura</c:v>
                </c:pt>
                <c:pt idx="2">
                  <c:v>Gestión del Talento Humano</c:v>
                </c:pt>
                <c:pt idx="3">
                  <c:v>Gestión Documental </c:v>
                </c:pt>
                <c:pt idx="4">
                  <c:v>Gestión Financiera</c:v>
                </c:pt>
                <c:pt idx="5">
                  <c:v>Gestión Jurídica </c:v>
                </c:pt>
                <c:pt idx="6">
                  <c:v>Gestión Tecnológica</c:v>
                </c:pt>
              </c:strCache>
            </c:strRef>
          </c:cat>
          <c:val>
            <c:numRef>
              <c:f>Hoja1!$B$242:$B$249</c:f>
              <c:numCache>
                <c:formatCode>General</c:formatCode>
                <c:ptCount val="7"/>
                <c:pt idx="0">
                  <c:v>2</c:v>
                </c:pt>
                <c:pt idx="1">
                  <c:v>1</c:v>
                </c:pt>
                <c:pt idx="2">
                  <c:v>1</c:v>
                </c:pt>
                <c:pt idx="3">
                  <c:v>1</c:v>
                </c:pt>
                <c:pt idx="4">
                  <c:v>1</c:v>
                </c:pt>
                <c:pt idx="5">
                  <c:v>1</c:v>
                </c:pt>
              </c:numCache>
            </c:numRef>
          </c:val>
          <c:extLst>
            <c:ext xmlns:c16="http://schemas.microsoft.com/office/drawing/2014/chart" uri="{C3380CC4-5D6E-409C-BE32-E72D297353CC}">
              <c16:uniqueId val="{00000000-9051-411D-BD05-14A6E119099F}"/>
            </c:ext>
          </c:extLst>
        </c:ser>
        <c:ser>
          <c:idx val="1"/>
          <c:order val="1"/>
          <c:tx>
            <c:strRef>
              <c:f>Hoja1!$C$240:$C$241</c:f>
              <c:strCache>
                <c:ptCount val="1"/>
                <c:pt idx="0">
                  <c:v>NR</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Hoja1!$A$242:$A$249</c:f>
              <c:strCache>
                <c:ptCount val="7"/>
                <c:pt idx="0">
                  <c:v>Gestión Contractual</c:v>
                </c:pt>
                <c:pt idx="1">
                  <c:v>Gestión de Bienes, Servicios e Infraestructura</c:v>
                </c:pt>
                <c:pt idx="2">
                  <c:v>Gestión del Talento Humano</c:v>
                </c:pt>
                <c:pt idx="3">
                  <c:v>Gestión Documental </c:v>
                </c:pt>
                <c:pt idx="4">
                  <c:v>Gestión Financiera</c:v>
                </c:pt>
                <c:pt idx="5">
                  <c:v>Gestión Jurídica </c:v>
                </c:pt>
                <c:pt idx="6">
                  <c:v>Gestión Tecnológica</c:v>
                </c:pt>
              </c:strCache>
            </c:strRef>
          </c:cat>
          <c:val>
            <c:numRef>
              <c:f>Hoja1!$C$242:$C$249</c:f>
              <c:numCache>
                <c:formatCode>General</c:formatCode>
                <c:ptCount val="7"/>
                <c:pt idx="0">
                  <c:v>1</c:v>
                </c:pt>
                <c:pt idx="6">
                  <c:v>4</c:v>
                </c:pt>
              </c:numCache>
            </c:numRef>
          </c:val>
          <c:extLst>
            <c:ext xmlns:c16="http://schemas.microsoft.com/office/drawing/2014/chart" uri="{C3380CC4-5D6E-409C-BE32-E72D297353CC}">
              <c16:uniqueId val="{00000001-9051-411D-BD05-14A6E119099F}"/>
            </c:ext>
          </c:extLst>
        </c:ser>
        <c:dLbls>
          <c:showLegendKey val="0"/>
          <c:showVal val="0"/>
          <c:showCatName val="0"/>
          <c:showSerName val="0"/>
          <c:showPercent val="0"/>
          <c:showBubbleSize val="0"/>
        </c:dLbls>
        <c:gapWidth val="150"/>
        <c:shape val="box"/>
        <c:axId val="717517360"/>
        <c:axId val="717519000"/>
        <c:axId val="0"/>
      </c:bar3DChart>
      <c:catAx>
        <c:axId val="71751736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7519000"/>
        <c:crosses val="autoZero"/>
        <c:auto val="1"/>
        <c:lblAlgn val="ctr"/>
        <c:lblOffset val="100"/>
        <c:noMultiLvlLbl val="0"/>
      </c:catAx>
      <c:valAx>
        <c:axId val="7175190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7517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3.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571500</xdr:colOff>
      <xdr:row>0</xdr:row>
      <xdr:rowOff>504825</xdr:rowOff>
    </xdr:to>
    <xdr:pic>
      <xdr:nvPicPr>
        <xdr:cNvPr id="2" name="Gráfico 1" descr="Hogar contorno">
          <a:hlinkClick xmlns:r="http://schemas.openxmlformats.org/officeDocument/2006/relationships" r:id="rId1"/>
          <a:extLst>
            <a:ext uri="{FF2B5EF4-FFF2-40B4-BE49-F238E27FC236}">
              <a16:creationId xmlns:a16="http://schemas.microsoft.com/office/drawing/2014/main" id="{C52F8BE9-686C-47A1-AF4F-5800747571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28675" y="0"/>
          <a:ext cx="504825"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571500</xdr:colOff>
      <xdr:row>0</xdr:row>
      <xdr:rowOff>504825</xdr:rowOff>
    </xdr:to>
    <xdr:pic>
      <xdr:nvPicPr>
        <xdr:cNvPr id="2" name="Gráfico 1" descr="Hogar contorno">
          <a:hlinkClick xmlns:r="http://schemas.openxmlformats.org/officeDocument/2006/relationships" r:id="rId1"/>
          <a:extLst>
            <a:ext uri="{FF2B5EF4-FFF2-40B4-BE49-F238E27FC236}">
              <a16:creationId xmlns:a16="http://schemas.microsoft.com/office/drawing/2014/main" id="{1371D7AC-2005-4A42-9A38-3EF713C263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675" y="0"/>
          <a:ext cx="504825"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65</xdr:row>
      <xdr:rowOff>133349</xdr:rowOff>
    </xdr:from>
    <xdr:to>
      <xdr:col>11</xdr:col>
      <xdr:colOff>361950</xdr:colOff>
      <xdr:row>80</xdr:row>
      <xdr:rowOff>38100</xdr:rowOff>
    </xdr:to>
    <xdr:graphicFrame macro="">
      <xdr:nvGraphicFramePr>
        <xdr:cNvPr id="3" name="Gráfico 2">
          <a:extLst>
            <a:ext uri="{FF2B5EF4-FFF2-40B4-BE49-F238E27FC236}">
              <a16:creationId xmlns:a16="http://schemas.microsoft.com/office/drawing/2014/main" id="{E92AF737-F5D8-2C4E-351F-A9B01BAF51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466725</xdr:colOff>
      <xdr:row>108</xdr:row>
      <xdr:rowOff>147637</xdr:rowOff>
    </xdr:from>
    <xdr:to>
      <xdr:col>14</xdr:col>
      <xdr:colOff>314325</xdr:colOff>
      <xdr:row>123</xdr:row>
      <xdr:rowOff>33337</xdr:rowOff>
    </xdr:to>
    <xdr:graphicFrame macro="">
      <xdr:nvGraphicFramePr>
        <xdr:cNvPr id="4" name="Gráfico 3">
          <a:extLst>
            <a:ext uri="{FF2B5EF4-FFF2-40B4-BE49-F238E27FC236}">
              <a16:creationId xmlns:a16="http://schemas.microsoft.com/office/drawing/2014/main" id="{450ADE38-8B51-C241-C454-6FE8BB144A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238125</xdr:colOff>
      <xdr:row>158</xdr:row>
      <xdr:rowOff>71437</xdr:rowOff>
    </xdr:from>
    <xdr:to>
      <xdr:col>11</xdr:col>
      <xdr:colOff>466725</xdr:colOff>
      <xdr:row>172</xdr:row>
      <xdr:rowOff>147637</xdr:rowOff>
    </xdr:to>
    <xdr:graphicFrame macro="">
      <xdr:nvGraphicFramePr>
        <xdr:cNvPr id="8" name="Gráfico 7">
          <a:extLst>
            <a:ext uri="{FF2B5EF4-FFF2-40B4-BE49-F238E27FC236}">
              <a16:creationId xmlns:a16="http://schemas.microsoft.com/office/drawing/2014/main" id="{2EF34154-D063-B9A4-4FA4-C07C6D9CB2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771525</xdr:colOff>
      <xdr:row>176</xdr:row>
      <xdr:rowOff>14287</xdr:rowOff>
    </xdr:from>
    <xdr:to>
      <xdr:col>11</xdr:col>
      <xdr:colOff>200025</xdr:colOff>
      <xdr:row>190</xdr:row>
      <xdr:rowOff>90487</xdr:rowOff>
    </xdr:to>
    <xdr:graphicFrame macro="">
      <xdr:nvGraphicFramePr>
        <xdr:cNvPr id="9" name="Gráfico 8">
          <a:extLst>
            <a:ext uri="{FF2B5EF4-FFF2-40B4-BE49-F238E27FC236}">
              <a16:creationId xmlns:a16="http://schemas.microsoft.com/office/drawing/2014/main" id="{292E2ACA-6A28-BF20-CD96-4351F5E89A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785812</xdr:colOff>
      <xdr:row>204</xdr:row>
      <xdr:rowOff>71437</xdr:rowOff>
    </xdr:from>
    <xdr:to>
      <xdr:col>12</xdr:col>
      <xdr:colOff>290512</xdr:colOff>
      <xdr:row>218</xdr:row>
      <xdr:rowOff>147637</xdr:rowOff>
    </xdr:to>
    <xdr:graphicFrame macro="">
      <xdr:nvGraphicFramePr>
        <xdr:cNvPr id="10" name="Gráfico 9">
          <a:extLst>
            <a:ext uri="{FF2B5EF4-FFF2-40B4-BE49-F238E27FC236}">
              <a16:creationId xmlns:a16="http://schemas.microsoft.com/office/drawing/2014/main" id="{8AE1F971-A04D-311E-791A-BFFE8E0838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585787</xdr:colOff>
      <xdr:row>235</xdr:row>
      <xdr:rowOff>147637</xdr:rowOff>
    </xdr:from>
    <xdr:to>
      <xdr:col>12</xdr:col>
      <xdr:colOff>90487</xdr:colOff>
      <xdr:row>250</xdr:row>
      <xdr:rowOff>33337</xdr:rowOff>
    </xdr:to>
    <xdr:graphicFrame macro="">
      <xdr:nvGraphicFramePr>
        <xdr:cNvPr id="11" name="Gráfico 10">
          <a:extLst>
            <a:ext uri="{FF2B5EF4-FFF2-40B4-BE49-F238E27FC236}">
              <a16:creationId xmlns:a16="http://schemas.microsoft.com/office/drawing/2014/main" id="{A97D9140-2523-F5A7-88AE-CBC9669E56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ynda.pena/Downloads/Monitoreo/MR%20Gestion%20contractual%20V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emporales%20SDHT001\Metodolog&#237;a\formato\PG03-FO401%20Mapa%20de%20riesgos%20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3"/>
      <sheetName val="FT-RC 04"/>
      <sheetName val="FT-RC 05"/>
      <sheetName val="FT-RC 06"/>
      <sheetName val="FT-RC 02"/>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 sheetId="16"/>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ynda Peña" refreshedDate="44687.829736458334" createdVersion="7" refreshedVersion="7" minRefreshableVersion="3" recordCount="37" xr:uid="{136CD512-659E-4CAF-9A83-339B66B8D091}">
  <cacheSource type="worksheet">
    <worksheetSource ref="A8:AI95" sheet="Mapa Riesgos Corrupción"/>
  </cacheSource>
  <cacheFields count="39">
    <cacheField name="Tipo de Proceso" numFmtId="0">
      <sharedItems count="4">
        <s v="Apoyo"/>
        <s v="Estratégico"/>
        <s v="Evaluación"/>
        <s v="Misionales"/>
      </sharedItems>
    </cacheField>
    <cacheField name="Proceso" numFmtId="0">
      <sharedItems count="17">
        <s v="Gestión Contractual"/>
        <s v="Gestión de Bienes, Servicios e Infraestructura"/>
        <s v="Gestión del Talento Humano"/>
        <s v="Gestión Documental "/>
        <s v="Gestión Financiera"/>
        <s v="Gestión Jurídica "/>
        <s v="Gestión Tecnológica"/>
        <s v="Gestión de Servicio al Ciudadano"/>
        <s v="Producción de Información Sectorial"/>
        <s v="Administración del Sistema Integrado de Gestión"/>
        <s v="Control Disciplinario"/>
        <s v="Evaluación, Asesoría y Mejora"/>
        <s v="Control de Vivienda y Veeduría a las Curadurías"/>
        <s v="Formulación de Lineamientos e Instrumentos de Vivienda y Hábitat "/>
        <s v="Gestión de Soluciones Habitacionales  "/>
        <s v="Gestión Territorial del Hábitat"/>
        <s v="Instrumentos de Financiación para el Acceso a la Vivienda "/>
      </sharedItems>
    </cacheField>
    <cacheField name="Punto de riesgo Actividad en el proceso" numFmtId="0">
      <sharedItems longText="1"/>
    </cacheField>
    <cacheField name="Nombre del trámite u OPA" numFmtId="0">
      <sharedItems/>
    </cacheField>
    <cacheField name="Punto de riesgo Actividad en el trámite" numFmtId="0">
      <sharedItems/>
    </cacheField>
    <cacheField name="Causas" numFmtId="0">
      <sharedItems containsBlank="1"/>
    </cacheField>
    <cacheField name="Código riesgo" numFmtId="0">
      <sharedItems count="23">
        <s v="R80"/>
        <s v="R81"/>
        <s v="R30"/>
        <s v="R48"/>
        <s v="R27"/>
        <s v="R58"/>
        <s v="R24"/>
        <s v="R53"/>
        <s v="R9"/>
        <s v="R10"/>
        <s v="R13"/>
        <s v="C18"/>
        <s v="R63"/>
        <s v="R64"/>
        <s v="R38"/>
        <s v="R42"/>
        <s v="R43"/>
        <s v="R20"/>
        <s v="R72"/>
        <s v="R32"/>
        <s v="R33"/>
        <s v="R34"/>
        <s v="R22"/>
      </sharedItems>
    </cacheField>
    <cacheField name="Descripción del riesgo" numFmtId="0">
      <sharedItems count="23" longText="1">
        <s v="Posibilidad de  desiciones ajustadas a intereses propios o de terceros durante la realización los trámites contractuales requeridos para la suscripción de los contratos debido a celebración de contratos con personas incursas en causales de inhabilidades e incompatibilidades previstas en la ley para beneficio propio o de terceros"/>
        <s v="Posibilidad de  Desiciones ajustadas a intereses propios o de terceros durante la selección de contratistas a través de las diferentes modalidades de selección establecidas en la normatividad legal aplicable por favorecimiento a un oferente en la adjudicación del proceso de selección para beneficio propio o de terceros"/>
        <s v="Posibilidad de  Desiciones ajustadas a intereses propios o de terceros durante la administración y control el inventario de la Entidad por alteración del inventario de activos de la Entidad para favorecer intereses particulares."/>
        <s v="Posibilidad de  Desic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
        <s v="Posibilidad de  Desiciones ajustadas a intereses propios o de terceros durante la gestión el préstamo y generación de copias de los expedientes por pérdida, alteración, deterioro y/o destrucción de documentos  para favorecimiento de intereses particulares "/>
        <s v="Posibilidad de  Desiciones ajustadas a intereses propios o de terceros durante el trámite a las solicitudes de desembolsos (pagos) radicados en debida forma debido a  que no cumplen con los requisitos y autorizaciones requeridos para  favorecer intereses particulares"/>
        <s v="Posibilidad de  Uso indebido de la información privilegiada durante el manejo del archivo judicial o administración debido a Manipulación de la misma para  el favorecimiento de terceros"/>
        <s v="Posibilidad de  Exceso en las facultades otorgadas durante la administración de los riesgos de gestión relacionados con la tecnología y riesgos de seguridad de la información de la entidad por fuga de información para brindar beneficios privados o particulaes"/>
        <s v="Posibilidad de  Desiciones ajustadas a intereses propios o de terceros durante  la atención, respuesta y cierre de las PQRSD por parte de los procesos por uso incorrecto de la información suministrada a la ciudadanía para el favorecimiento propio o de terceros"/>
        <s v="Posibilidad de  Desiciones ajustadas a intereses propios o de terceros durante  la atención, respuesta y cierre de las PQRSD por parte de los procesos por cobro indebido por prestación de servicios o acceso a la información, para  favorecimiento propio o a terceros."/>
        <s v="Posibilidad de  Desiciones ajustadas a intereses propios o de terceros durante la realizacion de boletines,  metodologías, informes estadísticos, bases de datos y socialización de los resultados en Hábitat en Cifras acorde con el PG04-PR04 debido a manipulación de la información del sector para benenificio propio o a terceros"/>
        <s v="Posibilidad de  Desiciones ajustadas a intereses propios o de terceros durante la gestión de las solicitudes de creación, anulación, modificación de los documentos del Sistema de Gestión-MIPG conforme a las disposiciones del procedimiento PG03-PR05 Elaboración y control de documentos por Alteración de los documentos del SIG de manera intencional para favorecer a un tercero"/>
        <s v="Posibilidad de  Desiciones ajustadas a intereses propios o de terceros durante la emisión y cumplimiento de los actos administrativos procedentes generados en las etapas del procedimiento disciplinario aplicable que conlleven a una decisión de fondo por realizar u omitir actuaciones de carácter disciplinario para favorecer intereses ajenos a los principios que rigen la función administrativa"/>
        <s v="Posibilidad de  Desiciones ajustadas a intereses propios o de terceros durante la emisión y cumplimiento de los actos administrativos procedentes generados en las etapas del procedimiento disciplinario aplicable que conlleven a una decisión de fondo al retardar intencionalmente el  ejercicio de las actuaciones procesales permitiendo la ocurrencia de la prescripción o de la caducidad de la acción disciplinaria para favorecer intereses intereses particulares"/>
        <s v="Posibilidad de  Trafico de influencia durante la elaboración informes de auditoría, de ley y de seguimientos debido a manipulación indebida de información  para obtener un beneficio propio o de un tercero"/>
        <s v="Posibilidad de  Realización de cobros indebidos para adelantar las actuaciones administrativas por incumpimiento de la norma de las actividades de enajenación y arrendamiento de inmuebles destinados a vivienda al recibir dadivas por trámites y/o actuaciones administrativas en beneficio propio y/o de un tercero"/>
        <s v="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 por perdida o manipulación de un expediente adelantado en la SIVCV para evitar sanciones en beneficio de un tercero"/>
        <s v="Posibilidad de  Desiciones ajustadas a intereses propios o de terceros para beneficiar a actores con intereses particulares en la politica pública del Habitat por la manipulación indebida de lineamientos e instrumentos de Poltica Pública en beneficio propio o de terceros"/>
        <s v="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
        <s v="Posibilidad de  Realización de cobros indebidos durante  la conformación el expediente de legalización y/o regularización afectando los tiempos y requisitos de respuestas por solicitud y/o ofrecimiento de pago  la obtención de un trámite y/o servicio gratuito con el fin de beneficiar a un tercero "/>
        <s v="Posibilidad de  Desiciones ajustadas a intereses propios o de terceros al ejecutar los planes de acción de las intervenciones integrales priorizadas  en un territorio de manera prioritaria  para favorecimiento de redes clientelares."/>
        <s v="Posibilidad de  Trafico de influencia durante la ejecución de  los planes de acción de las intervenciones integrales priorizadas o en al estructuración y ejecucion de  los proyectos  de mejoramiento de vivienda por la toma de decisones desleales como supervisor o interventor en la ejecución de un contrato para beneficio propio o de un tercero "/>
        <s v="Posibilidad de  Realización de cobros indebidos durante el trámite de las solicitudes de movilización de recursos consignados en cuentas de ahorro programado  debido a intervención de agentes externos  para beneficio económico propio y/o de un tercero"/>
      </sharedItems>
    </cacheField>
    <cacheField name="Clasificación del riesgo" numFmtId="0">
      <sharedItems/>
    </cacheField>
    <cacheField name="Consecuencias" numFmtId="0">
      <sharedItems containsBlank="1"/>
    </cacheField>
    <cacheField name="Frecuencia punto de riesgo" numFmtId="0">
      <sharedItems containsString="0" containsBlank="1" containsNumber="1" containsInteger="1" minValue="3" maxValue="50001"/>
    </cacheField>
    <cacheField name="Nivel probabilidad Inherente" numFmtId="0">
      <sharedItems containsBlank="1"/>
    </cacheField>
    <cacheField name="%" numFmtId="0">
      <sharedItems containsString="0" containsBlank="1" containsNumber="1" containsInteger="1" minValue="40" maxValue="100"/>
    </cacheField>
    <cacheField name="Criterio Impacto" numFmtId="0">
      <sharedItems containsString="0" containsBlank="1" containsNumber="1" containsInteger="1" minValue="2" maxValue="17"/>
    </cacheField>
    <cacheField name="Nivel Impacto" numFmtId="0">
      <sharedItems containsBlank="1"/>
    </cacheField>
    <cacheField name="%2" numFmtId="0">
      <sharedItems containsString="0" containsBlank="1" containsNumber="1" containsInteger="1" minValue="60" maxValue="100"/>
    </cacheField>
    <cacheField name="Zona severidad riesgo inherente" numFmtId="0">
      <sharedItems containsBlank="1"/>
    </cacheField>
    <cacheField name="Código_x000a_control" numFmtId="0">
      <sharedItems containsBlank="1"/>
    </cacheField>
    <cacheField name="Descripción control" numFmtId="0">
      <sharedItems containsBlank="1" count="35" longText="1">
        <s v="Profesional ( abogado) asignado por la Subdirección adminsitrativa Verifica la consultar al contratista en las Entidades de control cada vez que se radique un proceso  certificación contratista informa y genera alerta Procedimiento de gestión contractual"/>
        <s v="Ordenador del gasto Verifica Lineamientos frente a la comunicación entre el Comité Evaluador y los proponentes e interesados  de acuerdo a la programación para la radicación de cada solicitud El acta de asignación de evaluadores informa y genera alarta Procedimiento de gestión contractual"/>
        <s v="Profesional ( abogado) asignado por la Subdirección adminsitrativa Revisa de la motivación y elaboración de adendas a que haya lugar a los pliegos de condiciones y demás documentos del proceso  la define el comité evaluador, considerando los componentes técnico, jurídico y financiera adendas en caso de inconsistencias se revisa el caso y se definen medidas Manual de contratación"/>
        <s v="Profesional de la Subdirección Administrativa Verifica el conontenido de registro de ingreso y salida de bienes de acuerdo con procedimiento"/>
        <s v="Profesional Subsecretaria Gestión Corporativa-Talento Humano Verifica la certificación de cumplimiento de requisitos  cad vez que se vincule un funcionario a la planta"/>
        <s v="Funcionarios(as) o Contratistas designados por el proceso de Gestión Documental Verifica la ejecución del control de préstamo documental conforme lo definido en el procedimiento cada vez que se requiera el préstamo y consulta de documentos"/>
        <s v="Profesional asignado por la Subdirección Financiera Verifica la aplicación de los controles establecidos en el procedimiento de pagos para cada pago realizado por la Subdirección Financiera"/>
        <m/>
        <s v="La subsecretaria Juírica Realiza seguimiento al cumplimiento de la actividad 12 del procedimento PS03-PR05 de los expedientes préstados y consultados durante el mes "/>
        <s v="Profesional o contratista asignado por la Subsecretaria de Gestión Corporativa- gestion tecnologica Verifica la creación de usuarios mediante Directorio Activo trimestral"/>
        <s v="Profesional o contratista asignado por la Subsecretaria de Gestión Corporativa- gestion tecnologica Revisa la Seguridad Informática (Firewall, antivirus y Antispam) trimestral"/>
        <s v="Profesional o contratista asignado por la Subsecretaria de Gestión Corporativa- gestion tecnologica Realiza seguimiento Política de clasificación de activos de información y control de acceso descritas en el Manual de Políticas de Seguridad de la Información trimestral"/>
        <s v="Profesional o contratista asignado por la Subsecretaria de Gestión Corporativa- gestion tecnologica Revisa la  Gestión de paginas web (URL) habilitadas conforme a los roles (Directivos y Servidores Públicos) trimestral"/>
        <s v="Subdirector(a) administrativa - con contratista (en rol coordinador servicio al ciudadano) Realiza seguimiento a la atención prestada por los colaboradores en los canales de atención  a través de ejercicios de ciudadano incógnito para evaluar o valorar la cuatrimestral"/>
        <s v="Subdirector(a) administrativa - con contratista (en rol coordinador servicio al ciudadano) Realiza seguimiento a la atención prestada por los colaboradores en los canales de atención  a través de ejercicios de ciudadano incógnito para evaluar o valorar la cuatrimestral Reporte de visita cliente incógnito En casos de inconsistencias se deja reportado en e informe y se analiza para definir acciones Proceso servicio al ciudadano"/>
        <s v="El Subdirector revisa la información contenida en los boletines de publicación mensualmente aprobando su publicación mensual"/>
        <s v="El profesional asignado de la Subdirección de Programas y Proyectos Verifica Aplicar el procedimiento PG03-PR05 Elaboración y control de documentos cada vez que se requierea una ceración, actualización y eliminación"/>
        <s v="Profesional del Control Interno Disciplinario Revisa el contenido de la actuación disciplinaria y el expediente por causa de la presentación del proyecto de providencia según detalle del expediente disciplinario"/>
        <s v="Profesional del Control Interno Disciplinario Revisa  de expedientes  y Disciplinaria (SID), con el fin de conocer el estado actual de los términos procesales de las actuaciones disciplinarias y su próximo vencimiento según detalle del expediente disciplinario"/>
        <s v="Asesora de Control Interno Revisa y solicita permisos de acceso a la carpeta compartida asignada a Control Interno a través de la Mesa de Ayuda Cada vez que se requiera"/>
        <s v="Asesora de control interno Revisa Los informes preliminares de auditoria y/o de seguimiento o de ley con el/los auditor/es Cada vez que se realice un auditoria, un informe de ley o un seguimiento"/>
        <s v="Auditores de Control Interno Verifica los posibles conflictos de intereses de acuerdo a las auditorías asignadas y suscribe formato PE01-FO644 &quot;Acuerdo de confidencialidad - declaración conflicto de interés para auditores internos&quot; En la etapa de planeación de la auditoría, cada vez que se realice una auditoría de acuerdo a lo definido en el Plan Anual de Auditoría de la respectiva Vigencia"/>
        <s v="Auditores de Control Interno Inspecciona los criterios de auditoría y diligencia el formato PE01-FO645 “Índice de papeles de trabajo” en el marco de los informes de auditoría Cada vez que se realice una auditoría de acuerdo a lo definido en el Plan Anual de Auditoría de la respectiva Vigencia"/>
        <s v="Subsecretarí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
        <s v="Subsecretaría de Inspección, Vigilancia y Control de Vivienda-Subdirector de Prevención y Seguimiento_x000a_Subdirector de Investigaciones y Control de Vivienda_x000a_Líderes de grupo Realiza seguimiento que al inicio de cada vigencia y/o cada vez que se incorpore una persona nueva, capacitar a los funcionarios y/o contratistas en los  procedimientos que implementa el área de la Subsecretaría IVC para atender las solicitudes de los usuarios y/o grupos de interés. anual y/o al ingreso de nuevo personal"/>
        <s v="Subsecretaría de Inspección, Vigilancia y Control de Vivienda-Subdirector de Prevención y Seguimiento_x000a_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
        <s v="Profesionales del Proceso de Control de Vivienda y veeduría a las Curadurías Revisa  el procedimiento PS03-PR05 préstamo y consulta de documentos.  cada vez que se requiera un expediente."/>
        <s v="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
        <s v="Subsecretario y/o subdirector que gestiona y define el lineamiento o instrumento de politica. Y Subsecretario de Planeación y Política. Verifica el cumplimiento de las etapas de socializacion y publicación del lineamiento o  instrumento de política, definidas en el procedimiento y/o normatividad, Cuando se requiera"/>
        <s v="LospProfesionales de la Subdireción de Gestion de Suelo encargados de la actividad revisa(n) en pares los conceptos técnicos y/o evaluación de los predios incluidos en declaratorias, se realiza por demanda."/>
        <s v="El Subdirector(a) Gestion de Suelo valida(n) los conceptos técnicos cuando se remiten a la Subsecretaria Jurídica, se realiza por demanda."/>
        <s v="Profesional especializado y/o contratista de la Subdirección de Barrios verifica que la información se encuentre actualizada frente a los trámites a cargo del proceso de Gestión Territorial del Hábitat en el portal institucional indicando la gratuidad de los mismos trimestralmente"/>
        <s v="Profesional especializado y/o contratista de la Subdirección de Barrios  Realiza seguimiento ejecución de las intervenciones integrales priorizadas, de acuerdo con la caracterización y formulación de los planes de acción durante el desarrollo de las mesas de asentamientos humanos"/>
        <s v="Supervisores de contratos  Realiza seguimiento o supervisión periódico de los Contratos (diferentes a prestación de servicios) vigentes De acuerdo con lo establecido en la minuta del contrato"/>
        <s v="Subdirector(a) de Recursos Públicos verifica que existan quejas con relación a los documentos de autorización para movilización de recursos en cuentas de ahorro programado, trimestralmente"/>
      </sharedItems>
    </cacheField>
    <cacheField name="Estado Control" numFmtId="0">
      <sharedItems containsBlank="1" count="5">
        <s v="Cumple"/>
        <s v="NR"/>
        <m/>
        <s v="No aplica"/>
        <s v="      "/>
      </sharedItems>
    </cacheField>
    <cacheField name="Observaciones segunda línea defensa a 30 abril 2022" numFmtId="0">
      <sharedItems longText="1"/>
    </cacheField>
    <cacheField name="Tipo " numFmtId="0">
      <sharedItems containsBlank="1"/>
    </cacheField>
    <cacheField name="Implementación" numFmtId="0">
      <sharedItems containsBlank="1"/>
    </cacheField>
    <cacheField name="Documentado" numFmtId="0">
      <sharedItems containsBlank="1"/>
    </cacheField>
    <cacheField name="Frecuencia" numFmtId="0">
      <sharedItems containsBlank="1"/>
    </cacheField>
    <cacheField name="Evidencia" numFmtId="0">
      <sharedItems containsBlank="1"/>
    </cacheField>
    <cacheField name="Nivel Probabilidad residual" numFmtId="0">
      <sharedItems containsBlank="1"/>
    </cacheField>
    <cacheField name="%3" numFmtId="0">
      <sharedItems containsString="0" containsBlank="1" containsNumber="1" minValue="9.75" maxValue="80"/>
    </cacheField>
    <cacheField name="Nivel Impacto2" numFmtId="0">
      <sharedItems containsBlank="1"/>
    </cacheField>
    <cacheField name="%4" numFmtId="0">
      <sharedItems containsBlank="1" containsMixedTypes="1" containsNumber="1" containsInteger="1" minValue="39" maxValue="100"/>
    </cacheField>
    <cacheField name="Zona severidad riesgo inherente2" numFmtId="0">
      <sharedItems containsBlank="1"/>
    </cacheField>
    <cacheField name="Estrategia de tratamiento" numFmtId="0">
      <sharedItems containsBlank="1"/>
    </cacheField>
    <cacheField name="Código_x000a_Acción" numFmtId="0">
      <sharedItems containsBlank="1"/>
    </cacheField>
    <cacheField name="Acción" numFmtId="0">
      <sharedItems containsBlank="1" count="30" longText="1">
        <m/>
        <s v="Establecer como únicos canales autorizados para atender observaciones e inquietudes de los proponentes, el Centro de Atención al Ciudadano o a través de la plataforma del SECOPII o SECOP I cuando se requiera, además ratificar la importancia del cumplimiento en la clausula de confidencialidad y manejo de información, con el fin de garantizar transparencia e igualdad de condiciones de los participantes en los procesos adelantados por la Entidad"/>
        <s v="      "/>
        <s v="Realizar actualización de inventario de acuerdo al cronograma que se establezca"/>
        <s v="Aplicar del formato de Certificación de Cumplimiento de requisitos _x000a_en el proceso PS01-PR08 Vinculación de personal en la planta de empleos de la Secretaría Distrital del Hábitat."/>
        <s v="Realizar Sensibilización frente a la responsabilidad del documento"/>
        <s v="Socialización semestral del procedimiento y los requisitos a contemplar en el proceso de trámite de pago dirigido a las personas que hacen parte del mismo."/>
        <s v="divulgación de  información relacionada con  las responsabilidades y sanciones aplicables a los funcionarios públicos"/>
        <s v="Diligenciar permanente  la Solicitud de Prestamo a traves de la Planila "/>
        <s v="Reportar las incidencias a las áreas o entidades de control competentes"/>
        <s v="Sensibilización (2) al personal sobre las sanciones que acarrean el favorecimiento de intereses propios o terceros"/>
        <s v="Realizar promoción de la gratuidad de los trámites y servicios de la entidad en la página web y redes sociales de la SDHT"/>
        <s v="Publicar indicadores, boletines, metodologías, bases de datos, informes estadísticos, mapas temáticos, visores en la página del Observatorio de la SDHT URL: www.habitatbogota.gov.co acorde con el PG04-PR04 , en la página del Observatorio de la SDHT URL: www.habitatbogota.gov.co"/>
        <s v="Registrar la trazabilidad de las versiones de los documentos en el PG03-FO389 Listado Maestro de Documentos"/>
        <s v="Socializar las decisiones judiciales y administrativas sancionatorias con el  fin de prevenir actos de corrupción"/>
        <s v="Revisar trimestralmente los permisos asignados al personal de control interno a los recursos compartidos para verificar que no haya accesos no concedidos, haciendo la solicitud respectiva a la Subsecretaría de Gestión Corporativa y CID de accesos concedidos a la carpeta compartida"/>
        <s v="Realizar un informe de manera semestral en donde se relacionen las campañas dirigidas a los usuarios internos y/o externos respecto a los trámites, procedimientos y/o servicios de la SIVCV"/>
        <s v="Realizar minimo tres socializaciones al personal del Proceso de Control de Vivienda y Veeduría a las Curaduría, sobre los procedimientos que conforman el Proceso. "/>
        <s v="Sensibilizar a los servidores públicos (contratistas y/o funcionarios) mediante, charlas, comunicados, piezas comunicativas y/o cápsulas sobre las incidencias que pueden generar realizar el cobro de un trámite y/o servicio."/>
        <s v="Elaborar  y remitir  para el área de gestión documental,  el informe mensual de seguimiento a préstamo de expedientes del área de acuerdo con lo establecido en la actividad 12  del procedimiento préstamo y consulta de documentos PS03-PR05"/>
        <s v="Realizar seguimiento mensual  al inventario  de los expedientes activos por parte de los lideres de los grupos de trabajo del área de SIVC"/>
        <s v="seguimiento a la implementación de los resultados de las socializaciones del lineamiento y/o instrumento de politica."/>
        <s v="Solicitar una sensibilización y/o capacitación a la Subdirección de Programas y Proyectos sobre los valores, principios, consecuencias y responsabilidades, del incumplimiento de la Ley de transparencia."/>
        <s v="Generar contratos idóneos que cumplan con perfiles técnico, profesional o administrativo de acuerdo a lo requerido por la subdirección."/>
        <s v="Realizar anualmente una responsable y cuidadosa programación presupuestal que permita contratar el personal requerido para la gestión y seguimiento a cargo de la subdirección."/>
        <s v="Realizar semestralmente una sensibilización acerca del código de integridad y aplicandolo a las actividades de emisión de conceptos técnicos y revision en pares."/>
        <s v="Informar en los talleres comunitarios de legalización de la gratuidad de los servicios a cargo de la SDHT"/>
        <s v="Realizar la caracterización y formulación del plan de acción de cuatro (4) territorios priorizados"/>
        <s v="Realizar reuniones de seguimiento a los Contratos y/o convenios vigentes (excep. CPS)"/>
        <s v=" Informar de la gratuidad de los servicios, en las comunicaciones oficiales a las partes interesadas"/>
      </sharedItems>
    </cacheField>
    <cacheField name="Estado Acción" numFmtId="0">
      <sharedItems containsBlank="1" count="8">
        <s v="No aplica"/>
        <s v="NR"/>
        <s v="      "/>
        <s v="En proceso"/>
        <m/>
        <s v="Planificada"/>
        <s v="Sin iniciar"/>
        <s v="Ejecutada"/>
      </sharedItems>
    </cacheField>
    <cacheField name="Observaciones segunda línea defensa a 30 abril 20222" numFmtId="0">
      <sharedItems containsBlank="1" longText="1"/>
    </cacheField>
    <cacheField name="Responsable" numFmtId="0">
      <sharedItems containsBlank="1"/>
    </cacheField>
    <cacheField name=" Soporte" numFmtId="0">
      <sharedItems containsBlank="1"/>
    </cacheField>
    <cacheField name="Fecha final de Implementación" numFmtId="0">
      <sharedItems containsNonDate="0" containsDate="1" containsString="0" containsBlank="1" minDate="2022-12-30T00:00:00" maxDate="2023-01-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x v="0"/>
    <x v="0"/>
    <s v="Realizar los trámites contractuales requeridos para la suscripción de los contratos."/>
    <s v="N.A"/>
    <s v="N.A"/>
    <s v="Omisión de las causales de inhabilidades e incompatibilidades previstas en la Constitución y la ley para la celebración de los contratos "/>
    <x v="0"/>
    <x v="0"/>
    <s v="Riesgo de fraude interno"/>
    <s v="Procesos sancionatorios y disciplinarios"/>
    <n v="1000"/>
    <s v="Alta"/>
    <n v="80"/>
    <n v="12"/>
    <s v="Catastrófico "/>
    <n v="100"/>
    <s v="EXTREMO"/>
    <s v="C130"/>
    <x v="0"/>
    <x v="0"/>
    <s v="La evidencia reportada da cuenta de la ejecución del control para el periodo del monitoreo, dado que evaluaciones que da cuenta de la verifficación de la consulta al contratista en las entidaddes de control como evidencia._x000a_Número de archivos: 6_x000a_Recomendación:Mantener la actividad de control  y continuar con el monitoreo, así mismo es importante que para el próximo montoreo se tenga el dato de cuantos procesos contractuales se radicaron para alinear la información con los soportes de ejecución del control."/>
    <s v="Preventivo"/>
    <s v="Manual"/>
    <s v="Documentado"/>
    <s v="Aleatoria"/>
    <s v="Con registro"/>
    <s v="Media"/>
    <n v="52"/>
    <s v="Catastrófico "/>
    <n v="100"/>
    <s v="EXTREMO"/>
    <s v="Reducir"/>
    <m/>
    <x v="0"/>
    <x v="0"/>
    <s v="Es necesario que el proceso defina acción para la estrategia de tratamiento del riesgo en cumplimiento de la politica para la administración de riesgos de gestión, corrupción y seguridad de la información en lo relacionado con ela zona de severidad del riesgo"/>
    <m/>
    <m/>
    <m/>
  </r>
  <r>
    <x v="0"/>
    <x v="0"/>
    <s v="Selección de contratistas a través de las diferentes modalidades de selección establecidas en la normatividad legal aplicable"/>
    <s v="N.A"/>
    <s v="N.A"/>
    <s v="Documentos falsos o irregulares presentados por los oferentes y que la entidad no logra evidenciar en el momento de la evaluación"/>
    <x v="1"/>
    <x v="1"/>
    <s v="Riesgo de fraude interno"/>
    <s v="Procesos sancionatorios y disciplinarios"/>
    <n v="1000"/>
    <s v="Alta"/>
    <n v="80"/>
    <n v="10"/>
    <s v="Mayor"/>
    <n v="80"/>
    <s v="ALTO"/>
    <s v="C131"/>
    <x v="1"/>
    <x v="0"/>
    <s v="La evidencia reportada da cuenta de la ejecución del control para el periodo del monitoreo, dado que evaluaciones que da cuenta de la verifficación de la consulta al contratista en las entidaddes de control como evidencia._x000a_Número de archivos: 6_x000a_Recomendación:Mantener la actividad de control  y continuar con el monitoreo, así mismo es importante que para el próximo montoreo se tenga el dato de cuantos procesos contractuales se radicaron para alinear la información con los soportes de ejecución del control."/>
    <s v="Preventivo"/>
    <s v="Manual"/>
    <s v="Documentado"/>
    <s v="Aleatoria"/>
    <s v="Con registro"/>
    <s v="Baja"/>
    <n v="33.799999999999997"/>
    <s v="Mayor"/>
    <n v="80"/>
    <s v="ALTO"/>
    <s v="Reducir"/>
    <s v="A50"/>
    <x v="1"/>
    <x v="1"/>
    <s v="La acción definida para la estrategia de tratamiento de riesgos en el periodo del monitoreo no registra evidencia, ni reporte. Sin embargo la fecha de finalización de la acción es del 31/12/2022._x000a_Número de archivos: 0_x000a_Recomendación:Tomar las acciones pertinentes para realizar el registro del seguimiento y la implementación de la acción."/>
    <s v="Subdirectora Adminsitrativa"/>
    <s v="Certificación de inoperancia de las plataformas de SECOP, para realizar el uso de otros canales de comunicación"/>
    <d v="2022-12-31T00:00:00"/>
  </r>
  <r>
    <x v="0"/>
    <x v="0"/>
    <s v="Selección de contratistas a través de las diferentes modalidades de selección establecidas en la normatividad legal aplicable"/>
    <s v="N.A"/>
    <s v="N.A"/>
    <s v="Conducta dolosa entre el comité evaluador y oferentes con el fin de obtener un beneficio propio o particular"/>
    <x v="1"/>
    <x v="1"/>
    <s v="Riesgo de fraude interno"/>
    <s v="Procesos sancionatorios y disciplinarios"/>
    <n v="1000"/>
    <s v="Alta"/>
    <n v="80"/>
    <n v="10"/>
    <s v="Mayor"/>
    <n v="80"/>
    <s v="ALTO"/>
    <s v="C132"/>
    <x v="2"/>
    <x v="1"/>
    <s v="Para la ejecución del control en el periodo del monitoreo no se registra la evidencia documentada en la ficha técnica del riesgo FT-RCR 02 adendas, no registra seguiimiento en el excel._x000a_Número de archivos: 0_x000a_Recomendación:Incoporar como evidencias al siguiente monitoreo las evidencias registradas para el control en el ficha técnica del riesgo y realizar el reporte de segumiento del siguiente  monitoreo"/>
    <s v="Preventivo"/>
    <s v="Manual"/>
    <s v="Documentado"/>
    <s v="Aleatoria"/>
    <s v="Con registro"/>
    <s v="Baja"/>
    <n v="33.799999999999997"/>
    <s v="Mayor"/>
    <n v="80"/>
    <s v="ALTO"/>
    <s v="Reducir"/>
    <m/>
    <x v="2"/>
    <x v="2"/>
    <s v="      "/>
    <s v="      "/>
    <m/>
    <m/>
  </r>
  <r>
    <x v="0"/>
    <x v="1"/>
    <s v="la administración y control el inventario de la Entidad"/>
    <s v="N.A"/>
    <s v="N.A"/>
    <s v="Falta de ética profesional. "/>
    <x v="2"/>
    <x v="2"/>
    <s v="Riesgo de fraude interno"/>
    <s v="sanciones disciplinarias"/>
    <n v="5"/>
    <s v="Baja"/>
    <n v="40"/>
    <n v="7"/>
    <s v="Mayor"/>
    <n v="80"/>
    <s v="ALTO"/>
    <s v="C139"/>
    <x v="3"/>
    <x v="0"/>
    <s v="La evidencia reportada da cuenta de la ejecución del control para el periodo del monitoreo, dado que un informe a través de correo electrónico que da cuenta de las quejas recibidas para el tema de la movilización del recursos como evidencia._x000a_Número de archivos: 1_x000a_Recomendación:Mantener la actividad de control  y continuar con el monitoreo."/>
    <s v="Preventivo"/>
    <s v="Manual"/>
    <s v="Documentado"/>
    <s v="Aleatoria"/>
    <s v="Con registro"/>
    <s v="Baja"/>
    <n v="26"/>
    <s v="Mayor"/>
    <n v="80"/>
    <s v="ALTO"/>
    <s v="Reducir"/>
    <s v="A44"/>
    <x v="3"/>
    <x v="3"/>
    <s v="La evidencia reportada da cuenta de la ejecución de la acción definida para la estrategia de tratamiento de riesgos en el periodo del monitoreo,  dado que presenta un archivo donde se realiza una asignación de bienes, sin embargo la fecha de finalización es del 31/12/2022._x000a_Número de archivos: 1._x000a_Recomendación: Continuar con la ejecución de la acción definida para la estrategia de tratamiento de riesgos y revisar si un periodo de 4 meses solamente se realiza una sola actualización."/>
    <s v="Profesional asignado de la Subdirección Administrativa"/>
    <s v="Entradas de Almacén_x000a_Asignaciones de Bienes Muebles e Inmuebles de la SDHT a los Funcionarios y Contratistas"/>
    <d v="2022-12-31T00:00:00"/>
  </r>
  <r>
    <x v="0"/>
    <x v="2"/>
    <s v="la realización de los trámites necesarios para el ingreso y desvinculación de los funcionarios de la Secretaría Distrital del Hábitat. "/>
    <s v="N.A"/>
    <s v="N.A"/>
    <s v="Falta de ética profesional."/>
    <x v="3"/>
    <x v="3"/>
    <s v="Riesgo de fraude interno"/>
    <s v="Procesos disciplinarios"/>
    <n v="5"/>
    <s v="Baja"/>
    <n v="40"/>
    <n v="13"/>
    <s v="Catastrófico "/>
    <n v="100"/>
    <s v="EXTREMO"/>
    <s v="C99"/>
    <x v="4"/>
    <x v="0"/>
    <s v="La evidencia reportada da cuenta de la ejecución del control para el periodo del monitoreo, dado que presentan el PS01-FO565 Certificado de cumplimiento de requisitos para la vinculación de una funcionaria  como evidencia._x000a_Número de archivos: 1_x000a_Recomendación:Mantener la actividad de control  y continuar con el monitoreo."/>
    <s v="Preventivo"/>
    <s v="Manual"/>
    <s v="Documentado"/>
    <s v="Continua"/>
    <s v="Con registro"/>
    <s v="Baja"/>
    <n v="26"/>
    <s v="Catastrófico "/>
    <n v="100"/>
    <s v="EXTREMO"/>
    <s v="Reducir"/>
    <s v="A63"/>
    <x v="4"/>
    <x v="3"/>
    <s v="La evidencia reportada da cuenta de la ejecución de la acción definida para la estrategia de tratamiento de riesgos en el periodo del monitoreo, dado que se adjunta la certidiación de cumplimiento de requisitos para la vinculación de una funcionaria; sin embargo la fecha de finalización de la acción es del 31/12/2022._x000a_Número de archivos: 1._x000a_Recomendación:Continuar con la ejecución de la acción definida para la estrategia de tratamiento de riesgos"/>
    <s v="Profesional Subsecretaria Gestión Corporativa-Talento Humano"/>
    <s v="Certificación de Cumplimiento "/>
    <d v="2022-12-31T00:00:00"/>
  </r>
  <r>
    <x v="0"/>
    <x v="3"/>
    <s v="la gestión el préstamo y generación de copias de los expedientes"/>
    <s v="N.A"/>
    <s v="N.A"/>
    <s v="Posibles comportamientos no éticos de los servidores"/>
    <x v="4"/>
    <x v="4"/>
    <s v="Riesgo de fraude interno"/>
    <s v="sanciones disciplinarias"/>
    <n v="501"/>
    <s v="Alta"/>
    <n v="80"/>
    <n v="7"/>
    <s v="Mayor"/>
    <n v="80"/>
    <s v="ALTO"/>
    <s v="C119"/>
    <x v="5"/>
    <x v="0"/>
    <s v="La evidencia reportada da cuenta de la ejecución del control para el periodo del monitoreo, dado que presenta el registro del formato PS03-FO057 como evidencia._x000a_Número de archivos: 7_x000a_Recomendación: Mantener la actividad de control  y continuar con el monitoreo."/>
    <s v="Preventivo"/>
    <s v="Manual"/>
    <s v="Documentado"/>
    <s v="Aleatoria"/>
    <s v="Con registro"/>
    <s v="Media"/>
    <n v="52"/>
    <s v="Mayor"/>
    <n v="80"/>
    <s v="ALTO"/>
    <s v="Reducir"/>
    <s v="A33"/>
    <x v="5"/>
    <x v="1"/>
    <s v="La acción definida para la estrategia de tratamiento de riesgos en el periodo del monitoreo no registra evidencia, ni reporte. Sin embargo la fecha de finalización de la acción es del 31/12/2022._x000a_Número de archivos: 0_x000a_Recomendación:Tomar las acciones pertinentes para realizar el registro del seguimiento y la implementación de la acción."/>
    <s v="Subdirectora Administrativa- Equipo gestión documental"/>
    <s v="Listados de asistencia"/>
    <d v="2022-12-31T00:00:00"/>
  </r>
  <r>
    <x v="0"/>
    <x v="4"/>
    <s v="el trámite a las solicitudes de desembolsos (pagos) radicados en debida forma"/>
    <s v="N.A"/>
    <s v="N.A"/>
    <s v="Debilidad en la aplicación de los puntos de control establecidos en el procedimiento de pagos.  "/>
    <x v="5"/>
    <x v="5"/>
    <s v="Riesgo de fraude interno"/>
    <s v="sanciones disciplinarias"/>
    <n v="50001"/>
    <s v="Muy Alta"/>
    <n v="100"/>
    <n v="15"/>
    <s v="Catastrófico "/>
    <n v="100"/>
    <s v="EXTREMO"/>
    <s v="C113"/>
    <x v="6"/>
    <x v="0"/>
    <s v="La evidencia reportada de  la ejecución del control para el periodo del monitoreo, muestra  soportes sobre la divulgación e implementación del aplicativo  portal web de contratistas y proveedores de JSP7 como evidencia. Sin embargo, la evidencia documentada en la ficha técnica del riesgo FT-RC 01para este control es &quot;Ordenes de pago revisadas, planillas firmadas y aprobadas a través del sistema de pagos&quot;_x000a_Número de archivos: 4_x000a_Recomendación: Actualizar ficha técnica de riesgos para alinear la evidencia del control conforme con la realidad del proceso."/>
    <s v="Preventivo"/>
    <s v="Manual"/>
    <s v="Documentado"/>
    <s v="Continua"/>
    <s v="Con registro"/>
    <s v="Alta"/>
    <n v="65"/>
    <s v="Catastrófico "/>
    <n v="100"/>
    <s v="EXTREMO"/>
    <s v="Reducir"/>
    <s v="A55"/>
    <x v="6"/>
    <x v="3"/>
    <s v="La evidencia reportada da cuenta de la ejecución de la acción definida para la estrategia de tratamiento de riesgos en el periodo del monitoreo, dado que presentan listas de asistencia de teams para los equipos de trabajo del proceso, así como soporte de divulgación a través de correo electrónico; sin embargo la fecha de finalización de la acción es del 31/12/2022._x000a_Número de archivos: 6_x000a_Recomendación:Continuar con la ejecución de la acción definida para la estrategia de tratamiento de riesgos. Revisar la pertienecia de mantener solamente listas de asistencia como único soporte de la ejecuión de la acción."/>
    <s v="Profesional Universitario de la Subdirección Financiera"/>
    <s v="listados asistencia"/>
    <d v="2022-12-31T00:00:00"/>
  </r>
  <r>
    <x v="0"/>
    <x v="4"/>
    <s v="el trámite a las solicitudes de desembolsos (pagos) radicados en debida forma"/>
    <s v="N.A"/>
    <s v="N.A"/>
    <s v="Falta de experiencia y/o conocimiento respecto del proceso de pagos por parte del personal que interviene en el mismo."/>
    <x v="5"/>
    <x v="5"/>
    <s v="Riesgo de fraude interno"/>
    <s v="Sanciones fiscales"/>
    <m/>
    <m/>
    <m/>
    <m/>
    <m/>
    <m/>
    <m/>
    <m/>
    <x v="7"/>
    <x v="2"/>
    <s v="      "/>
    <m/>
    <m/>
    <m/>
    <m/>
    <m/>
    <m/>
    <m/>
    <m/>
    <m/>
    <m/>
    <m/>
    <s v="A71"/>
    <x v="7"/>
    <x v="1"/>
    <s v="La acción definida para la estrategia de tratamiento de riesgos en el periodo del monitoreo no registra evidencia, ni reporte. Sin embargo la fecha de finalización de la acción es del 31/12/2022._x000a_Número de archivos: 0_x000a_Recomendación:Tomar las acciones pertinentes para realizar el registro del seguimiento y la implementación de la acción."/>
    <s v="Subdirector(a) Financiera"/>
    <s v="Solicitud de socialización "/>
    <d v="2022-12-31T00:00:00"/>
  </r>
  <r>
    <x v="0"/>
    <x v="5"/>
    <s v="la elaboración de conceptos, implementación de estrategias de defesna judicial y extrajudicial, publicidad de actos administrativos y demás procedimientos de la Subsecretaria "/>
    <s v="N.A"/>
    <s v="N.A"/>
    <s v="Falta de control y custodia permanente del archivo Judicial y Administratvo"/>
    <x v="6"/>
    <x v="6"/>
    <s v="Riesgo de fraude interno"/>
    <s v="Pérdida de documentos"/>
    <n v="24"/>
    <s v="Baja"/>
    <n v="40"/>
    <n v="8"/>
    <s v="Mayor"/>
    <n v="80"/>
    <s v="ALTO"/>
    <s v="C78"/>
    <x v="8"/>
    <x v="0"/>
    <s v="La evidencia reportada da cuenta de la ejecución del control para el periodo del monitoreo, dado que presenta cuatro memorando con la información del número de expedientes prestados durante el mes como evidencia._x000a_Número de archivos: 4_x000a_Recomendación: Mantener la actividad de control  y continuar con el monitoreo."/>
    <s v="Preventivo"/>
    <s v="Manual"/>
    <s v="Documentado"/>
    <s v="Continua"/>
    <s v="Con registro"/>
    <s v="Baja"/>
    <n v="26"/>
    <s v="Mayor"/>
    <n v="80"/>
    <s v="ALTO"/>
    <s v="Reducir"/>
    <s v="A10"/>
    <x v="8"/>
    <x v="3"/>
    <s v="La evidencia reportada da cuenta de la ejecución de la acción definida para la estrategia de tratamiento de riesgos en el periodo del monitoreo, dado que se adjunta un archivo con los registros del formato PS03-FO057  donde los préstamos de los expedientes; sin embargo la fecha de finalización de la acción es del 31/12/2022._x000a_Número de archivos: 1._x000a_Recomendación:Continuar con la ejecución de la acción definida para la estrategia de tratamiento de riesgos"/>
    <s v="Auxiliar Administrativo"/>
    <s v="Formato PS03-FO57-V9"/>
    <d v="2022-12-31T00:00:00"/>
  </r>
  <r>
    <x v="0"/>
    <x v="6"/>
    <s v="administración de los riesgos de gestión relacionados con la tecnología y riesgos de seguridad de la información de la entidad"/>
    <s v="N.A"/>
    <s v="N.A"/>
    <s v="Falta de monitoreo de acceso a la información._x000a_ _x000a_"/>
    <x v="7"/>
    <x v="7"/>
    <s v="Riesgo de ejecución y administración de procesos"/>
    <s v="sanciones disciplinarias"/>
    <n v="25"/>
    <s v="Media"/>
    <n v="60"/>
    <n v="16"/>
    <s v="Catastrófico "/>
    <n v="100"/>
    <s v="EXTREMO"/>
    <s v="C86"/>
    <x v="9"/>
    <x v="1"/>
    <s v="Para la ejecución del control en el periodo del monitoreo no se registra la evidencia documentada en la ficha técnica del riesgo FT-RCR 01(Respuestas a las incidencia de la mesa), sin embargo el proceso indica que no se evidenciaron incidentes de seguridad_x000a_Número de archivos: 0_x000a_Recomendación:Incoporar como evidencias al siguiente monitoreo las evidencias registradas para el control en el ficha técnica del riesgo"/>
    <s v="Preventivo"/>
    <s v="Automático"/>
    <s v="Continua"/>
    <s v="Continua"/>
    <s v="Con registro"/>
    <s v="Muy baja"/>
    <n v="9.75"/>
    <s v="Catastrófico "/>
    <n v="100"/>
    <s v="EXTREMO"/>
    <s v="Reducir"/>
    <s v="A65"/>
    <x v="9"/>
    <x v="0"/>
    <s v="La ejecución de la acción definida para la estrategia de tratamiento de riesgos en el periodo del monitoreo  no reqistra evidencia dado de acuerdo a lo registrado por el proceso no se han presentado incidencias a reportar; sin embargo la fecha de finalización  de la actividad es hasta el 31/12/2022._x000a_Número de archivos: 0._x000a_Recomendación: Ejecutar la acción cuando aplique"/>
    <s v="Profesional o contratista asignado por la Subsecretaria de Gestión Corporativa- gestion tecnologica"/>
    <s v="incidentes de seguridad registrados en la mesa de ayuda"/>
    <d v="2022-12-31T00:00:00"/>
  </r>
  <r>
    <x v="0"/>
    <x v="6"/>
    <s v="administración de los riesgos de gestión relacionados con la tecnología y riesgos de seguridad de la información de la entidad"/>
    <s v="N.A"/>
    <s v="N.A"/>
    <s v="Falta de conciencia en el uso adecuado de la información y contraseñas"/>
    <x v="7"/>
    <x v="7"/>
    <s v="Riesgo de ejecución y administración de procesos"/>
    <s v="Sanciones fiscales"/>
    <n v="25"/>
    <s v="Media"/>
    <n v="60"/>
    <n v="16"/>
    <s v="Catastrófico "/>
    <n v="100"/>
    <s v="EXTREMO"/>
    <s v="C87"/>
    <x v="10"/>
    <x v="1"/>
    <s v="Para la ejecución del control en el periodo del monitoreo no se registra la evidencia documentada en la ficha técnica del riesgo FT-RCR 01(Respuestas a las incidencia de la mesa), sin embargo el proceso indica que no se evidenciaron incidentes de seguridad_x000a_Número de archivos: 0_x000a_Recomendación:Incoporar como evidencias al siguiente monitoreo las evidencias registradas para el control en el ficha técnica del riesgo"/>
    <s v="Preventivo"/>
    <s v="Automático"/>
    <s v="Continua"/>
    <s v="Continua"/>
    <s v="Con registro"/>
    <m/>
    <m/>
    <m/>
    <m/>
    <m/>
    <m/>
    <m/>
    <x v="0"/>
    <x v="4"/>
    <m/>
    <m/>
    <m/>
    <m/>
  </r>
  <r>
    <x v="0"/>
    <x v="6"/>
    <s v="administración de los riesgos de gestión relacionados con la tecnología y riesgos de seguridad de la información de la entidad"/>
    <s v="N.A"/>
    <s v="N.A"/>
    <s v="Inexistencia de Acuerdos de confidencialidad. _x000a_"/>
    <x v="7"/>
    <x v="7"/>
    <s v="Riesgo de ejecución y administración de procesos"/>
    <s v="Sanciones penales"/>
    <n v="25"/>
    <s v="Media"/>
    <n v="60"/>
    <n v="16"/>
    <s v="Catastrófico "/>
    <n v="100"/>
    <s v="EXTREMO"/>
    <s v="C88"/>
    <x v="11"/>
    <x v="1"/>
    <s v="Para la ejecución del control en el periodo del monitoreo no se registra la evidencia documentada en la ficha técnica del riesgo FT-RCR 01(Respuestas a las incidencia de la mesa), sin embargo el proceso indica que no se evidenciaron incidentes de seguridad_x000a_Número de archivos: 0_x000a_Recomendación:Incoporar como evidencias al siguiente monitoreo las evidencias registradas para el control en el ficha técnica del riesgo"/>
    <s v="Preventivo"/>
    <s v="Manual"/>
    <s v="Continua"/>
    <s v="Continua"/>
    <s v="Con registro"/>
    <m/>
    <m/>
    <m/>
    <m/>
    <m/>
    <m/>
    <m/>
    <x v="0"/>
    <x v="4"/>
    <m/>
    <m/>
    <m/>
    <m/>
  </r>
  <r>
    <x v="0"/>
    <x v="6"/>
    <s v="administración de los riesgos de gestión relacionados con la tecnología y riesgos de seguridad de la información de la entidad"/>
    <s v="N.A"/>
    <s v="N.A"/>
    <s v="Falta de una efectiva  política o procedimiento de clasificación y etiquetado de la información."/>
    <x v="7"/>
    <x v="7"/>
    <s v="Riesgo de ejecución y administración de procesos"/>
    <m/>
    <n v="25"/>
    <s v="Media"/>
    <n v="60"/>
    <n v="16"/>
    <s v="Catastrófico "/>
    <n v="100"/>
    <s v="EXTREMO"/>
    <s v="C89"/>
    <x v="12"/>
    <x v="1"/>
    <s v="Para la ejecución del control en el periodo del monitoreo no se registra la evidencia documentada en la ficha técnica del riesgo FT-RCR 01(Respuestas a las incidencia de la mesa), sin embargo el proceso indica que no se evidenciaron incidentes de seguridad_x000a_Número de archivos: 0_x000a_Recomendación:Incoporar como evidencias al siguiente monitoreo las evidencias registradas para el control en el ficha técnica del riesgo"/>
    <s v="Preventivo"/>
    <s v="Automático"/>
    <s v="Continua"/>
    <s v="Continua"/>
    <s v="Con registro"/>
    <m/>
    <m/>
    <m/>
    <m/>
    <m/>
    <m/>
    <m/>
    <x v="0"/>
    <x v="4"/>
    <m/>
    <m/>
    <m/>
    <m/>
  </r>
  <r>
    <x v="1"/>
    <x v="7"/>
    <s v=" la atención, respuesta y cierre de las PQRSD por parte de los procesos"/>
    <s v="N.A"/>
    <s v="N.A"/>
    <s v="Fallas en los canales de información dispuestos para la ciudadanía "/>
    <x v="8"/>
    <x v="8"/>
    <s v="Riesgo de Fraude externo"/>
    <s v="Incumplimiento a la normatividad legal vigente o sanciones."/>
    <n v="5000"/>
    <s v="Alta"/>
    <n v="80"/>
    <n v="13"/>
    <s v="Catastrófico "/>
    <n v="100"/>
    <s v="EXTREMO"/>
    <s v="C195"/>
    <x v="13"/>
    <x v="0"/>
    <s v="La evidencia reportada da cuenta de la ejecución del control para el periodo del monitoreo, dado que presentan 6 informes  de cliente incognito para la evaluación de la atención prestada como evidencia._x000a_Número de archivos: 6_x000a_Recomendación:Mantener la actividad de control  y continuar con el monitoreo."/>
    <s v="Preventivo"/>
    <s v="Manual"/>
    <s v="Documentado"/>
    <s v="Continua"/>
    <s v="Con registro"/>
    <s v="Media"/>
    <n v="52"/>
    <s v="Catastrófico "/>
    <n v="100"/>
    <s v="EXTREMO"/>
    <s v="Reducir"/>
    <s v="A59"/>
    <x v="10"/>
    <x v="5"/>
    <s v="La acción definida para la estrategia de tratamiento de riesgos en el periodo del monitoreo no registra evidencia, la programación de acuerdo a la registrado por el proceso estan para realizarse el segundo semestre de la vigencia es decir esta  por fuera del periodo del presente monitoreo._x000a_Número de archivos: 0._x000a_Recomendación:Iniciar implementación de la acción para la estrategia del tratamiento del riesgo de acuerdo con la programación del proceso"/>
    <s v="Subdirector(a) administrativa - con_x000a_contratista (en rol coordinador servicio al ciudadano)"/>
    <s v="correo electrónico"/>
    <d v="2022-12-31T00:00:00"/>
  </r>
  <r>
    <x v="1"/>
    <x v="7"/>
    <s v=" la atención, respuesta y cierre de las PQRSD por parte de los procesos"/>
    <s v="N.A"/>
    <s v="N.A"/>
    <s v="Falta de divulgación sobre los requisitos para los trámites y servicios que ofrece la entidad "/>
    <x v="9"/>
    <x v="9"/>
    <s v="Riesgo de fraude interno"/>
    <s v="Incumplimiento a la normatividad legal vigente o sanciones."/>
    <n v="5000"/>
    <s v="Alta"/>
    <n v="80"/>
    <n v="11"/>
    <s v="Mayor"/>
    <n v="80"/>
    <s v="ALTO"/>
    <s v="C196"/>
    <x v="14"/>
    <x v="0"/>
    <s v="La evidencia reportada da cuenta de la ejecución del control para el periodo del monitoreo, dado que presentan 6 informes  de cliente incognito para la evaluación de la atención prestada como evidencia._x000a_Número de archivos: 6_x000a_Recomendación:Mantener la actividad de control  y continuar con el monitoreo."/>
    <s v="Preventivo"/>
    <s v="Manual"/>
    <s v="Documentado"/>
    <s v="Continua"/>
    <s v="Con registro"/>
    <s v="Media"/>
    <n v="52"/>
    <s v="Mayor"/>
    <s v="ALTO"/>
    <s v="ALTO"/>
    <s v="Reducir"/>
    <s v="A60"/>
    <x v="11"/>
    <x v="5"/>
    <s v="La acción definida para la estrategia de tratamiento de riesgos en el periodo del monitoreo no registra evidencia, la programación de acuerdo a la registrado por el proceso estan para realizarse el segundo semestre de la vigencia es decir esta  por fuera del periodo del presente monitoreo._x000a_Número de archivos: 0._x000a_Recomendación:Iniciar implementación de la acción para la estrategia del tratamiento del riesgo de acuerdo con la programación del proceso"/>
    <s v="Subdirector(a) administrativa - con_x000a_contratista (en rol coordinador servicio al ciudadano)"/>
    <s v="pieza comunicativa"/>
    <d v="2022-12-31T00:00:00"/>
  </r>
  <r>
    <x v="1"/>
    <x v="8"/>
    <s v="Realizar boletines,  metodologías, informes estadísticos, bases de datos y socializar  los resultados en Hábitat en Cifras acorde con el PG04-PR04"/>
    <s v="N.A"/>
    <s v="N.A"/>
    <s v="Baja capacidad de reacción ante hechos de corrupción"/>
    <x v="10"/>
    <x v="10"/>
    <s v="Riesgo de Fraude externo"/>
    <s v="Datos inexactos que no permiten ver inconsistencias en las cifras generando perdida de credibilidad de la entidad"/>
    <n v="500"/>
    <s v="Media"/>
    <n v="60"/>
    <n v="12"/>
    <s v="Catastrófico "/>
    <n v="100"/>
    <s v="EXTREMO"/>
    <s v="C187"/>
    <x v="15"/>
    <x v="0"/>
    <s v="La evidencia reportada da cuenta de la ejecución del control para el periodo del monitoreo, dado que se adjunta por mes los formato PG04-FO534 Planilla de Producción Información Sectorial para cada publicación como evidencia._x000a_Número de archivos: 19, se encuentran ubicados en la carpeta A8 de esta riesgo._x000a_Recomendación:Mantener la actividad de control  y continuar con el monitoreo y solamente presentar los formatos, los correos presentados no estan referidos en la ficha técnica FT-CT01, revisar tambien la aplicación de la frecuencia del control dado que se plantea frecuencia mensual, pero los registros indican otra."/>
    <s v="Correctivo"/>
    <s v="Manual"/>
    <s v="Documentado"/>
    <s v="Continua"/>
    <s v="Con registro"/>
    <s v="Media"/>
    <n v="60"/>
    <s v="Mayor"/>
    <n v="80"/>
    <s v="ALTO"/>
    <s v="Reducir"/>
    <s v="A8"/>
    <x v="12"/>
    <x v="3"/>
    <s v="La evidencia reportada da cuenta de la ejecución de la acción definida para la estrategia de tratamiento de riesgos en el periodo del monitoreo, dado que se adjunta por mes los formatos PG04-FO534 Planilla de Producción Información Sectorial para cada publicación como evidencia, sin embargo la acción tiene fecha de finalización del 31/12/2022._x000a_Número de archivos: 19._x000a_Recomendación:Continuar con la ejecución de la acción definida para la estrategia de tratamiento de riesgos"/>
    <s v="El profesional de la subdirección"/>
    <s v="PG04-FO534 Planilla de Producción Información Sectorial"/>
    <d v="2022-12-31T00:00:00"/>
  </r>
  <r>
    <x v="1"/>
    <x v="9"/>
    <s v="la gestión de las solicitudes de creación, anulación, modificación de los documentos del Sistema de Gestión-MIPG conforme a las disposiciones del procedimiento PG03-PR05 Elaboración y control de documentos"/>
    <s v="N.A"/>
    <s v="N.A"/>
    <s v="Solicitud de un directivo"/>
    <x v="11"/>
    <x v="11"/>
    <s v="Riesgo de fraude interno"/>
    <s v="Proceso disciplinario"/>
    <n v="300"/>
    <s v="Media"/>
    <n v="60"/>
    <n v="10"/>
    <s v="Mayor"/>
    <n v="80"/>
    <s v="ALTO"/>
    <s v="C181"/>
    <x v="16"/>
    <x v="0"/>
    <s v="La evidencia reportada da cuenta de la ejecución del control para el periodo del monitoreo, dado que presenta las solicitudes y los procedimeintos, caracteriaciones.. etc. y los documentos en sus versiones obsoletas para el Sistema de Gestión_x000a_Número de archivos: más de 5.000 archivos_x000a_Recomendación: Mantener la actividad de control  y continuar con el monitoreo y para el siguiente monitoreo cargar unicamente los del periodo correspondientes al monitoreo."/>
    <s v="Preventivo"/>
    <s v="Manual"/>
    <s v="Documentado"/>
    <s v="Aleatoria"/>
    <s v="Con registro"/>
    <s v="Baja"/>
    <n v="39"/>
    <s v="Mayor"/>
    <n v="80"/>
    <s v="ALTO"/>
    <s v="Reducir"/>
    <s v="A70"/>
    <x v="13"/>
    <x v="3"/>
    <s v="La evidencia reportada da cuenta de la ejecución de la acción definida para la estrategia de tratamiento de riesgos en el periodo del monitoreo, dado quu se presenta el listado maestro de documentos donde se pueden encontrar los registros de actualización de los documentos en el campo de la fecha de  versión vigente; sin embargo la fecha de finalización  de la acción es hasta el 31/12/2022._x000a_Número de archivos: 1._x000a_Recomendación:Continuar con la ejecución de la acción definida para la estrategia de tratamiento de riesgos"/>
    <s v="El profesional asignado de la Subdirección de Programas y Proyectos"/>
    <s v="Listado maestro de Documentos"/>
    <d v="2022-12-31T00:00:00"/>
  </r>
  <r>
    <x v="2"/>
    <x v="10"/>
    <s v="la emisión y cumplimiento de los actos administrativos procedentes generados en las etapas del procedimiento disciplinario aplicable que conlleven a una decisión de fondo"/>
    <s v="N.A"/>
    <s v="N.A"/>
    <s v="Violación consciente de los principios que rigen la función pública por parte de los sujetos que intervienen en el  procedimiento disciplinario."/>
    <x v="12"/>
    <x v="12"/>
    <s v="Riesgo de fraude interno"/>
    <s v="Procesos sancionatorios"/>
    <n v="24"/>
    <s v="Baja"/>
    <n v="40"/>
    <n v="5"/>
    <s v="Moderado"/>
    <n v="60"/>
    <s v="MODERADO"/>
    <s v="C74"/>
    <x v="17"/>
    <x v="0"/>
    <s v="La evidencia reportada da cuenta de la ejecución del control para el periodo del monitoreo, dado que presenta un informe a través de correo electrónico que da cuenta de las quejas recibidas para el tema de la movilización del recursos como evidencia._x000a_Número de archivos: 1_x000a_Recomendación:Mantener la actividad de control  y continuar con el monitoreo."/>
    <s v="Preventivo"/>
    <s v="Manual"/>
    <s v="Sin documentar"/>
    <s v="Aleatoria"/>
    <s v="Con registro"/>
    <s v="Baja"/>
    <n v="26"/>
    <s v="Moderado"/>
    <n v="60"/>
    <s v="MODERADO"/>
    <s v="Reducir"/>
    <s v="A38"/>
    <x v="14"/>
    <x v="0"/>
    <s v="La ejecución de la acción definida para la estrategia de tratamiento de riesgos en el periodo del monitoreo  no reqistra evidencia dado de acuerdo a lo registrado por el proceso no se han presentado incidencias a reportar; sin embargo la fecha de finalización  de la actividad es hasta el 31/12/2022._x000a_Número de archivos: 0._x000a_Recomendación: Ejecutar la acción cuando aplique"/>
    <s v="Profesional del Control Interno Disciplinario"/>
    <s v="Correos electrónicos y/o Actas de reunión "/>
    <d v="2022-12-31T00:00:00"/>
  </r>
  <r>
    <x v="2"/>
    <x v="10"/>
    <s v="la emisión y cumplimiento de los actos administrativos procedentes generados en las etapas del procedimiento disciplinario aplicable que conlleven a una decisión de fondo"/>
    <s v="N.A"/>
    <s v="N.A"/>
    <s v="Omitir de manera intencional el control de los términos procesales para favorecer intereses particulares, contrarios a los principios que rigen la función pública."/>
    <x v="13"/>
    <x v="13"/>
    <s v="Riesgo de fraude interno"/>
    <s v="Procesos sancionatorios"/>
    <n v="24"/>
    <s v="Baja"/>
    <n v="40"/>
    <n v="5"/>
    <s v="Moderado"/>
    <n v="60"/>
    <s v="MODERADO"/>
    <s v="C75"/>
    <x v="18"/>
    <x v="0"/>
    <s v="La evidencia reportada da cuenta de la ejecución del control para el periodo del monitoreo, dado que presenta las actas de reparto, el informe de actuaciones cargadas en el SID y la base de los procesos disciplinarios como evidencia._x000a_Número de archivos: 3_x000a_Recomendación:Mantener la actividad de control  y continuar con el monitoreo."/>
    <s v="Preventivo"/>
    <s v="Manual"/>
    <s v="Sin documentar"/>
    <s v="Aleatoria"/>
    <s v="Con registro"/>
    <s v="Baja"/>
    <n v="26"/>
    <s v="Moderado"/>
    <n v="60"/>
    <s v="MODERADO"/>
    <s v="Reducir"/>
    <m/>
    <x v="0"/>
    <x v="0"/>
    <s v="Es necesario que el proceso defina acción para la estrategia de tratamiento del riesgo en cumplimiento de la politica para la administración de riesgos de gestión, corrupción y seguridad de la información en lo relacionado con ela zona de severidad del riesgo"/>
    <m/>
    <m/>
    <m/>
  </r>
  <r>
    <x v="2"/>
    <x v="11"/>
    <s v="la elaboración informes de auditoría, de ley y de seguimientos"/>
    <s v="N.A"/>
    <s v="N.A"/>
    <s v="Posibles comportamientos no éticos de los servidores"/>
    <x v="14"/>
    <x v="14"/>
    <s v="Riesgo de fraude interno"/>
    <s v="Sanciones disciplinarias, fiscales y/o penales"/>
    <n v="62"/>
    <s v="Media"/>
    <n v="60"/>
    <n v="11"/>
    <s v="Mayor"/>
    <n v="80"/>
    <s v="ALTO"/>
    <s v="C50"/>
    <x v="19"/>
    <x v="0"/>
    <s v="La evidencia reportada da cuenta de la ejecución del control para el periodo del monitoreo, dado que presenta en archivo el caso de mesa de ayuda donde se solicita permisos a la capeta del proceso como evidencia._x000a_Número de archivos: 1_x000a_Recomendación:Mantener la actividad de control  y continuar con el monitoreo."/>
    <s v="Preventivo"/>
    <s v="Manual"/>
    <s v="Documentado"/>
    <s v="Continua"/>
    <s v="Con registro"/>
    <s v="Muy baja"/>
    <n v="10.710374999999999"/>
    <s v="Mayor"/>
    <n v="80"/>
    <s v="ALTO"/>
    <s v="Reducir"/>
    <s v="A14"/>
    <x v="15"/>
    <x v="6"/>
    <s v="La ejecución de la acción definida para la estrategia de tratamiento de riesgos en el periodo del monitoreo, no registra evidencia que muestre el avance de la acción sin embargosu fecha de finalización es el 31/12/2022._x000a_Número de archivos: 0._x000a_Recomendación: Iniciar la ejecución de la acción definida para la estrategia de tratamiento de riesgos"/>
    <s v="Asesora de Control Interno"/>
    <s v="Memorando de solicitud"/>
    <d v="2022-12-31T00:00:00"/>
  </r>
  <r>
    <x v="2"/>
    <x v="11"/>
    <s v="la elaboración informes de auditoría, de ley y de seguimientos"/>
    <s v="N.A"/>
    <s v="N.A"/>
    <s v="Conflictos de interés no identificados y tratados"/>
    <x v="14"/>
    <x v="14"/>
    <s v="Riesgo de fraude interno"/>
    <m/>
    <n v="62"/>
    <s v="Media"/>
    <n v="60"/>
    <n v="11"/>
    <s v="Mayor"/>
    <n v="80"/>
    <s v="ALTO"/>
    <s v="C49"/>
    <x v="20"/>
    <x v="0"/>
    <s v="La evidencia reportada da cuenta de la ejecución del control para el periodo del monitoreo, dado que presenta a través de correos electrónicos la revisión del Asesor de Control Interno para dos informes de ley como evidencia._x000a_Número de archivos: 2_x000a_Recomendación:Mantener la actividad de control  y continuar con el monitoreo."/>
    <s v="Preventivo"/>
    <s v="Manual"/>
    <s v="Documentado"/>
    <s v="Continua"/>
    <s v="Con registro"/>
    <s v="Muy baja"/>
    <n v="10.710374999999999"/>
    <s v="Mayor"/>
    <n v="80"/>
    <s v="ALTO"/>
    <s v="Reducir"/>
    <m/>
    <x v="0"/>
    <x v="4"/>
    <m/>
    <m/>
    <m/>
    <m/>
  </r>
  <r>
    <x v="2"/>
    <x v="11"/>
    <s v="la elaboración informes de auditoría, de ley y de seguimientos"/>
    <s v="N.A"/>
    <s v="N.A"/>
    <s v="Incumplimiento de controles"/>
    <x v="14"/>
    <x v="14"/>
    <s v="Riesgo de fraude interno"/>
    <m/>
    <n v="62"/>
    <s v="Media"/>
    <n v="60"/>
    <n v="11"/>
    <s v="Mayor"/>
    <n v="80"/>
    <s v="ALTO"/>
    <s v="C51"/>
    <x v="21"/>
    <x v="3"/>
    <s v="Para la ejecución del control en el periodo del monitoreo no se registra la evidencia documentada en la ficha técnica del riesgo,  sin embargo el proceso suscribe el formato PE01-FO644 de acuerdo con la auditorias planificas, las cuales se encuentran por fuera del periodo del monitoreo._x000a_Número de archivos: 0_x000a_Recomendación:Presentar la evidencia de ejecución del control en el siguiente monitoreo"/>
    <s v="Preventivo"/>
    <s v="Manual"/>
    <s v="Documentado"/>
    <s v="Continua"/>
    <s v="Con registro"/>
    <s v="Muy baja"/>
    <n v="10.710374999999999"/>
    <s v="Mayor"/>
    <n v="80"/>
    <s v="ALTO"/>
    <s v="Reducir"/>
    <m/>
    <x v="0"/>
    <x v="4"/>
    <m/>
    <m/>
    <m/>
    <m/>
  </r>
  <r>
    <x v="2"/>
    <x v="11"/>
    <s v="la elaboración informes de auditoría, de ley y de seguimientos"/>
    <s v="N.A"/>
    <s v="N.A"/>
    <s v="Incumplimiento de procedimientos "/>
    <x v="14"/>
    <x v="14"/>
    <s v="Riesgo de fraude interno"/>
    <m/>
    <n v="62"/>
    <s v="Media"/>
    <n v="60"/>
    <n v="11"/>
    <s v="Mayor"/>
    <n v="80"/>
    <s v="ALTO"/>
    <s v="C52"/>
    <x v="22"/>
    <x v="3"/>
    <s v="Para la ejecución del control en el periodo del monitoreo no se registra la evidencia documentada en la ficha técnica del riesgo,  sin embargo el proceso suscribe el formato PE01-FO645 de acuerdo con la auditorias planificas, las cuales se encuentran por fuera del periodo del monitoreo._x000a_Número de archivos: 0_x000a_Recomendación: Presentar la evidencia de ejecución del control en el siguiente monitoreo"/>
    <s v="Preventivo"/>
    <s v="Manual"/>
    <s v="Documentado"/>
    <s v="Continua"/>
    <s v="Con registro"/>
    <s v="Muy baja"/>
    <n v="10.710374999999999"/>
    <s v="Mayor"/>
    <n v="80"/>
    <s v="ALTO"/>
    <s v="Reducir"/>
    <m/>
    <x v="0"/>
    <x v="4"/>
    <m/>
    <m/>
    <m/>
    <m/>
  </r>
  <r>
    <x v="3"/>
    <x v="12"/>
    <s v="adelantar las actuaciones administrativas por incumpimiento de la norma de las actividades de enajenación y arrendamiento de inmuebles destinados a vivienda"/>
    <s v="16533- Registro de actividades relacionadas con la enajenación de inmuebles destinados a vivienda."/>
    <s v=" realización de trámites y/o actuaciones administrativas establecidas por la Ley"/>
    <s v="Fraude interno (corrupción, soborno)"/>
    <x v="15"/>
    <x v="15"/>
    <s v="Riesgo de fraude interno"/>
    <s v="Pérdida de la imagen institucional"/>
    <n v="4000"/>
    <s v="Alta"/>
    <n v="80"/>
    <n v="12"/>
    <s v="Catastrófico "/>
    <n v="100"/>
    <s v="EXTREMO"/>
    <s v="C37"/>
    <x v="23"/>
    <x v="0"/>
    <s v="La evidencia reportada da cuenta de la ejecución del control para el periodo del monitoreo, dado que presenta el plan de comunicaciones de la Subsecretaria de Inspección Vigilancia y Control de Vivienda como evidencia._x000a_Número de archivos: 1_x000a_Recomendación:Mantener la actividad de control  y continuar con el monitoreo."/>
    <s v="Preventivo"/>
    <s v="Manual"/>
    <s v="Documentado"/>
    <s v="Continua"/>
    <s v="Con registro"/>
    <s v="Baja"/>
    <n v="25.349999999999998"/>
    <s v="Catastrófico "/>
    <n v="100"/>
    <s v="EXTREMO"/>
    <s v="Reducir"/>
    <s v="A23"/>
    <x v="16"/>
    <x v="5"/>
    <s v="La acción definida para la estrategia de tratamiento de riesgos en el periodo del monitoreo no registra evidencia, la programación de acuerdo a la registrado por el proceso estan para realizarse el segundo semestre de la vigencia es decir esta  por fuera del periodo del presente monitoreo._x000a_Número de archivos: 0._x000a_Recomendación:Iniciar implementación de la acción para la estrategia del tratamiento del riesgo de acuerdo con la programación del proceso"/>
    <s v="Subsecretaría de Inspección, Vigilancia y Control de Vivienda"/>
    <s v="Informe Semestral"/>
    <d v="2022-12-31T00:00:00"/>
  </r>
  <r>
    <x v="3"/>
    <x v="12"/>
    <s v="adelantar las actuaciones administrativas por incumpimiento de la norma de las actividades de enajenación y arrendamiento de inmuebles destinados a vivienda"/>
    <s v="16533- Registro de actividades relacionadas con la enajenación de inmuebles destinados a vivienda."/>
    <s v=" realización de trámites y/o actuaciones administrativas establecidas por la Ley"/>
    <s v="Incumplimiento de procedimientos "/>
    <x v="15"/>
    <x v="15"/>
    <s v="Riesgo de fraude interno"/>
    <s v="Pérdida de confianza en lo público"/>
    <n v="4000"/>
    <s v="Alta"/>
    <n v="80"/>
    <n v="12"/>
    <s v="Catastrófico "/>
    <n v="100"/>
    <s v="EXTREMO"/>
    <s v="C38"/>
    <x v="24"/>
    <x v="0"/>
    <s v="La evidencia reportada da cuenta de la ejecución del control para el periodo del monitoreo, dado que presentan las listas de asistencia, presentaciones  el plan de comunicaciones de la Subsecretaria de Inspección Vigilancia y Control de Vivienda como evidencia._x000a_Número de archivos: 18_x000a_Recomendación:Mantener la actividad de control  y continuar con el monitoreo."/>
    <s v="Preventivo"/>
    <s v="Manual"/>
    <s v="Documentado"/>
    <s v="Continua"/>
    <s v="Con registro"/>
    <s v="Baja"/>
    <n v="25.349999999999998"/>
    <s v="Catastrófico "/>
    <n v="100"/>
    <s v="EXTREMO"/>
    <s v="Reducir"/>
    <s v="A24"/>
    <x v="17"/>
    <x v="7"/>
    <s v="La evidencia reportada da cuenta de la ejecución de la acción definida para la estrategia de tratamiento de riesgos en el periodo del monitoreo, dado que presentan las listas de asistencia, presentaciones para los equipos de trabajo de la Subsecretaria de Inspección Vigilancia y Control de Vivienda como evidencia, se da por ejecutada por la realización de mas de tres socializaciones de los procedimientos._x000a_Número de archivos: 18._x000a_Recomendación:Esperar la finalización de las otras dos actividades del plna de tratamiento de riesgos para realizar la evaluación de la estrategia"/>
    <s v="Subsecretaría de Inspección, Vigilancia y Control de Vivienda_x000a_Subdirección de Prevención y Seguimiento_x000a_Subdirección de Investigaciones y Control de Vivienda"/>
    <s v="Listado de Asistencia - acta de reunión "/>
    <d v="2022-12-31T00:00:00"/>
  </r>
  <r>
    <x v="3"/>
    <x v="12"/>
    <s v="adelantar las actuaciones administrativas por incumpimiento de la norma de las actividades de enajenación y arrendamiento de inmuebles destinados a vivienda"/>
    <s v="16533- Registro de actividades relacionadas con la enajenación de inmuebles destinados a vivienda."/>
    <s v=" realización de trámites y/o actuaciones administrativas establecidas por la Ley"/>
    <s v="Posibles comportamientos no éticos de los servidores"/>
    <x v="15"/>
    <x v="15"/>
    <s v="Riesgo de fraude interno"/>
    <s v="Pérdida de credibilidad y_x000a_confianza del ciudadano"/>
    <n v="4000"/>
    <s v="Alta"/>
    <n v="80"/>
    <n v="12"/>
    <s v="Catastrófico "/>
    <n v="100"/>
    <s v="EXTREMO"/>
    <s v="C39"/>
    <x v="25"/>
    <x v="3"/>
    <s v="Para la ejecución del control en el periodo del monitoreo no se registra la evidencia documentada en la ficha técnica del riesgo,  sin embargo señala que el control esta planificado para ejecutarse en el segundo semestre de la vigencia, la cual se encuentra por fuera del periodo del monitoreo._x000a_Número de archivos: 0_x000a_Recomendación: Presentar la evidencia de ejecución del control en el siguiente monitoreo"/>
    <s v="Detectivo"/>
    <s v="Manual"/>
    <s v="Documentado"/>
    <s v="Continua"/>
    <s v="Con registro"/>
    <s v="Baja"/>
    <n v="25.349999999999998"/>
    <s v="Catastrófico "/>
    <n v="100"/>
    <s v="EXTREMO"/>
    <s v="Reducir"/>
    <s v="A25"/>
    <x v="18"/>
    <x v="3"/>
    <s v="La evidencia reportada da cuenta de la ejecución de la acción definida para la estrategia de tratamiento de riesgos en el periodo del monitoreo, dado qie presentan un archivo con la información de las piezas comunicativas sobre los trámites y servicios; sin embargo la fecha de finalización es del 31/12/2022._x000a_Número de archivos: 1._x000a_Recomendación:Continuar con la ejecución de la acción definida para la estrategia de tratamiento de riesgos"/>
    <s v="Subsecretaría de Inspección, Vigilancia y Control de Vivienda_x000a_Subdirección de Prevención y Seguimiento_x000a_Subdirección de Investigaciones y Control de Vivienda"/>
    <s v="Listado de Asistencia -acta de reunión "/>
    <d v="2022-12-31T00:00:00"/>
  </r>
  <r>
    <x v="3"/>
    <x v="12"/>
    <s v="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
    <s v="16533- Registro de actividades relacionadas con la enajenación de inmuebles destinados a vivienda."/>
    <s v="perdida o manipulación de un expediente para evitar sanciones en beneficio de un tercero"/>
    <s v="Incumplimiento de procedimientos "/>
    <x v="16"/>
    <x v="16"/>
    <s v="Riesgo de usuarios, productos y prácticas"/>
    <s v="Pérdida de trazabilidad del proceso por aplicación deficiente de las actividades relacionadas con la Gestión Documental "/>
    <n v="8000"/>
    <s v="Muy Alta"/>
    <n v="100"/>
    <n v="15"/>
    <s v="Catastrófico "/>
    <n v="100"/>
    <s v="EXTREMO"/>
    <s v="C40"/>
    <x v="26"/>
    <x v="4"/>
    <s v="      "/>
    <s v="Preventivo"/>
    <s v="Manual"/>
    <s v="Documentado"/>
    <s v="Continua"/>
    <s v="Con registro"/>
    <s v="Media"/>
    <n v="48.75"/>
    <s v="Catastrófico "/>
    <n v="100"/>
    <s v="EXTREMO"/>
    <s v="Reducir"/>
    <s v="A26"/>
    <x v="19"/>
    <x v="3"/>
    <s v="La evidencia reportada da cuenta de la ejecución de la acción definida para la estrategia de tratamiento de riesgos en el periodo del monitoreo,dado que presenta los memorando e informes con los informes de préstamos de expedientes como evidencia;  sin embargo la fecha de finalización de la acción es hasta 31/12/2022._x000a_Número de archivos: 6_x000a_Recomendación:Continuar con la ejecución de la acción definida para la estrategia de tratamiento de riesgos"/>
    <s v="Subsecretaría de Inspección, Vigilancia y Control de Vivienda_x000a_Subdirección de Prevención y Seguimiento_x000a_Subdirección de Investigaciones y Control de Vivienda"/>
    <s v="Informe Mensual de Préstamo y consulta de  expedientes._x000a_Memorando y/o correo de envío"/>
    <d v="2022-12-31T00:00:00"/>
  </r>
  <r>
    <x v="3"/>
    <x v="12"/>
    <s v="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
    <s v="16533- Registro de actividades relacionadas con la enajenación de inmuebles destinados a vivienda."/>
    <s v="perdida o manipulación de un expediente para evitar sanciones en beneficio de un tercero"/>
    <s v="Fraude interno (corrupción, soborno)"/>
    <x v="16"/>
    <x v="16"/>
    <s v="Riesgo de usuarios, productos y prácticas"/>
    <s v="Caducidad_x000a_Demoras en el tramite de las investigaciones administrativas, sanciones disciplinarias y acciones judiciales (Tutelas, Demandas)"/>
    <n v="8000"/>
    <s v="Muy Alta"/>
    <n v="100"/>
    <n v="15"/>
    <s v="Catastrófico "/>
    <n v="100"/>
    <s v="EXTREMO"/>
    <s v="C41"/>
    <x v="27"/>
    <x v="4"/>
    <s v="      "/>
    <s v="Detectivo"/>
    <s v="Manual"/>
    <s v="Documentado"/>
    <s v="Continua"/>
    <s v="Con registro"/>
    <s v="Media"/>
    <n v="48.75"/>
    <s v="Catastrófico "/>
    <n v="100"/>
    <s v="EXTREMO"/>
    <s v="Reducir"/>
    <s v="A74"/>
    <x v="20"/>
    <x v="3"/>
    <s v="La evidencia reportada da cuenta de la ejecución de la acción definida para la estrategia de tratamiento de riesgos en el periodo del monitoreo,dado que a través de actas de reunión se evidencia el seguimiento al inventario de los expedientes activos;  sin embargo la fecha de finalización de la acción es hasta 31/12/2022._x000a_Número de archivos: 4_x000a_Recomendación:Continuar con la ejecución de la acción definida para la estrategia de tratamiento de riesgos"/>
    <s v="Subsecretaría de Inspección, Vigilancia y Control de Vivienda_x000a_Subdirección de Prevención y Seguimiento_x000a_Subdirección de Investigaciones y Control de Vivienda"/>
    <s v="Informe mensual de seguimiento al inventario de  expedientes"/>
    <d v="2022-12-31T00:00:00"/>
  </r>
  <r>
    <x v="3"/>
    <x v="13"/>
    <s v="beneficiar a actores con intereses particulares en la politica pública del Habitat"/>
    <s v="N.A"/>
    <s v="N.A"/>
    <s v="Posibles comportamientos no éticos de los servidores"/>
    <x v="17"/>
    <x v="17"/>
    <s v="Riesgo de fraude interno"/>
    <s v="Que la politica publica no beneficie a la ciudadania que la necesita"/>
    <n v="3"/>
    <s v="Baja"/>
    <n v="40"/>
    <n v="17"/>
    <s v="Catastrófico "/>
    <n v="100"/>
    <s v="EXTREMO"/>
    <s v="C60"/>
    <x v="28"/>
    <x v="3"/>
    <s v="Para la ejecución del control en el periodo del monitoreo no se registra la evidencia documentada en la ficha técnica del riesgo,  sin embargo el proceso indica que no se generaron del linenamientos e instrumentos de politica que se han formulado._x000a_Número de archivos: 1_x000a_Recomendación:Mantener la actividad de control  y continuar con el monitoreo, incorporando cuando se genenere un lineamiento la evidencia de los controles documentados en la ficha técnica del riesgo"/>
    <s v="Preventivo"/>
    <s v="Manual"/>
    <s v="Sin documentar"/>
    <s v="Aleatoria"/>
    <s v="Con registro"/>
    <s v="Baja"/>
    <n v="26"/>
    <s v="Catastrófico "/>
    <n v="100"/>
    <s v="EXTREMO"/>
    <s v="Reducir"/>
    <s v="A29"/>
    <x v="21"/>
    <x v="0"/>
    <s v="La ejecución de la acción definida para la estrategia de tratamiento de riesgos en el periodo del monitoreo  no reqistra evidencia dado de acuerdo a lo reportado por el proceso no se cursado la etapa de socialización; sin embargo la fecha de finalización  de la actividad es hasta el 31/12/2022._x000a_Número de archivos: 1._x000a_Recomendación: Ejecutar la acción cuando aplique"/>
    <s v="Subsecretario y/o subdirector que gestiona y define el lineamiento o instremento de politica._x000a_Subsecretario de Planeación y Politica."/>
    <s v="Acta de reunión y/o seguimiento"/>
    <d v="2022-12-31T00:00:00"/>
  </r>
  <r>
    <x v="3"/>
    <x v="13"/>
    <s v="beneficiar a actores con intereses particulares en la politica pública del Habitat"/>
    <s v="N.A"/>
    <s v="N.A"/>
    <m/>
    <x v="17"/>
    <x v="17"/>
    <s v="Riesgo de fraude interno"/>
    <m/>
    <n v="3"/>
    <s v="Baja"/>
    <n v="40"/>
    <n v="17"/>
    <s v="Catastrófico "/>
    <n v="100"/>
    <s v="EXTREMO"/>
    <m/>
    <x v="7"/>
    <x v="4"/>
    <s v="      "/>
    <m/>
    <m/>
    <m/>
    <m/>
    <m/>
    <s v="Baja"/>
    <n v="26"/>
    <s v="Catastrófico "/>
    <n v="100"/>
    <s v="EXTREMO"/>
    <s v="Reducir"/>
    <s v="A30"/>
    <x v="22"/>
    <x v="5"/>
    <s v="La acción definida para la estrategia de tratamiento de riesgos en el periodo del monitoreo no registra evidencia, la programación de acuerdo a la registrado por el se realizara posterior al a actualización de los documentos del proceso, es decir esta  por fuera del periodo del presente monitoreo._x000a_Número de archivos: 1._x000a_Recomendación:Iniciar implementación de la acción para la estrategia del tratamiento del riesgo de acuerdo con la programación del proceso"/>
    <s v="Equipo de la Subsecretaria de Planeación y Política"/>
    <s v="Acta de reunión"/>
    <d v="2022-12-31T00:00:00"/>
  </r>
  <r>
    <x v="3"/>
    <x v="14"/>
    <s v="adelantar documentos técnicos de soporte  que justifiquen la aplicación de instrumentos de gestión de suelo"/>
    <s v="N.A"/>
    <s v="N.A"/>
    <s v="Falta de rigurosidad en la revisión del concepto técnico emitido, por parte de los profesionales correspondiente"/>
    <x v="18"/>
    <x v="18"/>
    <s v="Riesgo de fraude interno"/>
    <s v="sanciones disciplinarias"/>
    <n v="289"/>
    <s v="Media"/>
    <n v="60"/>
    <n v="8"/>
    <s v="Mayor"/>
    <n v="80"/>
    <s v="ALTO"/>
    <s v="C27"/>
    <x v="29"/>
    <x v="0"/>
    <s v="La evidencia reportada da cuenta de la ejecución del control para el periodo del monitoreo, dado que presentan dos alcances de evaluación técnicas de predios como evidencia._x000a_Número de archivos: 2_x000a_Recomendación:Mantener la actividad de control  y continuar con el monitoreo."/>
    <s v="Preventivo"/>
    <s v="Manual"/>
    <s v="Documentado"/>
    <s v="Aleatoria"/>
    <s v="Con registro"/>
    <s v="Baja"/>
    <n v="25.35"/>
    <s v="Mayor"/>
    <n v="80"/>
    <s v="ALTO"/>
    <s v="Reducir"/>
    <s v="A64"/>
    <x v="23"/>
    <x v="3"/>
    <s v="La evidencia reportada da cuenta de la ejecución de la acción definida para la estrategia de tratamiento de riesgos en el periodo del monitoreo, dado que se presentan dos planes de contratación para el proyectos 798 Conformación del banco de proyectos e instrumentos para la gestión del suelo en Bogotá; sin embargo la fecha de finalización es del 31/12/2022._x000a_Número de archivos: 2._x000a_Recomendación:Continuar con la ejecución de la acción definida para la estrategia de tratamiento de riesgos"/>
    <s v="Subdirector(a) de Gestión de Suelo"/>
    <s v="Plan de Contratación"/>
    <d v="2022-12-30T00:00:00"/>
  </r>
  <r>
    <x v="3"/>
    <x v="14"/>
    <s v="adelantar documentos técnicos de soporte  que justifiquen la aplicación de instrumentos de gestión de suelo"/>
    <s v="N.A"/>
    <s v="N.A"/>
    <s v="Posibles comportamientos no éticos de los servidores "/>
    <x v="18"/>
    <x v="18"/>
    <s v="Riesgo de fraude interno"/>
    <s v="Sanciones fiscales"/>
    <n v="289"/>
    <s v="Media"/>
    <n v="60"/>
    <n v="8"/>
    <s v="Mayor"/>
    <n v="80"/>
    <s v="ALTO"/>
    <s v="C200"/>
    <x v="30"/>
    <x v="0"/>
    <s v="La evidencia reportada da cuenta de la ejecución del control para el periodo del monitoreo, dado que presentan dos memorandos con remisión a al Subsecretaria Jurídica con  alcances de evaluación técnicas de predios como evidencia._x000a_Número de archivos: 2_x000a_Recomendación:Mantener la actividad de control  y continuar con el monitoreo."/>
    <s v="Preventivo"/>
    <s v="Manual"/>
    <s v="Documentado"/>
    <s v="Aleatoria"/>
    <s v="Con registro"/>
    <s v="Baja"/>
    <n v="25.35"/>
    <s v="Mayor"/>
    <n v="80"/>
    <s v="ALTO"/>
    <s v="Reducir"/>
    <s v="A72"/>
    <x v="24"/>
    <x v="5"/>
    <s v="La acción definida para la estrategia de tratamiento de riesgos en el periodo del monitoreo no registra evidencia, la programación presupuestal esta programada para realizar en esta vigencia pero su tiempo de ejcueción esta por fuera del periodo del monitoreo._x000a_Número de archivos: 0._x000a_Recomendación:Iniciar implementación de la acción para la estrategia del tratamiento del riesgo de acuerdo con la programación que se establezcan."/>
    <s v="Subdirector(a) de Gestión de Suelo"/>
    <s v="Anteproyecto y POAI vigente"/>
    <d v="2022-12-30T00:00:00"/>
  </r>
  <r>
    <x v="3"/>
    <x v="14"/>
    <s v="adelantar documentos técnicos de soporte  que justifiquen la aplicación de instrumentos de gestión de suelo"/>
    <s v="N.A"/>
    <s v="N.A"/>
    <m/>
    <x v="18"/>
    <x v="18"/>
    <s v="Riesgo de fraude interno"/>
    <s v="Sanciones penales"/>
    <n v="289"/>
    <s v="Media"/>
    <n v="60"/>
    <n v="8"/>
    <s v="Mayor"/>
    <n v="80"/>
    <s v="ALTO"/>
    <m/>
    <x v="7"/>
    <x v="4"/>
    <s v="      "/>
    <m/>
    <m/>
    <m/>
    <m/>
    <m/>
    <s v="Baja"/>
    <n v="25.35"/>
    <s v="Mayor"/>
    <n v="80"/>
    <s v="ALTO"/>
    <s v="Reducir"/>
    <s v="A73"/>
    <x v="25"/>
    <x v="3"/>
    <s v="La evidencia reportada da cuenta de la ejecución de la acción definida para la estrategia de tratamiento de riesgos en el periodo del monitoreo, dado que se presentan 48 certificados del curso de conflictos de intereses; sin embargo la fecha de finalización de la acción es hasta 31/12/2022._x000a_Número de archivos: 48_x000a_Recomendación:Continuar con la ejecución de la acción definida para la estrategia de tratamiento de riesgos"/>
    <s v="Subdirector(a) de Gestión de Suelo"/>
    <s v="Sensibilizaciones realizadas"/>
    <d v="2022-12-30T00:00:00"/>
  </r>
  <r>
    <x v="3"/>
    <x v="15"/>
    <s v="N.A"/>
    <s v="16556- Legalización urbanística de asentamientos humanos."/>
    <s v=" la conformación el expediente de legalización y/o regularización afectando los tiempos y requisitos de respuestas"/>
    <s v="Desconocimiento de las necesidades y expectativas de los grupos de valor"/>
    <x v="19"/>
    <x v="19"/>
    <s v="Riesgo de fraude interno"/>
    <s v="Sanciones administrativas o disciplinarias,"/>
    <n v="25"/>
    <s v="Media"/>
    <n v="60"/>
    <n v="8"/>
    <s v="Mayor"/>
    <n v="80"/>
    <s v="ALTO"/>
    <s v="C64"/>
    <x v="31"/>
    <x v="0"/>
    <s v="La evidencia reportada da cuenta de la ejecución del control para el periodo del monitoreo, dado que presentan un archivo con el pantallazo del 28 de abril 2022 donde se indica la gratuidad del servicio de  Legalización Urbanistica de Asentamientos Humanos como evidencia segundo trimestre(abril-junio). Sin embargo no se anexa el soporte de la verificación para el primer trimeste (enero -marzo)._x000a_Número de archivos: 3_x000a_Recomendación: Revisar la pertinencia frecuencia registrada en la ficha técnica del riesgos frente a la evidencia entregada."/>
    <s v="Preventivo"/>
    <s v="Manual"/>
    <s v="Documentado"/>
    <s v="Continua"/>
    <s v="Con registro"/>
    <s v="Baja"/>
    <n v="39"/>
    <s v="Mayor"/>
    <n v="80"/>
    <s v="ALTO"/>
    <s v="Reducir"/>
    <s v="A40"/>
    <x v="26"/>
    <x v="3"/>
    <s v="La evidencia reportada da cuenta de la ejecución de la acción definida para la estrategia de tratamiento de riesgos en el periodo del monitoreo, dado que se adjunta las ayudas de memorias ylas listas de asistencias de los talleres comunitarios en donde se indica la gratuidad del servicio como punto de la agenda de trabajo; sin embargo, la fecha de finalización de la acción es del 31/12/2022._x000a_Número de archivos: 12._x000a_Recomendación:Continuar con la ejecución de la acción definida para la estrategia de tratamiento de riesgos"/>
    <s v="Subdirección de Barrios"/>
    <s v="Ayuda de memoria talleres comunitarios PM04-FO489"/>
    <d v="2022-12-31T00:00:00"/>
  </r>
  <r>
    <x v="3"/>
    <x v="15"/>
    <s v="ejecutar los planes de acción de las intervenciones integrales priorizadas "/>
    <s v="N.A"/>
    <s v="N.A"/>
    <s v="Políticos- Cambio de políticas publicas que afecten la gestión de la entidad"/>
    <x v="20"/>
    <x v="20"/>
    <s v="Riesgo de fraude interno"/>
    <s v="Sanciones administrativas o disciplinarias"/>
    <n v="501"/>
    <s v="Alta"/>
    <n v="80"/>
    <n v="9"/>
    <s v="Mayor"/>
    <n v="80"/>
    <s v="ALTO"/>
    <s v="C67"/>
    <x v="32"/>
    <x v="0"/>
    <s v="La evidencia reportada da cuenta de la ejecución del control para el periodo del monitoreo, dado que un informe a través de correo electrónico que da cuenta de las quejas recibidas para el tema de la movilización del recursos como evidencia._x000a_Número de archivos: 1_x000a_Recomendación:Mantener la actividad de control  y continuar con el monitoreo."/>
    <s v="Preventivo"/>
    <s v="Manual"/>
    <s v="Documentado"/>
    <s v="Continua"/>
    <s v="Con registro"/>
    <s v="Media"/>
    <n v="52"/>
    <s v="Mayor"/>
    <n v="80"/>
    <s v="ALTO"/>
    <s v="Reducir"/>
    <s v="A41"/>
    <x v="27"/>
    <x v="3"/>
    <s v="La evidencia reportada no da cuenta de la ejecución de la acción definida para la estrategia de tratamiento de riesgos en el periodo del monitoreo, dado que los archivos que se adjunta correponden documentos técnicos de soprorte de intervención general de la vigencia 2021; sin embargo la fecha de finalización es de la acción es  31/12/2022._x000a_Número de archivos:4._x000a_Recomendación: Adelantar las acciones necesarias para iniciar con la ejecución de las acción y revisar el estado registrado en el seguimiento de la acción."/>
    <s v="Subdirección de Barrios"/>
    <s v="Documento técnico de  caracterización y plan de acción de los cuatro (4) territorios priorizados"/>
    <d v="2022-12-31T00:00:00"/>
  </r>
  <r>
    <x v="3"/>
    <x v="15"/>
    <s v="la ejecución de  los planes de acción de las intervenciones integrales priorizadas o en al estructuración y ejecucion de  los proyectos  de mejoramiento de vivienda"/>
    <s v="N.A"/>
    <s v="N.A"/>
    <s v="Posibles comportamientos no éticos de los servidores"/>
    <x v="21"/>
    <x v="21"/>
    <s v="Riesgo de fraude interno"/>
    <s v="Sanciones administrativas o disciplinarias,"/>
    <n v="501"/>
    <s v="Alta"/>
    <n v="80"/>
    <n v="11"/>
    <s v="Mayor"/>
    <n v="80"/>
    <s v="ALTO"/>
    <s v="C68"/>
    <x v="33"/>
    <x v="0"/>
    <s v="La evidencia reportada da cuenta de la ejecución del control para el periodo del monitoreo, dado que presentan los informes de supervisión en el formato  PS07-FO524  Informes de supervisión como evidencia._x000a_Número de archivos: 31_x000a_Recomendación:Mantener la actividad de control  y continuar con el monitoreo."/>
    <s v="Preventivo"/>
    <s v="Manual"/>
    <s v="Documentado"/>
    <s v="Continua"/>
    <s v="Con registro"/>
    <s v="Media"/>
    <n v="52"/>
    <s v="Mayor"/>
    <n v="80"/>
    <s v="ALTO"/>
    <s v="Reducir"/>
    <s v="A42"/>
    <x v="28"/>
    <x v="3"/>
    <s v="La evidencia reportada da cuenta de la ejecución de la acción definida para la estrategia de tratamiento de riesgos en el periodo del monitoreo, dado que se adjunta por los contratos o convenios vigentes las actas de reunión o ayudas de memoria donde se documentan las reuniones de seguimiento sin embargo la fecha de finalización de la acción es del 31/12/2022._x000a_Número de archivos: 199._x000a_Recomendación:Continuar con la ejecución de la acción definida para la estrategia de tratamiento de riesgos y revisar en la Subdirección de Participación y Relaciones con la Comunidad el uso de formato sin codificación del sistema de gestión de la Secretaria Distrial del Hábitat."/>
    <s v="Subdirección de Barrios_x000a_Subdirección de Operaciones_x000a_Subdirección de Participación y Relaciones con la Comunidad_x000a_"/>
    <s v="Actas de reuniones"/>
    <d v="2022-12-31T00:00:00"/>
  </r>
  <r>
    <x v="3"/>
    <x v="16"/>
    <s v="Tramitar las solicitudes de movilización de recursos consignados en cuentas de ahorro programado "/>
    <s v="61200- Solicitud de carta de autorización de movilización de recursos en entidades financieras."/>
    <s v="Tramitar las solicitudes de movilización de recursos consignados en cuentas de ahorro programado "/>
    <s v="Social- Hábitos y costumbres de los ciudadanos que atendemos que pueda afectar la gestión de la entidad"/>
    <x v="22"/>
    <x v="22"/>
    <s v="Riesgo de Fraude externo"/>
    <s v="Pérdida de credibilidad institucional"/>
    <n v="1253"/>
    <s v="Alta"/>
    <n v="80"/>
    <n v="2"/>
    <s v="Moderado"/>
    <n v="60"/>
    <s v="ALTO"/>
    <s v="C190"/>
    <x v="34"/>
    <x v="0"/>
    <s v="La evidencia reportada da cuenta de la ejecución del control para el periodo del monitoreo, dado que presenta un informe a través de correo electrónico que da cuenta de las quejas recibidas para el tema de la movilización del recursos como evidencia._x000a_Número de archivos: 1_x000a_Recomendación:Mantener la actividad de control  y continuar con el monitoreo."/>
    <s v="Correctivo"/>
    <s v="Automático"/>
    <s v="Sin documentar"/>
    <s v="Continua"/>
    <s v="Con registro"/>
    <s v="Alta"/>
    <n v="80"/>
    <s v="Moderado"/>
    <n v="39"/>
    <s v="ALTO"/>
    <s v="Reducir"/>
    <s v="A13"/>
    <x v="29"/>
    <x v="3"/>
    <s v="La evidencia reportada da cuenta de la ejecución de la acción definida para la estrategia de tratamiento de riesgos en el periodo del monitoreo, dado que se adjunta por mes un ejemplo de oficio donde se indica la gratuidad de los servicios y una relación de los oficios radicados que contienen esta información; sin embargo la fecha de finalización es del 31/12/2022._x000a_Número de archivos: 5._x000a_Recomendación:Continuar con la ejecución de la acción definida para la estrategia de tratamiento de riesgos"/>
    <s v="Subdirector(a) de Recursos Públicos"/>
    <s v="Oficios"/>
    <d v="2022-12-3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FFEEA2B-4650-41CD-A8BF-9F1D3707CD71}" name="TablaDinámica8"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location ref="A131:H152" firstHeaderRow="1" firstDataRow="2" firstDataCol="2"/>
  <pivotFields count="39">
    <pivotField axis="axisRow" compact="0" outline="0" showAll="0">
      <items count="5">
        <item x="0"/>
        <item x="1"/>
        <item x="2"/>
        <item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axis="axisCol" compact="0" outline="0" showAll="0">
      <items count="9">
        <item h="1" x="2"/>
        <item x="7"/>
        <item x="3"/>
        <item h="1" x="0"/>
        <item x="1"/>
        <item x="5"/>
        <item x="6"/>
        <item h="1" x="4"/>
        <item t="default"/>
      </items>
    </pivotField>
    <pivotField compact="0" outline="0" showAll="0"/>
    <pivotField compact="0" outline="0" showAll="0"/>
    <pivotField compact="0" outline="0" showAll="0"/>
    <pivotField compact="0" outline="0" showAll="0"/>
  </pivotFields>
  <rowFields count="2">
    <field x="0"/>
    <field x="1"/>
  </rowFields>
  <rowItems count="20">
    <i>
      <x/>
      <x v="5"/>
    </i>
    <i r="1">
      <x v="6"/>
    </i>
    <i r="1">
      <x v="9"/>
    </i>
    <i r="1">
      <x v="10"/>
    </i>
    <i r="1">
      <x v="11"/>
    </i>
    <i r="1">
      <x v="12"/>
    </i>
    <i t="default">
      <x/>
    </i>
    <i>
      <x v="1"/>
      <x/>
    </i>
    <i r="1">
      <x v="7"/>
    </i>
    <i r="1">
      <x v="16"/>
    </i>
    <i t="default">
      <x v="1"/>
    </i>
    <i>
      <x v="2"/>
      <x v="3"/>
    </i>
    <i t="default">
      <x v="2"/>
    </i>
    <i>
      <x v="3"/>
      <x v="1"/>
    </i>
    <i r="1">
      <x v="4"/>
    </i>
    <i r="1">
      <x v="8"/>
    </i>
    <i r="1">
      <x v="14"/>
    </i>
    <i r="1">
      <x v="15"/>
    </i>
    <i t="default">
      <x v="3"/>
    </i>
    <i t="grand">
      <x/>
    </i>
  </rowItems>
  <colFields count="1">
    <field x="34"/>
  </colFields>
  <colItems count="6">
    <i>
      <x v="1"/>
    </i>
    <i>
      <x v="2"/>
    </i>
    <i>
      <x v="4"/>
    </i>
    <i>
      <x v="5"/>
    </i>
    <i>
      <x v="6"/>
    </i>
    <i t="grand">
      <x/>
    </i>
  </colItems>
  <dataFields count="1">
    <dataField name="Cuenta de Acción" fld="33" subtotal="count" showDataAs="percentOfTotal" baseField="0" baseItem="0" numFmtId="10"/>
  </dataFields>
  <formats count="1">
    <format dxfId="48">
      <pivotArea outline="0" fieldPosition="0">
        <references count="1">
          <reference field="0"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72596D6B-0C39-4DFE-A3A5-034F1B2723D4}" name="TablaDinámica3"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47">
  <location ref="A68:E74" firstHeaderRow="1" firstDataRow="2" firstDataCol="1"/>
  <pivotFields count="39">
    <pivotField axis="axisRow" compact="0" outline="0" showAll="0">
      <items count="5">
        <item x="0"/>
        <item x="1"/>
        <item x="2"/>
        <item x="3"/>
        <item t="default"/>
      </items>
    </pivotField>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axis="axisCol" compact="0" outline="0" showAll="0">
      <items count="6">
        <item h="1" x="4"/>
        <item x="0"/>
        <item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0"/>
  </rowFields>
  <rowItems count="5">
    <i>
      <x/>
    </i>
    <i>
      <x v="1"/>
    </i>
    <i>
      <x v="2"/>
    </i>
    <i>
      <x v="3"/>
    </i>
    <i t="grand">
      <x/>
    </i>
  </rowItems>
  <colFields count="1">
    <field x="19"/>
  </colFields>
  <colItems count="4">
    <i>
      <x v="1"/>
    </i>
    <i>
      <x v="2"/>
    </i>
    <i>
      <x v="3"/>
    </i>
    <i t="grand">
      <x/>
    </i>
  </colItems>
  <dataFields count="1">
    <dataField name="Cuenta de Descripción control" fld="18" subtotal="count" baseField="0" baseItem="0"/>
  </dataFields>
  <chartFormats count="5">
    <chartFormat chart="20" format="0" series="1">
      <pivotArea type="data" outline="0" fieldPosition="0">
        <references count="2">
          <reference field="4294967294" count="1" selected="0">
            <x v="0"/>
          </reference>
          <reference field="19" count="1" selected="0">
            <x v="1"/>
          </reference>
        </references>
      </pivotArea>
    </chartFormat>
    <chartFormat chart="20" format="1" series="1">
      <pivotArea type="data" outline="0" fieldPosition="0">
        <references count="2">
          <reference field="4294967294" count="1" selected="0">
            <x v="0"/>
          </reference>
          <reference field="19" count="1" selected="0">
            <x v="2"/>
          </reference>
        </references>
      </pivotArea>
    </chartFormat>
    <chartFormat chart="20" format="2" series="1">
      <pivotArea type="data" outline="0" fieldPosition="0">
        <references count="2">
          <reference field="4294967294" count="1" selected="0">
            <x v="0"/>
          </reference>
          <reference field="19" count="1" selected="0">
            <x v="3"/>
          </reference>
        </references>
      </pivotArea>
    </chartFormat>
    <chartFormat chart="20" format="3">
      <pivotArea type="data" outline="0" fieldPosition="0">
        <references count="3">
          <reference field="4294967294" count="1" selected="0">
            <x v="0"/>
          </reference>
          <reference field="0" count="1" selected="0">
            <x v="3"/>
          </reference>
          <reference field="19" count="1" selected="0">
            <x v="2"/>
          </reference>
        </references>
      </pivotArea>
    </chartFormat>
    <chartFormat chart="20" format="4">
      <pivotArea type="data" outline="0" fieldPosition="0">
        <references count="3">
          <reference field="4294967294" count="1" selected="0">
            <x v="0"/>
          </reference>
          <reference field="0" count="1" selected="0">
            <x v="2"/>
          </reference>
          <reference field="1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BE5FBFB5-C0F2-443B-9FE1-4ADFF3D20B88}" name="TablaDinámica5"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location ref="A363:I368" firstHeaderRow="2" firstDataRow="2" firstDataCol="3" rowPageCount="1" colPageCount="1"/>
  <pivotFields count="39">
    <pivotField axis="axisRow" compact="0" outline="0" showAll="0" defaultSubtotal="0">
      <items count="4">
        <item x="0"/>
        <item x="1"/>
        <item x="2"/>
        <item x="3"/>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items count="36">
        <item x="20"/>
        <item x="19"/>
        <item x="22"/>
        <item x="21"/>
        <item x="16"/>
        <item x="15"/>
        <item x="30"/>
        <item x="5"/>
        <item x="8"/>
        <item x="29"/>
        <item x="1"/>
        <item x="2"/>
        <item x="0"/>
        <item x="6"/>
        <item x="3"/>
        <item x="18"/>
        <item x="17"/>
        <item x="32"/>
        <item x="31"/>
        <item x="11"/>
        <item x="12"/>
        <item x="10"/>
        <item x="9"/>
        <item x="4"/>
        <item x="26"/>
        <item x="27"/>
        <item x="13"/>
        <item x="14"/>
        <item x="34"/>
        <item x="23"/>
        <item x="25"/>
        <item x="24"/>
        <item x="28"/>
        <item x="33"/>
        <item x="7"/>
        <item t="default"/>
      </items>
    </pivotField>
    <pivotField compact="0" outline="0" multipleItemSelectionAllowed="1" showAll="0">
      <items count="6">
        <item h="1" x="4"/>
        <item h="1" x="0"/>
        <item h="1"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31">
        <item x="2"/>
        <item x="29"/>
        <item x="4"/>
        <item x="8"/>
        <item x="7"/>
        <item x="19"/>
        <item x="1"/>
        <item x="23"/>
        <item x="26"/>
        <item x="12"/>
        <item x="3"/>
        <item x="24"/>
        <item x="27"/>
        <item x="17"/>
        <item x="11"/>
        <item x="28"/>
        <item x="20"/>
        <item x="25"/>
        <item x="5"/>
        <item x="16"/>
        <item x="13"/>
        <item x="9"/>
        <item x="15"/>
        <item x="21"/>
        <item x="10"/>
        <item x="18"/>
        <item x="6"/>
        <item x="14"/>
        <item x="22"/>
        <item x="0"/>
        <item t="default"/>
      </items>
    </pivotField>
    <pivotField axis="axisPage" compact="0" outline="0" multipleItemSelectionAllowed="1" showAll="0">
      <items count="9">
        <item h="1" x="2"/>
        <item h="1" x="7"/>
        <item h="1" x="3"/>
        <item h="1" x="0"/>
        <item x="1"/>
        <item h="1" x="5"/>
        <item h="1" x="6"/>
        <item h="1" x="4"/>
        <item t="default"/>
      </items>
    </pivotField>
    <pivotField compact="0" outline="0" showAll="0"/>
    <pivotField compact="0" outline="0" showAll="0"/>
    <pivotField compact="0" outline="0" showAll="0"/>
    <pivotField compact="0" outline="0" showAll="0"/>
  </pivotFields>
  <rowFields count="3">
    <field x="0"/>
    <field x="1"/>
    <field x="33"/>
  </rowFields>
  <rowItems count="4">
    <i>
      <x/>
      <x v="5"/>
      <x v="6"/>
    </i>
    <i r="1">
      <x v="10"/>
      <x v="18"/>
    </i>
    <i r="1">
      <x v="11"/>
      <x v="4"/>
    </i>
    <i t="grand">
      <x/>
    </i>
  </rowItems>
  <colItems count="1">
    <i/>
  </colItems>
  <pageFields count="1">
    <pageField fld="34"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74DBBCE9-EE93-43AC-B07D-9A84D4E97224}" name="TablaDinámica15"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43">
  <location ref="A264:D272" firstHeaderRow="1" firstDataRow="2" firstDataCol="1" rowPageCount="1" colPageCount="1"/>
  <pivotFields count="39">
    <pivotField axis="axisPage" compact="0" outline="0" multipleItemSelectionAllowed="1" showAll="0">
      <items count="5">
        <item x="0"/>
        <item h="1" x="1"/>
        <item h="1" x="2"/>
        <item h="1"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items count="36">
        <item x="20"/>
        <item x="19"/>
        <item x="22"/>
        <item x="21"/>
        <item x="16"/>
        <item x="15"/>
        <item x="30"/>
        <item x="5"/>
        <item x="8"/>
        <item x="29"/>
        <item x="1"/>
        <item x="2"/>
        <item x="0"/>
        <item x="6"/>
        <item x="3"/>
        <item x="18"/>
        <item x="17"/>
        <item x="32"/>
        <item x="31"/>
        <item x="11"/>
        <item x="12"/>
        <item x="10"/>
        <item x="9"/>
        <item x="4"/>
        <item x="26"/>
        <item x="27"/>
        <item x="13"/>
        <item x="14"/>
        <item x="34"/>
        <item x="23"/>
        <item x="25"/>
        <item x="24"/>
        <item x="28"/>
        <item x="33"/>
        <item x="7"/>
        <item t="default"/>
      </items>
    </pivotField>
    <pivotField compact="0" outline="0" showAll="0">
      <items count="6">
        <item h="1" x="4"/>
        <item x="0"/>
        <item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items count="31">
        <item x="2"/>
        <item x="29"/>
        <item x="4"/>
        <item x="8"/>
        <item x="7"/>
        <item x="19"/>
        <item x="1"/>
        <item x="23"/>
        <item x="26"/>
        <item x="12"/>
        <item x="3"/>
        <item x="24"/>
        <item x="27"/>
        <item x="17"/>
        <item x="11"/>
        <item x="28"/>
        <item x="20"/>
        <item x="25"/>
        <item x="5"/>
        <item x="16"/>
        <item x="13"/>
        <item x="9"/>
        <item x="15"/>
        <item x="21"/>
        <item x="10"/>
        <item x="18"/>
        <item x="6"/>
        <item x="14"/>
        <item x="22"/>
        <item x="0"/>
        <item t="default"/>
      </items>
    </pivotField>
    <pivotField axis="axisCol" compact="0" outline="0" showAll="0">
      <items count="9">
        <item h="1" x="2"/>
        <item x="7"/>
        <item x="3"/>
        <item h="1" x="0"/>
        <item x="1"/>
        <item x="5"/>
        <item x="6"/>
        <item h="1" x="4"/>
        <item t="default"/>
      </items>
    </pivotField>
    <pivotField compact="0" outline="0" showAll="0"/>
    <pivotField compact="0" outline="0" showAll="0"/>
    <pivotField compact="0" outline="0" showAll="0"/>
    <pivotField compact="0" outline="0" showAll="0"/>
  </pivotFields>
  <rowFields count="1">
    <field x="1"/>
  </rowFields>
  <rowItems count="7">
    <i>
      <x v="5"/>
    </i>
    <i>
      <x v="6"/>
    </i>
    <i>
      <x v="9"/>
    </i>
    <i>
      <x v="10"/>
    </i>
    <i>
      <x v="11"/>
    </i>
    <i>
      <x v="12"/>
    </i>
    <i t="grand">
      <x/>
    </i>
  </rowItems>
  <colFields count="1">
    <field x="34"/>
  </colFields>
  <colItems count="3">
    <i>
      <x v="2"/>
    </i>
    <i>
      <x v="4"/>
    </i>
    <i t="grand">
      <x/>
    </i>
  </colItems>
  <pageFields count="1">
    <pageField fld="0" hier="-1"/>
  </pageFields>
  <dataFields count="1">
    <dataField name="Cuenta de Acción" fld="33" subtotal="count" baseField="0" baseItem="0"/>
  </dataFields>
  <chartFormats count="8">
    <chartFormat chart="30" format="0" series="1">
      <pivotArea type="data" outline="0" fieldPosition="0">
        <references count="2">
          <reference field="4294967294" count="1" selected="0">
            <x v="0"/>
          </reference>
          <reference field="34" count="1" selected="0">
            <x v="1"/>
          </reference>
        </references>
      </pivotArea>
    </chartFormat>
    <chartFormat chart="30" format="1" series="1">
      <pivotArea type="data" outline="0" fieldPosition="0">
        <references count="2">
          <reference field="4294967294" count="1" selected="0">
            <x v="0"/>
          </reference>
          <reference field="34" count="1" selected="0">
            <x v="2"/>
          </reference>
        </references>
      </pivotArea>
    </chartFormat>
    <chartFormat chart="30" format="2" series="1">
      <pivotArea type="data" outline="0" fieldPosition="0">
        <references count="2">
          <reference field="4294967294" count="1" selected="0">
            <x v="0"/>
          </reference>
          <reference field="34" count="1" selected="0">
            <x v="3"/>
          </reference>
        </references>
      </pivotArea>
    </chartFormat>
    <chartFormat chart="30" format="3" series="1">
      <pivotArea type="data" outline="0" fieldPosition="0">
        <references count="2">
          <reference field="4294967294" count="1" selected="0">
            <x v="0"/>
          </reference>
          <reference field="34" count="1" selected="0">
            <x v="5"/>
          </reference>
        </references>
      </pivotArea>
    </chartFormat>
    <chartFormat chart="30" format="4" series="1">
      <pivotArea type="data" outline="0" fieldPosition="0">
        <references count="2">
          <reference field="4294967294" count="1" selected="0">
            <x v="0"/>
          </reference>
          <reference field="34" count="1" selected="0">
            <x v="4"/>
          </reference>
        </references>
      </pivotArea>
    </chartFormat>
    <chartFormat chart="38" format="0" series="1">
      <pivotArea type="data" outline="0" fieldPosition="0">
        <references count="2">
          <reference field="4294967294" count="1" selected="0">
            <x v="0"/>
          </reference>
          <reference field="34" count="1" selected="0">
            <x v="1"/>
          </reference>
        </references>
      </pivotArea>
    </chartFormat>
    <chartFormat chart="38" format="1" series="1">
      <pivotArea type="data" outline="0" fieldPosition="0">
        <references count="2">
          <reference field="4294967294" count="1" selected="0">
            <x v="0"/>
          </reference>
          <reference field="34" count="1" selected="0">
            <x v="2"/>
          </reference>
        </references>
      </pivotArea>
    </chartFormat>
    <chartFormat chart="38" format="2" series="1">
      <pivotArea type="data" outline="0" fieldPosition="0">
        <references count="2">
          <reference field="4294967294" count="1" selected="0">
            <x v="0"/>
          </reference>
          <reference field="3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938B11B8-63E5-436A-B6B0-7BFD9C136E4D}" name="TablaDinámica16"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43">
  <location ref="A310:D314" firstHeaderRow="1" firstDataRow="2" firstDataCol="1" rowPageCount="1" colPageCount="1"/>
  <pivotFields count="39">
    <pivotField axis="axisPage" compact="0" outline="0" multipleItemSelectionAllowed="1" showAll="0">
      <items count="5">
        <item h="1" x="0"/>
        <item h="1" x="1"/>
        <item x="2"/>
        <item h="1"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items count="36">
        <item x="20"/>
        <item x="19"/>
        <item x="22"/>
        <item x="21"/>
        <item x="16"/>
        <item x="15"/>
        <item x="30"/>
        <item x="5"/>
        <item x="8"/>
        <item x="29"/>
        <item x="1"/>
        <item x="2"/>
        <item x="0"/>
        <item x="6"/>
        <item x="3"/>
        <item x="18"/>
        <item x="17"/>
        <item x="32"/>
        <item x="31"/>
        <item x="11"/>
        <item x="12"/>
        <item x="10"/>
        <item x="9"/>
        <item x="4"/>
        <item x="26"/>
        <item x="27"/>
        <item x="13"/>
        <item x="14"/>
        <item x="34"/>
        <item x="23"/>
        <item x="25"/>
        <item x="24"/>
        <item x="28"/>
        <item x="33"/>
        <item x="7"/>
        <item t="default"/>
      </items>
    </pivotField>
    <pivotField compact="0" outline="0" showAll="0">
      <items count="6">
        <item h="1" x="4"/>
        <item x="0"/>
        <item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items count="31">
        <item x="2"/>
        <item x="29"/>
        <item x="4"/>
        <item x="8"/>
        <item x="7"/>
        <item x="19"/>
        <item x="1"/>
        <item x="23"/>
        <item x="26"/>
        <item x="12"/>
        <item x="3"/>
        <item x="24"/>
        <item x="27"/>
        <item x="17"/>
        <item x="11"/>
        <item x="28"/>
        <item x="20"/>
        <item x="25"/>
        <item x="5"/>
        <item x="16"/>
        <item x="13"/>
        <item x="9"/>
        <item x="15"/>
        <item x="21"/>
        <item x="10"/>
        <item x="18"/>
        <item x="6"/>
        <item x="14"/>
        <item x="22"/>
        <item x="0"/>
        <item t="default"/>
      </items>
    </pivotField>
    <pivotField axis="axisCol" compact="0" outline="0" showAll="0">
      <items count="9">
        <item h="1" x="2"/>
        <item x="7"/>
        <item x="3"/>
        <item x="0"/>
        <item x="1"/>
        <item x="5"/>
        <item x="6"/>
        <item h="1" x="4"/>
        <item t="default"/>
      </items>
    </pivotField>
    <pivotField compact="0" outline="0" showAll="0"/>
    <pivotField compact="0" outline="0" showAll="0"/>
    <pivotField compact="0" outline="0" showAll="0"/>
    <pivotField compact="0" outline="0" showAll="0"/>
  </pivotFields>
  <rowFields count="1">
    <field x="1"/>
  </rowFields>
  <rowItems count="3">
    <i>
      <x v="2"/>
    </i>
    <i>
      <x v="3"/>
    </i>
    <i t="grand">
      <x/>
    </i>
  </rowItems>
  <colFields count="1">
    <field x="34"/>
  </colFields>
  <colItems count="3">
    <i>
      <x v="3"/>
    </i>
    <i>
      <x v="6"/>
    </i>
    <i t="grand">
      <x/>
    </i>
  </colItems>
  <pageFields count="1">
    <pageField fld="0" hier="-1"/>
  </pageFields>
  <dataFields count="1">
    <dataField name="Cuenta de Acción" fld="33" subtotal="count" baseField="0" baseItem="0"/>
  </dataFields>
  <chartFormats count="8">
    <chartFormat chart="30" format="0" series="1">
      <pivotArea type="data" outline="0" fieldPosition="0">
        <references count="2">
          <reference field="4294967294" count="1" selected="0">
            <x v="0"/>
          </reference>
          <reference field="34" count="1" selected="0">
            <x v="1"/>
          </reference>
        </references>
      </pivotArea>
    </chartFormat>
    <chartFormat chart="30" format="1" series="1">
      <pivotArea type="data" outline="0" fieldPosition="0">
        <references count="2">
          <reference field="4294967294" count="1" selected="0">
            <x v="0"/>
          </reference>
          <reference field="34" count="1" selected="0">
            <x v="2"/>
          </reference>
        </references>
      </pivotArea>
    </chartFormat>
    <chartFormat chart="30" format="2" series="1">
      <pivotArea type="data" outline="0" fieldPosition="0">
        <references count="2">
          <reference field="4294967294" count="1" selected="0">
            <x v="0"/>
          </reference>
          <reference field="34" count="1" selected="0">
            <x v="3"/>
          </reference>
        </references>
      </pivotArea>
    </chartFormat>
    <chartFormat chart="30" format="3" series="1">
      <pivotArea type="data" outline="0" fieldPosition="0">
        <references count="2">
          <reference field="4294967294" count="1" selected="0">
            <x v="0"/>
          </reference>
          <reference field="34" count="1" selected="0">
            <x v="5"/>
          </reference>
        </references>
      </pivotArea>
    </chartFormat>
    <chartFormat chart="30" format="4" series="1">
      <pivotArea type="data" outline="0" fieldPosition="0">
        <references count="2">
          <reference field="4294967294" count="1" selected="0">
            <x v="0"/>
          </reference>
          <reference field="34" count="1" selected="0">
            <x v="4"/>
          </reference>
        </references>
      </pivotArea>
    </chartFormat>
    <chartFormat chart="38" format="0" series="1">
      <pivotArea type="data" outline="0" fieldPosition="0">
        <references count="2">
          <reference field="4294967294" count="1" selected="0">
            <x v="0"/>
          </reference>
          <reference field="34" count="1" selected="0">
            <x v="1"/>
          </reference>
        </references>
      </pivotArea>
    </chartFormat>
    <chartFormat chart="38" format="1" series="1">
      <pivotArea type="data" outline="0" fieldPosition="0">
        <references count="2">
          <reference field="4294967294" count="1" selected="0">
            <x v="0"/>
          </reference>
          <reference field="34" count="1" selected="0">
            <x v="2"/>
          </reference>
        </references>
      </pivotArea>
    </chartFormat>
    <chartFormat chart="38" format="2" series="1">
      <pivotArea type="data" outline="0" fieldPosition="0">
        <references count="2">
          <reference field="4294967294" count="1" selected="0">
            <x v="0"/>
          </reference>
          <reference field="3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3F88DC10-387E-40F9-940F-EDB1DDAFE912}" name="TablaDinámica2"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location ref="A34:C63" firstHeaderRow="2" firstDataRow="2" firstDataCol="2"/>
  <pivotFields count="39">
    <pivotField axis="axisRow" compact="0" outline="0" showAll="0">
      <items count="5">
        <item x="0"/>
        <item x="1"/>
        <item x="2"/>
        <item x="3"/>
        <item t="default"/>
      </items>
    </pivotField>
    <pivotField compact="0" outline="0" showAll="0" defaultSubtotal="0"/>
    <pivotField compact="0" outline="0" showAll="0"/>
    <pivotField compact="0" outline="0" showAll="0"/>
    <pivotField compact="0" outline="0" showAll="0"/>
    <pivotField compact="0" outline="0" showAll="0"/>
    <pivotField axis="axisRow" dataField="1" compact="0" outline="0" showAll="0" defaultSubtotal="0">
      <items count="23">
        <item x="11"/>
        <item x="9"/>
        <item x="10"/>
        <item x="17"/>
        <item x="22"/>
        <item x="6"/>
        <item x="4"/>
        <item x="2"/>
        <item x="19"/>
        <item x="20"/>
        <item x="21"/>
        <item x="14"/>
        <item x="15"/>
        <item x="16"/>
        <item x="3"/>
        <item x="7"/>
        <item x="5"/>
        <item x="12"/>
        <item x="13"/>
        <item x="18"/>
        <item x="0"/>
        <item x="1"/>
        <item x="8"/>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0"/>
    <field x="6"/>
  </rowFields>
  <rowItems count="28">
    <i>
      <x/>
      <x v="5"/>
    </i>
    <i r="1">
      <x v="6"/>
    </i>
    <i r="1">
      <x v="7"/>
    </i>
    <i r="1">
      <x v="14"/>
    </i>
    <i r="1">
      <x v="15"/>
    </i>
    <i r="1">
      <x v="16"/>
    </i>
    <i r="1">
      <x v="20"/>
    </i>
    <i r="1">
      <x v="21"/>
    </i>
    <i t="default">
      <x/>
    </i>
    <i>
      <x v="1"/>
      <x/>
    </i>
    <i r="1">
      <x v="1"/>
    </i>
    <i r="1">
      <x v="2"/>
    </i>
    <i r="1">
      <x v="22"/>
    </i>
    <i t="default">
      <x v="1"/>
    </i>
    <i>
      <x v="2"/>
      <x v="11"/>
    </i>
    <i r="1">
      <x v="17"/>
    </i>
    <i r="1">
      <x v="18"/>
    </i>
    <i t="default">
      <x v="2"/>
    </i>
    <i>
      <x v="3"/>
      <x v="3"/>
    </i>
    <i r="1">
      <x v="4"/>
    </i>
    <i r="1">
      <x v="8"/>
    </i>
    <i r="1">
      <x v="9"/>
    </i>
    <i r="1">
      <x v="10"/>
    </i>
    <i r="1">
      <x v="12"/>
    </i>
    <i r="1">
      <x v="13"/>
    </i>
    <i r="1">
      <x v="19"/>
    </i>
    <i t="default">
      <x v="3"/>
    </i>
    <i t="grand">
      <x/>
    </i>
  </rowItems>
  <colItems count="1">
    <i/>
  </colItems>
  <dataFields count="1">
    <dataField name="Cuenta de Código riesgo"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AAF0CB20-F993-462C-94D9-7A4F31FFC605}" name="TablaDinámica1"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location ref="A4:I29" firstHeaderRow="2" firstDataRow="2" firstDataCol="3"/>
  <pivotFields count="39">
    <pivotField axis="axisRow" compact="0" outline="0" showAll="0" defaultSubtotal="0">
      <items count="4">
        <item x="0"/>
        <item x="1"/>
        <item x="2"/>
        <item x="3"/>
      </items>
    </pivotField>
    <pivotField compact="0" outline="0" showAll="0" defaultSubtotal="0"/>
    <pivotField compact="0" outline="0" showAll="0"/>
    <pivotField compact="0" outline="0" showAll="0"/>
    <pivotField compact="0" outline="0" showAll="0"/>
    <pivotField compact="0" outline="0" showAll="0"/>
    <pivotField axis="axisRow" compact="0" outline="0" showAll="0" defaultSubtotal="0">
      <items count="23">
        <item x="11"/>
        <item x="9"/>
        <item x="10"/>
        <item x="17"/>
        <item x="22"/>
        <item x="6"/>
        <item x="4"/>
        <item x="2"/>
        <item x="19"/>
        <item x="20"/>
        <item x="21"/>
        <item x="14"/>
        <item x="15"/>
        <item x="16"/>
        <item x="3"/>
        <item x="7"/>
        <item x="5"/>
        <item x="12"/>
        <item x="13"/>
        <item x="18"/>
        <item x="0"/>
        <item x="1"/>
        <item x="8"/>
      </items>
    </pivotField>
    <pivotField axis="axisRow" compact="0" outline="0" showAll="0">
      <items count="24">
        <item x="20"/>
        <item x="9"/>
        <item x="8"/>
        <item x="5"/>
        <item x="2"/>
        <item x="13"/>
        <item x="12"/>
        <item x="11"/>
        <item x="4"/>
        <item x="10"/>
        <item x="3"/>
        <item x="0"/>
        <item x="1"/>
        <item x="17"/>
        <item x="7"/>
        <item x="19"/>
        <item x="22"/>
        <item x="15"/>
        <item x="21"/>
        <item x="14"/>
        <item x="16"/>
        <item x="6"/>
        <item x="18"/>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3">
    <field x="0"/>
    <field x="6"/>
    <field x="7"/>
  </rowFields>
  <rowItems count="24">
    <i>
      <x/>
      <x v="5"/>
      <x v="21"/>
    </i>
    <i r="1">
      <x v="6"/>
      <x v="8"/>
    </i>
    <i r="1">
      <x v="7"/>
      <x v="4"/>
    </i>
    <i r="1">
      <x v="14"/>
      <x v="10"/>
    </i>
    <i r="1">
      <x v="15"/>
      <x v="14"/>
    </i>
    <i r="1">
      <x v="16"/>
      <x v="3"/>
    </i>
    <i r="1">
      <x v="20"/>
      <x v="11"/>
    </i>
    <i r="1">
      <x v="21"/>
      <x v="12"/>
    </i>
    <i>
      <x v="1"/>
      <x/>
      <x v="7"/>
    </i>
    <i r="1">
      <x v="1"/>
      <x v="1"/>
    </i>
    <i r="1">
      <x v="2"/>
      <x v="9"/>
    </i>
    <i r="1">
      <x v="22"/>
      <x v="2"/>
    </i>
    <i>
      <x v="2"/>
      <x v="11"/>
      <x v="19"/>
    </i>
    <i r="1">
      <x v="17"/>
      <x v="6"/>
    </i>
    <i r="1">
      <x v="18"/>
      <x v="5"/>
    </i>
    <i>
      <x v="3"/>
      <x v="3"/>
      <x v="13"/>
    </i>
    <i r="1">
      <x v="4"/>
      <x v="16"/>
    </i>
    <i r="1">
      <x v="8"/>
      <x v="15"/>
    </i>
    <i r="1">
      <x v="9"/>
      <x/>
    </i>
    <i r="1">
      <x v="10"/>
      <x v="18"/>
    </i>
    <i r="1">
      <x v="12"/>
      <x v="17"/>
    </i>
    <i r="1">
      <x v="13"/>
      <x v="20"/>
    </i>
    <i r="1">
      <x v="19"/>
      <x v="2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708CAE2-F9E8-4C23-BC26-A61EFB7A4FE4}" name="TablaDinámica7"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5">
  <location ref="A120:G126" firstHeaderRow="1" firstDataRow="2" firstDataCol="1"/>
  <pivotFields count="39">
    <pivotField axis="axisRow" compact="0" outline="0" showAll="0">
      <items count="5">
        <item x="0"/>
        <item x="1"/>
        <item x="2"/>
        <item x="3"/>
        <item t="default"/>
      </items>
    </pivotField>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axis="axisCol" compact="0" outline="0" showAll="0">
      <items count="9">
        <item h="1" x="2"/>
        <item x="7"/>
        <item x="3"/>
        <item h="1" x="0"/>
        <item x="1"/>
        <item x="5"/>
        <item x="6"/>
        <item h="1" x="4"/>
        <item t="default"/>
      </items>
    </pivotField>
    <pivotField compact="0" outline="0" showAll="0"/>
    <pivotField compact="0" outline="0" showAll="0"/>
    <pivotField compact="0" outline="0" showAll="0"/>
    <pivotField compact="0" outline="0" showAll="0"/>
  </pivotFields>
  <rowFields count="1">
    <field x="0"/>
  </rowFields>
  <rowItems count="5">
    <i>
      <x/>
    </i>
    <i>
      <x v="1"/>
    </i>
    <i>
      <x v="2"/>
    </i>
    <i>
      <x v="3"/>
    </i>
    <i t="grand">
      <x/>
    </i>
  </rowItems>
  <colFields count="1">
    <field x="34"/>
  </colFields>
  <colItems count="6">
    <i>
      <x v="1"/>
    </i>
    <i>
      <x v="2"/>
    </i>
    <i>
      <x v="4"/>
    </i>
    <i>
      <x v="5"/>
    </i>
    <i>
      <x v="6"/>
    </i>
    <i t="grand">
      <x/>
    </i>
  </colItems>
  <dataFields count="1">
    <dataField name="Cuenta de Acción" fld="33" subtotal="count" baseField="0" baseItem="0"/>
  </dataFields>
  <chartFormats count="5">
    <chartFormat chart="0" format="0" series="1">
      <pivotArea type="data" outline="0" fieldPosition="0">
        <references count="2">
          <reference field="4294967294" count="1" selected="0">
            <x v="0"/>
          </reference>
          <reference field="34" count="1" selected="0">
            <x v="1"/>
          </reference>
        </references>
      </pivotArea>
    </chartFormat>
    <chartFormat chart="0" format="1" series="1">
      <pivotArea type="data" outline="0" fieldPosition="0">
        <references count="2">
          <reference field="4294967294" count="1" selected="0">
            <x v="0"/>
          </reference>
          <reference field="34" count="1" selected="0">
            <x v="2"/>
          </reference>
        </references>
      </pivotArea>
    </chartFormat>
    <chartFormat chart="0" format="2" series="1">
      <pivotArea type="data" outline="0" fieldPosition="0">
        <references count="2">
          <reference field="4294967294" count="1" selected="0">
            <x v="0"/>
          </reference>
          <reference field="34" count="1" selected="0">
            <x v="4"/>
          </reference>
        </references>
      </pivotArea>
    </chartFormat>
    <chartFormat chart="0" format="3" series="1">
      <pivotArea type="data" outline="0" fieldPosition="0">
        <references count="2">
          <reference field="4294967294" count="1" selected="0">
            <x v="0"/>
          </reference>
          <reference field="34" count="1" selected="0">
            <x v="5"/>
          </reference>
        </references>
      </pivotArea>
    </chartFormat>
    <chartFormat chart="0" format="4" series="1">
      <pivotArea type="data" outline="0" fieldPosition="0">
        <references count="2">
          <reference field="4294967294" count="1" selected="0">
            <x v="0"/>
          </reference>
          <reference field="34"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4D1FEB7-B02D-43F7-9C37-2CDA565E33AA}" name="TablaDinámica12"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43">
  <location ref="A221:E228" firstHeaderRow="1" firstDataRow="2" firstDataCol="1" rowPageCount="1" colPageCount="1"/>
  <pivotFields count="39">
    <pivotField axis="axisPage" compact="0" outline="0" multipleItemSelectionAllowed="1" showAll="0">
      <items count="5">
        <item h="1" x="0"/>
        <item h="1" x="1"/>
        <item h="1" x="2"/>
        <item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items count="36">
        <item x="20"/>
        <item x="19"/>
        <item x="22"/>
        <item x="21"/>
        <item x="16"/>
        <item x="15"/>
        <item x="30"/>
        <item x="5"/>
        <item x="8"/>
        <item x="29"/>
        <item x="1"/>
        <item x="2"/>
        <item x="0"/>
        <item x="6"/>
        <item x="3"/>
        <item x="18"/>
        <item x="17"/>
        <item x="32"/>
        <item x="31"/>
        <item x="11"/>
        <item x="12"/>
        <item x="10"/>
        <item x="9"/>
        <item x="4"/>
        <item x="26"/>
        <item x="27"/>
        <item x="13"/>
        <item x="14"/>
        <item x="34"/>
        <item x="23"/>
        <item x="25"/>
        <item x="24"/>
        <item x="28"/>
        <item x="33"/>
        <item x="7"/>
        <item t="default"/>
      </items>
    </pivotField>
    <pivotField compact="0" outline="0" showAll="0">
      <items count="6">
        <item h="1" x="4"/>
        <item x="0"/>
        <item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items count="31">
        <item x="2"/>
        <item x="29"/>
        <item x="4"/>
        <item x="8"/>
        <item x="7"/>
        <item x="19"/>
        <item x="1"/>
        <item x="23"/>
        <item x="26"/>
        <item x="12"/>
        <item x="3"/>
        <item x="24"/>
        <item x="27"/>
        <item x="17"/>
        <item x="11"/>
        <item x="28"/>
        <item x="20"/>
        <item x="25"/>
        <item x="5"/>
        <item x="16"/>
        <item x="13"/>
        <item x="9"/>
        <item x="15"/>
        <item x="21"/>
        <item x="10"/>
        <item x="18"/>
        <item x="6"/>
        <item x="14"/>
        <item x="22"/>
        <item x="0"/>
        <item t="default"/>
      </items>
    </pivotField>
    <pivotField axis="axisCol" compact="0" outline="0" showAll="0">
      <items count="9">
        <item h="1" x="2"/>
        <item x="7"/>
        <item x="3"/>
        <item h="1" x="0"/>
        <item x="1"/>
        <item x="5"/>
        <item x="6"/>
        <item h="1" x="4"/>
        <item t="default"/>
      </items>
    </pivotField>
    <pivotField compact="0" outline="0" showAll="0"/>
    <pivotField compact="0" outline="0" showAll="0"/>
    <pivotField compact="0" outline="0" showAll="0"/>
    <pivotField compact="0" outline="0" showAll="0"/>
  </pivotFields>
  <rowFields count="1">
    <field x="1"/>
  </rowFields>
  <rowItems count="6">
    <i>
      <x v="1"/>
    </i>
    <i>
      <x v="4"/>
    </i>
    <i>
      <x v="8"/>
    </i>
    <i>
      <x v="14"/>
    </i>
    <i>
      <x v="15"/>
    </i>
    <i t="grand">
      <x/>
    </i>
  </rowItems>
  <colFields count="1">
    <field x="34"/>
  </colFields>
  <colItems count="4">
    <i>
      <x v="1"/>
    </i>
    <i>
      <x v="2"/>
    </i>
    <i>
      <x v="5"/>
    </i>
    <i t="grand">
      <x/>
    </i>
  </colItems>
  <pageFields count="1">
    <pageField fld="0" hier="-1"/>
  </pageFields>
  <dataFields count="1">
    <dataField name="Cuenta de Acción" fld="33" subtotal="count" baseField="0" baseItem="0"/>
  </dataFields>
  <chartFormats count="8">
    <chartFormat chart="30" format="0" series="1">
      <pivotArea type="data" outline="0" fieldPosition="0">
        <references count="2">
          <reference field="4294967294" count="1" selected="0">
            <x v="0"/>
          </reference>
          <reference field="34" count="1" selected="0">
            <x v="1"/>
          </reference>
        </references>
      </pivotArea>
    </chartFormat>
    <chartFormat chart="30" format="1" series="1">
      <pivotArea type="data" outline="0" fieldPosition="0">
        <references count="2">
          <reference field="4294967294" count="1" selected="0">
            <x v="0"/>
          </reference>
          <reference field="34" count="1" selected="0">
            <x v="2"/>
          </reference>
        </references>
      </pivotArea>
    </chartFormat>
    <chartFormat chart="30" format="2" series="1">
      <pivotArea type="data" outline="0" fieldPosition="0">
        <references count="2">
          <reference field="4294967294" count="1" selected="0">
            <x v="0"/>
          </reference>
          <reference field="34" count="1" selected="0">
            <x v="3"/>
          </reference>
        </references>
      </pivotArea>
    </chartFormat>
    <chartFormat chart="30" format="3" series="1">
      <pivotArea type="data" outline="0" fieldPosition="0">
        <references count="2">
          <reference field="4294967294" count="1" selected="0">
            <x v="0"/>
          </reference>
          <reference field="34" count="1" selected="0">
            <x v="5"/>
          </reference>
        </references>
      </pivotArea>
    </chartFormat>
    <chartFormat chart="30" format="4" series="1">
      <pivotArea type="data" outline="0" fieldPosition="0">
        <references count="2">
          <reference field="4294967294" count="1" selected="0">
            <x v="0"/>
          </reference>
          <reference field="34" count="1" selected="0">
            <x v="4"/>
          </reference>
        </references>
      </pivotArea>
    </chartFormat>
    <chartFormat chart="38" format="0" series="1">
      <pivotArea type="data" outline="0" fieldPosition="0">
        <references count="2">
          <reference field="4294967294" count="1" selected="0">
            <x v="0"/>
          </reference>
          <reference field="34" count="1" selected="0">
            <x v="1"/>
          </reference>
        </references>
      </pivotArea>
    </chartFormat>
    <chartFormat chart="38" format="1" series="1">
      <pivotArea type="data" outline="0" fieldPosition="0">
        <references count="2">
          <reference field="4294967294" count="1" selected="0">
            <x v="0"/>
          </reference>
          <reference field="34" count="1" selected="0">
            <x v="2"/>
          </reference>
        </references>
      </pivotArea>
    </chartFormat>
    <chartFormat chart="38" format="2" series="1">
      <pivotArea type="data" outline="0" fieldPosition="0">
        <references count="2">
          <reference field="4294967294" count="1" selected="0">
            <x v="0"/>
          </reference>
          <reference field="3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9341514-A599-4E43-BF5B-8623BA2FE841}" name="TablaDinámica17"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44">
  <location ref="A286:C290" firstHeaderRow="1" firstDataRow="2" firstDataCol="1" rowPageCount="1" colPageCount="1"/>
  <pivotFields count="39">
    <pivotField axis="axisPage" compact="0" outline="0" multipleItemSelectionAllowed="1" showAll="0">
      <items count="5">
        <item h="1" x="0"/>
        <item h="1" x="1"/>
        <item x="2"/>
        <item h="1"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axis="axisCol" compact="0" outline="0" showAll="0">
      <items count="6">
        <item h="1" x="4"/>
        <item x="0"/>
        <item h="1"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3">
    <i>
      <x v="2"/>
    </i>
    <i>
      <x v="3"/>
    </i>
    <i t="grand">
      <x/>
    </i>
  </rowItems>
  <colFields count="1">
    <field x="19"/>
  </colFields>
  <colItems count="2">
    <i>
      <x v="1"/>
    </i>
    <i t="grand">
      <x/>
    </i>
  </colItems>
  <pageFields count="1">
    <pageField fld="0" hier="-1"/>
  </pageFields>
  <dataFields count="1">
    <dataField name="Cuenta de Descripción control" fld="18" subtotal="count" baseField="0" baseItem="0"/>
  </dataFields>
  <chartFormats count="20">
    <chartFormat chart="14" format="0" series="1">
      <pivotArea type="data" outline="0" fieldPosition="0">
        <references count="2">
          <reference field="4294967294" count="1" selected="0">
            <x v="0"/>
          </reference>
          <reference field="19" count="1" selected="0">
            <x v="0"/>
          </reference>
        </references>
      </pivotArea>
    </chartFormat>
    <chartFormat chart="14" format="1" series="1">
      <pivotArea type="data" outline="0" fieldPosition="0">
        <references count="2">
          <reference field="4294967294" count="1" selected="0">
            <x v="0"/>
          </reference>
          <reference field="19" count="1" selected="0">
            <x v="1"/>
          </reference>
        </references>
      </pivotArea>
    </chartFormat>
    <chartFormat chart="14" format="2" series="1">
      <pivotArea type="data" outline="0" fieldPosition="0">
        <references count="2">
          <reference field="4294967294" count="1" selected="0">
            <x v="0"/>
          </reference>
          <reference field="19" count="1" selected="0">
            <x v="2"/>
          </reference>
        </references>
      </pivotArea>
    </chartFormat>
    <chartFormat chart="14" format="3" series="1">
      <pivotArea type="data" outline="0" fieldPosition="0">
        <references count="2">
          <reference field="4294967294" count="1" selected="0">
            <x v="0"/>
          </reference>
          <reference field="19" count="1" selected="0">
            <x v="3"/>
          </reference>
        </references>
      </pivotArea>
    </chartFormat>
    <chartFormat chart="14" format="4" series="1">
      <pivotArea type="data" outline="0" fieldPosition="0">
        <references count="2">
          <reference field="4294967294" count="1" selected="0">
            <x v="0"/>
          </reference>
          <reference field="19" count="1" selected="0">
            <x v="4"/>
          </reference>
        </references>
      </pivotArea>
    </chartFormat>
    <chartFormat chart="20" format="0" series="1">
      <pivotArea type="data" outline="0" fieldPosition="0">
        <references count="2">
          <reference field="4294967294" count="1" selected="0">
            <x v="0"/>
          </reference>
          <reference field="19" count="1" selected="0">
            <x v="1"/>
          </reference>
        </references>
      </pivotArea>
    </chartFormat>
    <chartFormat chart="20" format="1" series="1">
      <pivotArea type="data" outline="0" fieldPosition="0">
        <references count="2">
          <reference field="4294967294" count="1" selected="0">
            <x v="0"/>
          </reference>
          <reference field="19" count="1" selected="0">
            <x v="2"/>
          </reference>
        </references>
      </pivotArea>
    </chartFormat>
    <chartFormat chart="20" format="2" series="1">
      <pivotArea type="data" outline="0" fieldPosition="0">
        <references count="2">
          <reference field="4294967294" count="1" selected="0">
            <x v="0"/>
          </reference>
          <reference field="19" count="1" selected="0">
            <x v="3"/>
          </reference>
        </references>
      </pivotArea>
    </chartFormat>
    <chartFormat chart="20" format="3">
      <pivotArea type="data" outline="0" fieldPosition="0">
        <references count="3">
          <reference field="4294967294" count="1" selected="0">
            <x v="0"/>
          </reference>
          <reference field="0" count="1" selected="0">
            <x v="3"/>
          </reference>
          <reference field="19" count="1" selected="0">
            <x v="2"/>
          </reference>
        </references>
      </pivotArea>
    </chartFormat>
    <chartFormat chart="20" format="4">
      <pivotArea type="data" outline="0" fieldPosition="0">
        <references count="3">
          <reference field="4294967294" count="1" selected="0">
            <x v="0"/>
          </reference>
          <reference field="0" count="1" selected="0">
            <x v="2"/>
          </reference>
          <reference field="19" count="1" selected="0">
            <x v="2"/>
          </reference>
        </references>
      </pivotArea>
    </chartFormat>
    <chartFormat chart="29" format="10" series="1">
      <pivotArea type="data" outline="0" fieldPosition="0">
        <references count="2">
          <reference field="4294967294" count="1" selected="0">
            <x v="0"/>
          </reference>
          <reference field="19" count="1" selected="0">
            <x v="1"/>
          </reference>
        </references>
      </pivotArea>
    </chartFormat>
    <chartFormat chart="29" format="11" series="1">
      <pivotArea type="data" outline="0" fieldPosition="0">
        <references count="2">
          <reference field="4294967294" count="1" selected="0">
            <x v="0"/>
          </reference>
          <reference field="19" count="1" selected="0">
            <x v="2"/>
          </reference>
        </references>
      </pivotArea>
    </chartFormat>
    <chartFormat chart="29" format="12">
      <pivotArea type="data" outline="0" fieldPosition="0">
        <references count="3">
          <reference field="4294967294" count="1" selected="0">
            <x v="0"/>
          </reference>
          <reference field="0" count="1" selected="0">
            <x v="2"/>
          </reference>
          <reference field="19" count="1" selected="0">
            <x v="2"/>
          </reference>
        </references>
      </pivotArea>
    </chartFormat>
    <chartFormat chart="29" format="13">
      <pivotArea type="data" outline="0" fieldPosition="0">
        <references count="3">
          <reference field="4294967294" count="1" selected="0">
            <x v="0"/>
          </reference>
          <reference field="0" count="1" selected="0">
            <x v="3"/>
          </reference>
          <reference field="19" count="1" selected="0">
            <x v="2"/>
          </reference>
        </references>
      </pivotArea>
    </chartFormat>
    <chartFormat chart="29" format="14" series="1">
      <pivotArea type="data" outline="0" fieldPosition="0">
        <references count="2">
          <reference field="4294967294" count="1" selected="0">
            <x v="0"/>
          </reference>
          <reference field="19" count="1" selected="0">
            <x v="3"/>
          </reference>
        </references>
      </pivotArea>
    </chartFormat>
    <chartFormat chart="30" format="0" series="1">
      <pivotArea type="data" outline="0" fieldPosition="0">
        <references count="2">
          <reference field="4294967294" count="1" selected="0">
            <x v="0"/>
          </reference>
          <reference field="19" count="1" selected="0">
            <x v="1"/>
          </reference>
        </references>
      </pivotArea>
    </chartFormat>
    <chartFormat chart="30" format="1" series="1">
      <pivotArea type="data" outline="0" fieldPosition="0">
        <references count="2">
          <reference field="4294967294" count="1" selected="0">
            <x v="0"/>
          </reference>
          <reference field="19" count="1" selected="0">
            <x v="2"/>
          </reference>
        </references>
      </pivotArea>
    </chartFormat>
    <chartFormat chart="30" format="2" series="1">
      <pivotArea type="data" outline="0" fieldPosition="0">
        <references count="2">
          <reference field="4294967294" count="1" selected="0">
            <x v="0"/>
          </reference>
          <reference field="19" count="1" selected="0">
            <x v="3"/>
          </reference>
        </references>
      </pivotArea>
    </chartFormat>
    <chartFormat chart="39" format="0" series="1">
      <pivotArea type="data" outline="0" fieldPosition="0">
        <references count="2">
          <reference field="4294967294" count="1" selected="0">
            <x v="0"/>
          </reference>
          <reference field="19" count="1" selected="0">
            <x v="1"/>
          </reference>
        </references>
      </pivotArea>
    </chartFormat>
    <chartFormat chart="39" format="1" series="1">
      <pivotArea type="data" outline="0" fieldPosition="0">
        <references count="2">
          <reference field="4294967294" count="1" selected="0">
            <x v="0"/>
          </reference>
          <reference field="19"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70AAC56-876C-4A28-B2D2-B7FB19684A29}" name="TablaDinámica13"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39">
  <location ref="A197:C203" firstHeaderRow="1" firstDataRow="2" firstDataCol="1" rowPageCount="1" colPageCount="1"/>
  <pivotFields count="39">
    <pivotField axis="axisPage" compact="0" outline="0" multipleItemSelectionAllowed="1" showAll="0">
      <items count="5">
        <item h="1" x="0"/>
        <item h="1" x="1"/>
        <item h="1" x="2"/>
        <item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axis="axisCol" compact="0" outline="0" showAll="0">
      <items count="6">
        <item h="1" x="4"/>
        <item x="0"/>
        <item h="1"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5">
    <i>
      <x v="1"/>
    </i>
    <i>
      <x v="8"/>
    </i>
    <i>
      <x v="14"/>
    </i>
    <i>
      <x v="15"/>
    </i>
    <i t="grand">
      <x/>
    </i>
  </rowItems>
  <colFields count="1">
    <field x="19"/>
  </colFields>
  <colItems count="2">
    <i>
      <x v="1"/>
    </i>
    <i t="grand">
      <x/>
    </i>
  </colItems>
  <pageFields count="1">
    <pageField fld="0" hier="-1"/>
  </pageFields>
  <dataFields count="1">
    <dataField name="Cuenta de Descripción control" fld="18" subtotal="count" baseField="0" baseItem="0"/>
  </dataFields>
  <chartFormats count="18">
    <chartFormat chart="14" format="0" series="1">
      <pivotArea type="data" outline="0" fieldPosition="0">
        <references count="2">
          <reference field="4294967294" count="1" selected="0">
            <x v="0"/>
          </reference>
          <reference field="19" count="1" selected="0">
            <x v="0"/>
          </reference>
        </references>
      </pivotArea>
    </chartFormat>
    <chartFormat chart="14" format="1" series="1">
      <pivotArea type="data" outline="0" fieldPosition="0">
        <references count="2">
          <reference field="4294967294" count="1" selected="0">
            <x v="0"/>
          </reference>
          <reference field="19" count="1" selected="0">
            <x v="1"/>
          </reference>
        </references>
      </pivotArea>
    </chartFormat>
    <chartFormat chart="14" format="2" series="1">
      <pivotArea type="data" outline="0" fieldPosition="0">
        <references count="2">
          <reference field="4294967294" count="1" selected="0">
            <x v="0"/>
          </reference>
          <reference field="19" count="1" selected="0">
            <x v="2"/>
          </reference>
        </references>
      </pivotArea>
    </chartFormat>
    <chartFormat chart="14" format="3" series="1">
      <pivotArea type="data" outline="0" fieldPosition="0">
        <references count="2">
          <reference field="4294967294" count="1" selected="0">
            <x v="0"/>
          </reference>
          <reference field="19" count="1" selected="0">
            <x v="3"/>
          </reference>
        </references>
      </pivotArea>
    </chartFormat>
    <chartFormat chart="14" format="4" series="1">
      <pivotArea type="data" outline="0" fieldPosition="0">
        <references count="2">
          <reference field="4294967294" count="1" selected="0">
            <x v="0"/>
          </reference>
          <reference field="19" count="1" selected="0">
            <x v="4"/>
          </reference>
        </references>
      </pivotArea>
    </chartFormat>
    <chartFormat chart="20" format="0" series="1">
      <pivotArea type="data" outline="0" fieldPosition="0">
        <references count="2">
          <reference field="4294967294" count="1" selected="0">
            <x v="0"/>
          </reference>
          <reference field="19" count="1" selected="0">
            <x v="1"/>
          </reference>
        </references>
      </pivotArea>
    </chartFormat>
    <chartFormat chart="20" format="1" series="1">
      <pivotArea type="data" outline="0" fieldPosition="0">
        <references count="2">
          <reference field="4294967294" count="1" selected="0">
            <x v="0"/>
          </reference>
          <reference field="19" count="1" selected="0">
            <x v="2"/>
          </reference>
        </references>
      </pivotArea>
    </chartFormat>
    <chartFormat chart="20" format="2" series="1">
      <pivotArea type="data" outline="0" fieldPosition="0">
        <references count="2">
          <reference field="4294967294" count="1" selected="0">
            <x v="0"/>
          </reference>
          <reference field="19" count="1" selected="0">
            <x v="3"/>
          </reference>
        </references>
      </pivotArea>
    </chartFormat>
    <chartFormat chart="20" format="3">
      <pivotArea type="data" outline="0" fieldPosition="0">
        <references count="3">
          <reference field="4294967294" count="1" selected="0">
            <x v="0"/>
          </reference>
          <reference field="0" count="1" selected="0">
            <x v="3"/>
          </reference>
          <reference field="19" count="1" selected="0">
            <x v="2"/>
          </reference>
        </references>
      </pivotArea>
    </chartFormat>
    <chartFormat chart="20" format="4">
      <pivotArea type="data" outline="0" fieldPosition="0">
        <references count="3">
          <reference field="4294967294" count="1" selected="0">
            <x v="0"/>
          </reference>
          <reference field="0" count="1" selected="0">
            <x v="2"/>
          </reference>
          <reference field="19" count="1" selected="0">
            <x v="2"/>
          </reference>
        </references>
      </pivotArea>
    </chartFormat>
    <chartFormat chart="29" format="10" series="1">
      <pivotArea type="data" outline="0" fieldPosition="0">
        <references count="2">
          <reference field="4294967294" count="1" selected="0">
            <x v="0"/>
          </reference>
          <reference field="19" count="1" selected="0">
            <x v="1"/>
          </reference>
        </references>
      </pivotArea>
    </chartFormat>
    <chartFormat chart="29" format="11" series="1">
      <pivotArea type="data" outline="0" fieldPosition="0">
        <references count="2">
          <reference field="4294967294" count="1" selected="0">
            <x v="0"/>
          </reference>
          <reference field="19" count="1" selected="0">
            <x v="2"/>
          </reference>
        </references>
      </pivotArea>
    </chartFormat>
    <chartFormat chart="29" format="12">
      <pivotArea type="data" outline="0" fieldPosition="0">
        <references count="3">
          <reference field="4294967294" count="1" selected="0">
            <x v="0"/>
          </reference>
          <reference field="0" count="1" selected="0">
            <x v="2"/>
          </reference>
          <reference field="19" count="1" selected="0">
            <x v="2"/>
          </reference>
        </references>
      </pivotArea>
    </chartFormat>
    <chartFormat chart="29" format="13">
      <pivotArea type="data" outline="0" fieldPosition="0">
        <references count="3">
          <reference field="4294967294" count="1" selected="0">
            <x v="0"/>
          </reference>
          <reference field="0" count="1" selected="0">
            <x v="3"/>
          </reference>
          <reference field="19" count="1" selected="0">
            <x v="2"/>
          </reference>
        </references>
      </pivotArea>
    </chartFormat>
    <chartFormat chart="29" format="14" series="1">
      <pivotArea type="data" outline="0" fieldPosition="0">
        <references count="2">
          <reference field="4294967294" count="1" selected="0">
            <x v="0"/>
          </reference>
          <reference field="19" count="1" selected="0">
            <x v="3"/>
          </reference>
        </references>
      </pivotArea>
    </chartFormat>
    <chartFormat chart="30" format="0" series="1">
      <pivotArea type="data" outline="0" fieldPosition="0">
        <references count="2">
          <reference field="4294967294" count="1" selected="0">
            <x v="0"/>
          </reference>
          <reference field="19" count="1" selected="0">
            <x v="1"/>
          </reference>
        </references>
      </pivotArea>
    </chartFormat>
    <chartFormat chart="30" format="1" series="1">
      <pivotArea type="data" outline="0" fieldPosition="0">
        <references count="2">
          <reference field="4294967294" count="1" selected="0">
            <x v="0"/>
          </reference>
          <reference field="19" count="1" selected="0">
            <x v="2"/>
          </reference>
        </references>
      </pivotArea>
    </chartFormat>
    <chartFormat chart="30" format="2" series="1">
      <pivotArea type="data" outline="0" fieldPosition="0">
        <references count="2">
          <reference field="4294967294" count="1" selected="0">
            <x v="0"/>
          </reference>
          <reference field="19"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AC207F8C-A7E0-4310-BA56-319BCE5CAE34}" name="TablaDinámica11"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38">
  <location ref="A183:D188" firstHeaderRow="1" firstDataRow="2" firstDataCol="1" rowPageCount="1" colPageCount="1"/>
  <pivotFields count="39">
    <pivotField axis="axisPage" compact="0" outline="0" multipleItemSelectionAllowed="1" showAll="0">
      <items count="5">
        <item h="1" x="0"/>
        <item x="1"/>
        <item h="1" x="2"/>
        <item h="1"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items count="36">
        <item x="20"/>
        <item x="19"/>
        <item x="22"/>
        <item x="21"/>
        <item x="16"/>
        <item x="15"/>
        <item x="30"/>
        <item x="5"/>
        <item x="8"/>
        <item x="29"/>
        <item x="1"/>
        <item x="2"/>
        <item x="0"/>
        <item x="6"/>
        <item x="3"/>
        <item x="18"/>
        <item x="17"/>
        <item x="32"/>
        <item x="31"/>
        <item x="11"/>
        <item x="12"/>
        <item x="10"/>
        <item x="9"/>
        <item x="4"/>
        <item x="26"/>
        <item x="27"/>
        <item x="13"/>
        <item x="14"/>
        <item x="34"/>
        <item x="23"/>
        <item x="25"/>
        <item x="24"/>
        <item x="28"/>
        <item x="33"/>
        <item x="7"/>
        <item t="default"/>
      </items>
    </pivotField>
    <pivotField compact="0" outline="0" showAll="0">
      <items count="6">
        <item h="1" x="4"/>
        <item x="0"/>
        <item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items count="31">
        <item x="2"/>
        <item x="29"/>
        <item x="4"/>
        <item x="8"/>
        <item x="7"/>
        <item x="19"/>
        <item x="1"/>
        <item x="23"/>
        <item x="26"/>
        <item x="12"/>
        <item x="3"/>
        <item x="24"/>
        <item x="27"/>
        <item x="17"/>
        <item x="11"/>
        <item x="28"/>
        <item x="20"/>
        <item x="25"/>
        <item x="5"/>
        <item x="16"/>
        <item x="13"/>
        <item x="9"/>
        <item x="15"/>
        <item x="21"/>
        <item x="10"/>
        <item x="18"/>
        <item x="6"/>
        <item x="14"/>
        <item x="22"/>
        <item x="0"/>
        <item t="default"/>
      </items>
    </pivotField>
    <pivotField axis="axisCol" compact="0" outline="0" showAll="0">
      <items count="9">
        <item h="1" x="2"/>
        <item x="7"/>
        <item x="3"/>
        <item h="1" x="0"/>
        <item x="1"/>
        <item x="5"/>
        <item x="6"/>
        <item h="1" x="4"/>
        <item t="default"/>
      </items>
    </pivotField>
    <pivotField compact="0" outline="0" showAll="0"/>
    <pivotField compact="0" outline="0" showAll="0"/>
    <pivotField compact="0" outline="0" showAll="0"/>
    <pivotField compact="0" outline="0" showAll="0"/>
  </pivotFields>
  <rowFields count="1">
    <field x="1"/>
  </rowFields>
  <rowItems count="4">
    <i>
      <x/>
    </i>
    <i>
      <x v="7"/>
    </i>
    <i>
      <x v="16"/>
    </i>
    <i t="grand">
      <x/>
    </i>
  </rowItems>
  <colFields count="1">
    <field x="34"/>
  </colFields>
  <colItems count="3">
    <i>
      <x v="2"/>
    </i>
    <i>
      <x v="5"/>
    </i>
    <i t="grand">
      <x/>
    </i>
  </colItems>
  <pageFields count="1">
    <pageField fld="0" hier="-1"/>
  </pageFields>
  <dataFields count="1">
    <dataField name="Cuenta de Acción" fld="33" subtotal="count" baseField="0" baseItem="0"/>
  </dataFields>
  <chartFormats count="5">
    <chartFormat chart="30" format="0" series="1">
      <pivotArea type="data" outline="0" fieldPosition="0">
        <references count="2">
          <reference field="4294967294" count="1" selected="0">
            <x v="0"/>
          </reference>
          <reference field="34" count="1" selected="0">
            <x v="1"/>
          </reference>
        </references>
      </pivotArea>
    </chartFormat>
    <chartFormat chart="30" format="1" series="1">
      <pivotArea type="data" outline="0" fieldPosition="0">
        <references count="2">
          <reference field="4294967294" count="1" selected="0">
            <x v="0"/>
          </reference>
          <reference field="34" count="1" selected="0">
            <x v="2"/>
          </reference>
        </references>
      </pivotArea>
    </chartFormat>
    <chartFormat chart="30" format="2" series="1">
      <pivotArea type="data" outline="0" fieldPosition="0">
        <references count="2">
          <reference field="4294967294" count="1" selected="0">
            <x v="0"/>
          </reference>
          <reference field="34" count="1" selected="0">
            <x v="3"/>
          </reference>
        </references>
      </pivotArea>
    </chartFormat>
    <chartFormat chart="30" format="3" series="1">
      <pivotArea type="data" outline="0" fieldPosition="0">
        <references count="2">
          <reference field="4294967294" count="1" selected="0">
            <x v="0"/>
          </reference>
          <reference field="34" count="1" selected="0">
            <x v="5"/>
          </reference>
        </references>
      </pivotArea>
    </chartFormat>
    <chartFormat chart="30" format="4" series="1">
      <pivotArea type="data" outline="0" fieldPosition="0">
        <references count="2">
          <reference field="4294967294" count="1" selected="0">
            <x v="0"/>
          </reference>
          <reference field="3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18826FEF-A161-4E26-98B4-BA6125129E14}" name="TablaDinámica4"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location ref="A82:E104" firstHeaderRow="1" firstDataRow="2" firstDataCol="2"/>
  <pivotFields count="39">
    <pivotField axis="axisRow" compact="0" outline="0" showAll="0">
      <items count="5">
        <item x="0"/>
        <item x="1"/>
        <item x="2"/>
        <item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axis="axisCol" compact="0" outline="0" showAll="0">
      <items count="6">
        <item h="1" x="4"/>
        <item x="0"/>
        <item h="1"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0"/>
    <field x="1"/>
  </rowFields>
  <rowItems count="21">
    <i>
      <x/>
      <x v="5"/>
    </i>
    <i r="1">
      <x v="6"/>
    </i>
    <i r="1">
      <x v="9"/>
    </i>
    <i r="1">
      <x v="10"/>
    </i>
    <i r="1">
      <x v="11"/>
    </i>
    <i r="1">
      <x v="12"/>
    </i>
    <i r="1">
      <x v="13"/>
    </i>
    <i t="default">
      <x/>
    </i>
    <i>
      <x v="1"/>
      <x/>
    </i>
    <i r="1">
      <x v="7"/>
    </i>
    <i r="1">
      <x v="16"/>
    </i>
    <i t="default">
      <x v="1"/>
    </i>
    <i>
      <x v="2"/>
      <x v="2"/>
    </i>
    <i r="1">
      <x v="3"/>
    </i>
    <i t="default">
      <x v="2"/>
    </i>
    <i>
      <x v="3"/>
      <x v="1"/>
    </i>
    <i r="1">
      <x v="8"/>
    </i>
    <i r="1">
      <x v="14"/>
    </i>
    <i r="1">
      <x v="15"/>
    </i>
    <i t="default">
      <x v="3"/>
    </i>
    <i t="grand">
      <x/>
    </i>
  </rowItems>
  <colFields count="1">
    <field x="19"/>
  </colFields>
  <colItems count="3">
    <i>
      <x v="1"/>
    </i>
    <i>
      <x v="3"/>
    </i>
    <i t="grand">
      <x/>
    </i>
  </colItems>
  <dataFields count="1">
    <dataField name="Cuenta de Descripción control" fld="18" subtotal="count" showDataAs="percentOfTotal" baseField="0" baseItem="0" numFmtId="10"/>
  </dataFields>
  <formats count="3">
    <format dxfId="51">
      <pivotArea outline="0" fieldPosition="0">
        <references count="1">
          <reference field="0" count="0" selected="0"/>
        </references>
      </pivotArea>
    </format>
    <format dxfId="50">
      <pivotArea outline="0" fieldPosition="0">
        <references count="1">
          <reference field="0" count="1" selected="0" defaultSubtotal="1">
            <x v="0"/>
          </reference>
        </references>
      </pivotArea>
    </format>
    <format dxfId="49">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7AD80529-1C54-48D0-83A4-D4CFEC8C4A7E}" name="TablaDinámica14"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44">
  <location ref="A240:D249" firstHeaderRow="1" firstDataRow="2" firstDataCol="1" rowPageCount="1" colPageCount="1"/>
  <pivotFields count="39">
    <pivotField axis="axisPage" compact="0" outline="0" multipleItemSelectionAllowed="1" showAll="0">
      <items count="5">
        <item x="0"/>
        <item h="1" x="1"/>
        <item h="1" x="2"/>
        <item h="1"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axis="axisCol" compact="0" outline="0" showAll="0">
      <items count="6">
        <item h="1" x="4"/>
        <item x="0"/>
        <item h="1"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8">
    <i>
      <x v="5"/>
    </i>
    <i>
      <x v="6"/>
    </i>
    <i>
      <x v="9"/>
    </i>
    <i>
      <x v="10"/>
    </i>
    <i>
      <x v="11"/>
    </i>
    <i>
      <x v="12"/>
    </i>
    <i>
      <x v="13"/>
    </i>
    <i t="grand">
      <x/>
    </i>
  </rowItems>
  <colFields count="1">
    <field x="19"/>
  </colFields>
  <colItems count="3">
    <i>
      <x v="1"/>
    </i>
    <i>
      <x v="3"/>
    </i>
    <i t="grand">
      <x/>
    </i>
  </colItems>
  <pageFields count="1">
    <pageField fld="0" hier="-1"/>
  </pageFields>
  <dataFields count="1">
    <dataField name="Cuenta de Descripción control" fld="18" subtotal="count" baseField="0" baseItem="0"/>
  </dataFields>
  <chartFormats count="20">
    <chartFormat chart="14" format="0" series="1">
      <pivotArea type="data" outline="0" fieldPosition="0">
        <references count="2">
          <reference field="4294967294" count="1" selected="0">
            <x v="0"/>
          </reference>
          <reference field="19" count="1" selected="0">
            <x v="0"/>
          </reference>
        </references>
      </pivotArea>
    </chartFormat>
    <chartFormat chart="14" format="1" series="1">
      <pivotArea type="data" outline="0" fieldPosition="0">
        <references count="2">
          <reference field="4294967294" count="1" selected="0">
            <x v="0"/>
          </reference>
          <reference field="19" count="1" selected="0">
            <x v="1"/>
          </reference>
        </references>
      </pivotArea>
    </chartFormat>
    <chartFormat chart="14" format="2" series="1">
      <pivotArea type="data" outline="0" fieldPosition="0">
        <references count="2">
          <reference field="4294967294" count="1" selected="0">
            <x v="0"/>
          </reference>
          <reference field="19" count="1" selected="0">
            <x v="2"/>
          </reference>
        </references>
      </pivotArea>
    </chartFormat>
    <chartFormat chart="14" format="3" series="1">
      <pivotArea type="data" outline="0" fieldPosition="0">
        <references count="2">
          <reference field="4294967294" count="1" selected="0">
            <x v="0"/>
          </reference>
          <reference field="19" count="1" selected="0">
            <x v="3"/>
          </reference>
        </references>
      </pivotArea>
    </chartFormat>
    <chartFormat chart="14" format="4" series="1">
      <pivotArea type="data" outline="0" fieldPosition="0">
        <references count="2">
          <reference field="4294967294" count="1" selected="0">
            <x v="0"/>
          </reference>
          <reference field="19" count="1" selected="0">
            <x v="4"/>
          </reference>
        </references>
      </pivotArea>
    </chartFormat>
    <chartFormat chart="20" format="0" series="1">
      <pivotArea type="data" outline="0" fieldPosition="0">
        <references count="2">
          <reference field="4294967294" count="1" selected="0">
            <x v="0"/>
          </reference>
          <reference field="19" count="1" selected="0">
            <x v="1"/>
          </reference>
        </references>
      </pivotArea>
    </chartFormat>
    <chartFormat chart="20" format="1" series="1">
      <pivotArea type="data" outline="0" fieldPosition="0">
        <references count="2">
          <reference field="4294967294" count="1" selected="0">
            <x v="0"/>
          </reference>
          <reference field="19" count="1" selected="0">
            <x v="2"/>
          </reference>
        </references>
      </pivotArea>
    </chartFormat>
    <chartFormat chart="20" format="2" series="1">
      <pivotArea type="data" outline="0" fieldPosition="0">
        <references count="2">
          <reference field="4294967294" count="1" selected="0">
            <x v="0"/>
          </reference>
          <reference field="19" count="1" selected="0">
            <x v="3"/>
          </reference>
        </references>
      </pivotArea>
    </chartFormat>
    <chartFormat chart="20" format="3">
      <pivotArea type="data" outline="0" fieldPosition="0">
        <references count="3">
          <reference field="4294967294" count="1" selected="0">
            <x v="0"/>
          </reference>
          <reference field="0" count="1" selected="0">
            <x v="3"/>
          </reference>
          <reference field="19" count="1" selected="0">
            <x v="2"/>
          </reference>
        </references>
      </pivotArea>
    </chartFormat>
    <chartFormat chart="20" format="4">
      <pivotArea type="data" outline="0" fieldPosition="0">
        <references count="3">
          <reference field="4294967294" count="1" selected="0">
            <x v="0"/>
          </reference>
          <reference field="0" count="1" selected="0">
            <x v="2"/>
          </reference>
          <reference field="19" count="1" selected="0">
            <x v="2"/>
          </reference>
        </references>
      </pivotArea>
    </chartFormat>
    <chartFormat chart="29" format="10" series="1">
      <pivotArea type="data" outline="0" fieldPosition="0">
        <references count="2">
          <reference field="4294967294" count="1" selected="0">
            <x v="0"/>
          </reference>
          <reference field="19" count="1" selected="0">
            <x v="1"/>
          </reference>
        </references>
      </pivotArea>
    </chartFormat>
    <chartFormat chart="29" format="11" series="1">
      <pivotArea type="data" outline="0" fieldPosition="0">
        <references count="2">
          <reference field="4294967294" count="1" selected="0">
            <x v="0"/>
          </reference>
          <reference field="19" count="1" selected="0">
            <x v="2"/>
          </reference>
        </references>
      </pivotArea>
    </chartFormat>
    <chartFormat chart="29" format="12">
      <pivotArea type="data" outline="0" fieldPosition="0">
        <references count="3">
          <reference field="4294967294" count="1" selected="0">
            <x v="0"/>
          </reference>
          <reference field="0" count="1" selected="0">
            <x v="2"/>
          </reference>
          <reference field="19" count="1" selected="0">
            <x v="2"/>
          </reference>
        </references>
      </pivotArea>
    </chartFormat>
    <chartFormat chart="29" format="13">
      <pivotArea type="data" outline="0" fieldPosition="0">
        <references count="3">
          <reference field="4294967294" count="1" selected="0">
            <x v="0"/>
          </reference>
          <reference field="0" count="1" selected="0">
            <x v="3"/>
          </reference>
          <reference field="19" count="1" selected="0">
            <x v="2"/>
          </reference>
        </references>
      </pivotArea>
    </chartFormat>
    <chartFormat chart="29" format="14" series="1">
      <pivotArea type="data" outline="0" fieldPosition="0">
        <references count="2">
          <reference field="4294967294" count="1" selected="0">
            <x v="0"/>
          </reference>
          <reference field="19" count="1" selected="0">
            <x v="3"/>
          </reference>
        </references>
      </pivotArea>
    </chartFormat>
    <chartFormat chart="30" format="0" series="1">
      <pivotArea type="data" outline="0" fieldPosition="0">
        <references count="2">
          <reference field="4294967294" count="1" selected="0">
            <x v="0"/>
          </reference>
          <reference field="19" count="1" selected="0">
            <x v="1"/>
          </reference>
        </references>
      </pivotArea>
    </chartFormat>
    <chartFormat chart="30" format="1" series="1">
      <pivotArea type="data" outline="0" fieldPosition="0">
        <references count="2">
          <reference field="4294967294" count="1" selected="0">
            <x v="0"/>
          </reference>
          <reference field="19" count="1" selected="0">
            <x v="2"/>
          </reference>
        </references>
      </pivotArea>
    </chartFormat>
    <chartFormat chart="30" format="2" series="1">
      <pivotArea type="data" outline="0" fieldPosition="0">
        <references count="2">
          <reference field="4294967294" count="1" selected="0">
            <x v="0"/>
          </reference>
          <reference field="19" count="1" selected="0">
            <x v="3"/>
          </reference>
        </references>
      </pivotArea>
    </chartFormat>
    <chartFormat chart="39" format="0" series="1">
      <pivotArea type="data" outline="0" fieldPosition="0">
        <references count="2">
          <reference field="4294967294" count="1" selected="0">
            <x v="0"/>
          </reference>
          <reference field="19" count="1" selected="0">
            <x v="1"/>
          </reference>
        </references>
      </pivotArea>
    </chartFormat>
    <chartFormat chart="39" format="1" series="1">
      <pivotArea type="data" outline="0" fieldPosition="0">
        <references count="2">
          <reference field="4294967294" count="1" selected="0">
            <x v="0"/>
          </reference>
          <reference field="19"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53498024-825B-4609-A37F-0E19EF3E2767}" name="TablaDinámica9" cacheId="0" applyNumberFormats="0" applyBorderFormats="0" applyFontFormats="0" applyPatternFormats="0" applyAlignmentFormats="0" applyWidthHeightFormats="1" dataCaption="Valores" updatedVersion="7" minRefreshableVersion="3" useAutoFormatting="1" itemPrintTitles="1" createdVersion="7" indent="0" compact="0" compactData="0" gridDropZones="1" multipleFieldFilters="0" chartFormat="39">
  <location ref="A159:C164" firstHeaderRow="1" firstDataRow="2" firstDataCol="1" rowPageCount="1" colPageCount="1"/>
  <pivotFields count="39">
    <pivotField axis="axisPage" compact="0" outline="0" multipleItemSelectionAllowed="1" showAll="0">
      <items count="5">
        <item h="1" x="0"/>
        <item x="1"/>
        <item h="1" x="2"/>
        <item h="1" x="3"/>
        <item t="default"/>
      </items>
    </pivotField>
    <pivotField axis="axisRow" compact="0" outline="0" showAll="0" defaultSubtotal="0">
      <items count="17">
        <item x="9"/>
        <item x="12"/>
        <item x="10"/>
        <item x="11"/>
        <item x="13"/>
        <item x="0"/>
        <item x="1"/>
        <item x="7"/>
        <item x="14"/>
        <item x="2"/>
        <item x="3"/>
        <item x="4"/>
        <item x="5"/>
        <item x="6"/>
        <item x="15"/>
        <item x="16"/>
        <item x="8"/>
      </items>
    </pivotField>
    <pivotField compact="0" outline="0" showAl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axis="axisCol" compact="0" outline="0" showAll="0">
      <items count="6">
        <item h="1" x="4"/>
        <item x="0"/>
        <item h="1" x="3"/>
        <item x="1"/>
        <item h="1"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4">
    <i>
      <x/>
    </i>
    <i>
      <x v="7"/>
    </i>
    <i>
      <x v="16"/>
    </i>
    <i t="grand">
      <x/>
    </i>
  </rowItems>
  <colFields count="1">
    <field x="19"/>
  </colFields>
  <colItems count="2">
    <i>
      <x v="1"/>
    </i>
    <i t="grand">
      <x/>
    </i>
  </colItems>
  <pageFields count="1">
    <pageField fld="0" hier="-1"/>
  </pageFields>
  <dataFields count="1">
    <dataField name="Cuenta de Descripción control" fld="18" subtotal="count" baseField="0" baseItem="0"/>
  </dataFields>
  <chartFormats count="18">
    <chartFormat chart="14" format="0" series="1">
      <pivotArea type="data" outline="0" fieldPosition="0">
        <references count="2">
          <reference field="4294967294" count="1" selected="0">
            <x v="0"/>
          </reference>
          <reference field="19" count="1" selected="0">
            <x v="0"/>
          </reference>
        </references>
      </pivotArea>
    </chartFormat>
    <chartFormat chart="14" format="1" series="1">
      <pivotArea type="data" outline="0" fieldPosition="0">
        <references count="2">
          <reference field="4294967294" count="1" selected="0">
            <x v="0"/>
          </reference>
          <reference field="19" count="1" selected="0">
            <x v="1"/>
          </reference>
        </references>
      </pivotArea>
    </chartFormat>
    <chartFormat chart="14" format="2" series="1">
      <pivotArea type="data" outline="0" fieldPosition="0">
        <references count="2">
          <reference field="4294967294" count="1" selected="0">
            <x v="0"/>
          </reference>
          <reference field="19" count="1" selected="0">
            <x v="2"/>
          </reference>
        </references>
      </pivotArea>
    </chartFormat>
    <chartFormat chart="14" format="3" series="1">
      <pivotArea type="data" outline="0" fieldPosition="0">
        <references count="2">
          <reference field="4294967294" count="1" selected="0">
            <x v="0"/>
          </reference>
          <reference field="19" count="1" selected="0">
            <x v="3"/>
          </reference>
        </references>
      </pivotArea>
    </chartFormat>
    <chartFormat chart="14" format="4" series="1">
      <pivotArea type="data" outline="0" fieldPosition="0">
        <references count="2">
          <reference field="4294967294" count="1" selected="0">
            <x v="0"/>
          </reference>
          <reference field="19" count="1" selected="0">
            <x v="4"/>
          </reference>
        </references>
      </pivotArea>
    </chartFormat>
    <chartFormat chart="20" format="0" series="1">
      <pivotArea type="data" outline="0" fieldPosition="0">
        <references count="2">
          <reference field="4294967294" count="1" selected="0">
            <x v="0"/>
          </reference>
          <reference field="19" count="1" selected="0">
            <x v="1"/>
          </reference>
        </references>
      </pivotArea>
    </chartFormat>
    <chartFormat chart="20" format="1" series="1">
      <pivotArea type="data" outline="0" fieldPosition="0">
        <references count="2">
          <reference field="4294967294" count="1" selected="0">
            <x v="0"/>
          </reference>
          <reference field="19" count="1" selected="0">
            <x v="2"/>
          </reference>
        </references>
      </pivotArea>
    </chartFormat>
    <chartFormat chart="20" format="2" series="1">
      <pivotArea type="data" outline="0" fieldPosition="0">
        <references count="2">
          <reference field="4294967294" count="1" selected="0">
            <x v="0"/>
          </reference>
          <reference field="19" count="1" selected="0">
            <x v="3"/>
          </reference>
        </references>
      </pivotArea>
    </chartFormat>
    <chartFormat chart="20" format="3">
      <pivotArea type="data" outline="0" fieldPosition="0">
        <references count="3">
          <reference field="4294967294" count="1" selected="0">
            <x v="0"/>
          </reference>
          <reference field="0" count="1" selected="0">
            <x v="3"/>
          </reference>
          <reference field="19" count="1" selected="0">
            <x v="2"/>
          </reference>
        </references>
      </pivotArea>
    </chartFormat>
    <chartFormat chart="20" format="4">
      <pivotArea type="data" outline="0" fieldPosition="0">
        <references count="3">
          <reference field="4294967294" count="1" selected="0">
            <x v="0"/>
          </reference>
          <reference field="0" count="1" selected="0">
            <x v="2"/>
          </reference>
          <reference field="19" count="1" selected="0">
            <x v="2"/>
          </reference>
        </references>
      </pivotArea>
    </chartFormat>
    <chartFormat chart="29" format="10" series="1">
      <pivotArea type="data" outline="0" fieldPosition="0">
        <references count="2">
          <reference field="4294967294" count="1" selected="0">
            <x v="0"/>
          </reference>
          <reference field="19" count="1" selected="0">
            <x v="1"/>
          </reference>
        </references>
      </pivotArea>
    </chartFormat>
    <chartFormat chart="29" format="11" series="1">
      <pivotArea type="data" outline="0" fieldPosition="0">
        <references count="2">
          <reference field="4294967294" count="1" selected="0">
            <x v="0"/>
          </reference>
          <reference field="19" count="1" selected="0">
            <x v="2"/>
          </reference>
        </references>
      </pivotArea>
    </chartFormat>
    <chartFormat chart="29" format="12">
      <pivotArea type="data" outline="0" fieldPosition="0">
        <references count="3">
          <reference field="4294967294" count="1" selected="0">
            <x v="0"/>
          </reference>
          <reference field="0" count="1" selected="0">
            <x v="2"/>
          </reference>
          <reference field="19" count="1" selected="0">
            <x v="2"/>
          </reference>
        </references>
      </pivotArea>
    </chartFormat>
    <chartFormat chart="29" format="13">
      <pivotArea type="data" outline="0" fieldPosition="0">
        <references count="3">
          <reference field="4294967294" count="1" selected="0">
            <x v="0"/>
          </reference>
          <reference field="0" count="1" selected="0">
            <x v="3"/>
          </reference>
          <reference field="19" count="1" selected="0">
            <x v="2"/>
          </reference>
        </references>
      </pivotArea>
    </chartFormat>
    <chartFormat chart="29" format="14" series="1">
      <pivotArea type="data" outline="0" fieldPosition="0">
        <references count="2">
          <reference field="4294967294" count="1" selected="0">
            <x v="0"/>
          </reference>
          <reference field="19" count="1" selected="0">
            <x v="3"/>
          </reference>
        </references>
      </pivotArea>
    </chartFormat>
    <chartFormat chart="30" format="0" series="1">
      <pivotArea type="data" outline="0" fieldPosition="0">
        <references count="2">
          <reference field="4294967294" count="1" selected="0">
            <x v="0"/>
          </reference>
          <reference field="19" count="1" selected="0">
            <x v="1"/>
          </reference>
        </references>
      </pivotArea>
    </chartFormat>
    <chartFormat chart="30" format="1" series="1">
      <pivotArea type="data" outline="0" fieldPosition="0">
        <references count="2">
          <reference field="4294967294" count="1" selected="0">
            <x v="0"/>
          </reference>
          <reference field="19" count="1" selected="0">
            <x v="2"/>
          </reference>
        </references>
      </pivotArea>
    </chartFormat>
    <chartFormat chart="30" format="2" series="1">
      <pivotArea type="data" outline="0" fieldPosition="0">
        <references count="2">
          <reference field="4294967294" count="1" selected="0">
            <x v="0"/>
          </reference>
          <reference field="19"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6" Type="http://schemas.openxmlformats.org/officeDocument/2006/relationships/drawing" Target="../drawings/drawing3.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08552-7653-4420-A567-9054C7C92036}">
  <sheetPr codeName="Hoja17">
    <pageSetUpPr fitToPage="1"/>
  </sheetPr>
  <dimension ref="A1:AI95"/>
  <sheetViews>
    <sheetView tabSelected="1" zoomScale="60" zoomScaleNormal="60" workbookViewId="0">
      <pane ySplit="8" topLeftCell="A9" activePane="bottomLeft" state="frozen"/>
      <selection pane="bottomLeft" activeCell="H91" sqref="H91:H94"/>
    </sheetView>
  </sheetViews>
  <sheetFormatPr baseColWidth="10" defaultColWidth="11.42578125" defaultRowHeight="12" x14ac:dyDescent="0.2"/>
  <cols>
    <col min="1" max="1" width="11.42578125" style="1"/>
    <col min="2" max="2" width="15.140625" style="7" customWidth="1"/>
    <col min="3" max="3" width="28" style="8" bestFit="1" customWidth="1"/>
    <col min="4" max="4" width="17" style="11" customWidth="1"/>
    <col min="5" max="5" width="22.7109375" style="11" bestFit="1" customWidth="1"/>
    <col min="6" max="6" width="19.85546875" style="10" customWidth="1"/>
    <col min="7" max="7" width="7.85546875" style="11" customWidth="1"/>
    <col min="8" max="8" width="43.28515625" style="10" customWidth="1"/>
    <col min="9" max="9" width="10.85546875" style="11" customWidth="1"/>
    <col min="10" max="10" width="21.85546875" style="10" customWidth="1"/>
    <col min="11" max="11" width="9.85546875" style="11" customWidth="1"/>
    <col min="12" max="12" width="10.5703125" style="11" customWidth="1"/>
    <col min="13" max="13" width="6.5703125" style="11" customWidth="1"/>
    <col min="14" max="14" width="9.28515625" style="11" customWidth="1"/>
    <col min="15" max="15" width="11.7109375" style="11" customWidth="1"/>
    <col min="16" max="16" width="6.140625" style="11" customWidth="1"/>
    <col min="17" max="17" width="13" style="11" customWidth="1"/>
    <col min="18" max="18" width="8" style="14" customWidth="1"/>
    <col min="19" max="19" width="52.140625" style="10" customWidth="1"/>
    <col min="20" max="20" width="11.42578125" style="11" customWidth="1"/>
    <col min="21" max="21" width="17.42578125" style="11" customWidth="1"/>
    <col min="22" max="22" width="16.140625" style="11" customWidth="1"/>
    <col min="23" max="23" width="15.7109375" style="11" customWidth="1"/>
    <col min="24" max="24" width="10.85546875" style="11" customWidth="1"/>
    <col min="25" max="25" width="12.85546875" style="11" customWidth="1"/>
    <col min="26" max="26" width="5.85546875" style="11" customWidth="1"/>
    <col min="27" max="27" width="11.140625" style="11" customWidth="1"/>
    <col min="28" max="28" width="5.5703125" style="11" customWidth="1"/>
    <col min="29" max="29" width="11.85546875" style="11" customWidth="1"/>
    <col min="30" max="30" width="13.28515625" style="11" customWidth="1"/>
    <col min="31" max="31" width="8.140625" style="14" customWidth="1"/>
    <col min="32" max="32" width="32.42578125" style="10" customWidth="1"/>
    <col min="33" max="33" width="22.140625" style="11" customWidth="1"/>
    <col min="34" max="34" width="21.85546875" style="10" customWidth="1"/>
    <col min="35" max="35" width="14" style="11" customWidth="1"/>
    <col min="36" max="16384" width="11.42578125" style="1"/>
  </cols>
  <sheetData>
    <row r="1" spans="1:35" ht="40.5" customHeight="1" x14ac:dyDescent="0.3">
      <c r="A1" s="97" t="s">
        <v>390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9"/>
    </row>
    <row r="2" spans="1:35" ht="6" customHeight="1" x14ac:dyDescent="0.2"/>
    <row r="3" spans="1:35" ht="12" customHeight="1" x14ac:dyDescent="0.2">
      <c r="A3" s="61" t="s">
        <v>423</v>
      </c>
    </row>
    <row r="4" spans="1:35" ht="15" customHeight="1" x14ac:dyDescent="0.2">
      <c r="A4" s="96" t="s">
        <v>0</v>
      </c>
      <c r="B4" s="96"/>
      <c r="C4" s="96"/>
      <c r="D4" s="96"/>
      <c r="E4" s="96"/>
      <c r="F4" s="96"/>
      <c r="G4" s="96"/>
      <c r="H4" s="96"/>
      <c r="I4" s="96"/>
      <c r="J4" s="13"/>
      <c r="K4" s="96" t="s">
        <v>1</v>
      </c>
      <c r="L4" s="96"/>
      <c r="M4" s="96"/>
      <c r="N4" s="96"/>
      <c r="O4" s="96"/>
      <c r="P4" s="96"/>
      <c r="Q4" s="96"/>
      <c r="R4" s="96"/>
      <c r="S4" s="96"/>
      <c r="T4" s="96"/>
      <c r="U4" s="96"/>
      <c r="V4" s="96"/>
      <c r="W4" s="96"/>
      <c r="X4" s="96"/>
      <c r="Y4" s="96"/>
      <c r="Z4" s="96"/>
      <c r="AA4" s="96"/>
      <c r="AB4" s="96"/>
      <c r="AC4" s="96"/>
      <c r="AD4" s="96"/>
      <c r="AE4" s="96"/>
      <c r="AF4" s="96"/>
      <c r="AG4" s="96"/>
      <c r="AH4" s="96"/>
      <c r="AI4" s="96"/>
    </row>
    <row r="5" spans="1:35" s="4" customFormat="1" ht="9.75" customHeight="1" x14ac:dyDescent="0.25">
      <c r="A5" s="115"/>
      <c r="B5" s="115"/>
      <c r="C5" s="115"/>
      <c r="D5" s="115"/>
      <c r="E5" s="115"/>
      <c r="F5" s="115"/>
      <c r="G5" s="115"/>
      <c r="H5" s="115"/>
      <c r="I5" s="115"/>
      <c r="J5" s="115"/>
      <c r="K5" s="100" t="s">
        <v>2</v>
      </c>
      <c r="L5" s="101"/>
      <c r="M5" s="101"/>
      <c r="N5" s="101"/>
      <c r="O5" s="101"/>
      <c r="P5" s="101"/>
      <c r="Q5" s="101"/>
      <c r="R5" s="100" t="s">
        <v>3</v>
      </c>
      <c r="S5" s="101"/>
      <c r="T5" s="101"/>
      <c r="U5" s="101"/>
      <c r="V5" s="101"/>
      <c r="W5" s="101"/>
      <c r="X5" s="102"/>
      <c r="Y5" s="100" t="s">
        <v>4</v>
      </c>
      <c r="Z5" s="101"/>
      <c r="AA5" s="101"/>
      <c r="AB5" s="101"/>
      <c r="AC5" s="101"/>
      <c r="AD5" s="112" t="s">
        <v>5</v>
      </c>
      <c r="AE5" s="112"/>
      <c r="AF5" s="112"/>
      <c r="AG5" s="112"/>
      <c r="AH5" s="112"/>
      <c r="AI5" s="112"/>
    </row>
    <row r="6" spans="1:35" s="4" customFormat="1" ht="9.75" customHeight="1" x14ac:dyDescent="0.25">
      <c r="A6" s="115"/>
      <c r="B6" s="115"/>
      <c r="C6" s="115"/>
      <c r="D6" s="115"/>
      <c r="E6" s="115"/>
      <c r="F6" s="115"/>
      <c r="G6" s="115"/>
      <c r="H6" s="115"/>
      <c r="I6" s="115"/>
      <c r="J6" s="115"/>
      <c r="K6" s="106"/>
      <c r="L6" s="107"/>
      <c r="M6" s="107"/>
      <c r="N6" s="107"/>
      <c r="O6" s="107"/>
      <c r="P6" s="107"/>
      <c r="Q6" s="107"/>
      <c r="R6" s="110"/>
      <c r="S6" s="110"/>
      <c r="T6" s="103" t="s">
        <v>6</v>
      </c>
      <c r="U6" s="104"/>
      <c r="V6" s="104"/>
      <c r="W6" s="104"/>
      <c r="X6" s="105"/>
      <c r="Y6" s="106"/>
      <c r="Z6" s="107"/>
      <c r="AA6" s="107"/>
      <c r="AB6" s="107"/>
      <c r="AC6" s="107"/>
      <c r="AD6" s="113"/>
      <c r="AE6" s="113"/>
      <c r="AF6" s="113"/>
      <c r="AG6" s="113"/>
      <c r="AH6" s="113"/>
      <c r="AI6" s="113"/>
    </row>
    <row r="7" spans="1:35" s="4" customFormat="1" ht="9.75" customHeight="1" x14ac:dyDescent="0.25">
      <c r="A7" s="115"/>
      <c r="B7" s="115"/>
      <c r="C7" s="115"/>
      <c r="D7" s="115"/>
      <c r="E7" s="115"/>
      <c r="F7" s="115"/>
      <c r="G7" s="115"/>
      <c r="H7" s="115"/>
      <c r="I7" s="115"/>
      <c r="J7" s="115"/>
      <c r="K7" s="108"/>
      <c r="L7" s="109"/>
      <c r="M7" s="109"/>
      <c r="N7" s="109"/>
      <c r="O7" s="109"/>
      <c r="P7" s="109"/>
      <c r="Q7" s="109"/>
      <c r="R7" s="111"/>
      <c r="S7" s="111"/>
      <c r="T7" s="103" t="s">
        <v>7</v>
      </c>
      <c r="U7" s="105"/>
      <c r="V7" s="103" t="s">
        <v>8</v>
      </c>
      <c r="W7" s="104"/>
      <c r="X7" s="105"/>
      <c r="Y7" s="108"/>
      <c r="Z7" s="109"/>
      <c r="AA7" s="109"/>
      <c r="AB7" s="109"/>
      <c r="AC7" s="109"/>
      <c r="AD7" s="114"/>
      <c r="AE7" s="114"/>
      <c r="AF7" s="114"/>
      <c r="AG7" s="114"/>
      <c r="AH7" s="114"/>
      <c r="AI7" s="114"/>
    </row>
    <row r="8" spans="1:35" s="4" customFormat="1" ht="33.75" customHeight="1" x14ac:dyDescent="0.25">
      <c r="A8" s="5" t="s">
        <v>9</v>
      </c>
      <c r="B8" s="5" t="s">
        <v>10</v>
      </c>
      <c r="C8" s="5" t="s">
        <v>11</v>
      </c>
      <c r="D8" s="5" t="s">
        <v>12</v>
      </c>
      <c r="E8" s="5" t="s">
        <v>13</v>
      </c>
      <c r="F8" s="5" t="s">
        <v>14</v>
      </c>
      <c r="G8" s="5" t="s">
        <v>15</v>
      </c>
      <c r="H8" s="5" t="s">
        <v>16</v>
      </c>
      <c r="I8" s="5" t="s">
        <v>17</v>
      </c>
      <c r="J8" s="16" t="s">
        <v>18</v>
      </c>
      <c r="K8" s="5" t="s">
        <v>19</v>
      </c>
      <c r="L8" s="5" t="s">
        <v>20</v>
      </c>
      <c r="M8" s="5" t="s">
        <v>21</v>
      </c>
      <c r="N8" s="5" t="s">
        <v>22</v>
      </c>
      <c r="O8" s="5" t="s">
        <v>23</v>
      </c>
      <c r="P8" s="5" t="s">
        <v>21</v>
      </c>
      <c r="Q8" s="5" t="s">
        <v>24</v>
      </c>
      <c r="R8" s="5" t="s">
        <v>25</v>
      </c>
      <c r="S8" s="5" t="s">
        <v>26</v>
      </c>
      <c r="T8" s="5" t="s">
        <v>28</v>
      </c>
      <c r="U8" s="5" t="s">
        <v>29</v>
      </c>
      <c r="V8" s="5" t="s">
        <v>30</v>
      </c>
      <c r="W8" s="5" t="s">
        <v>31</v>
      </c>
      <c r="X8" s="5" t="s">
        <v>32</v>
      </c>
      <c r="Y8" s="5" t="s">
        <v>33</v>
      </c>
      <c r="Z8" s="5" t="s">
        <v>21</v>
      </c>
      <c r="AA8" s="5" t="s">
        <v>23</v>
      </c>
      <c r="AB8" s="15" t="s">
        <v>21</v>
      </c>
      <c r="AC8" s="5" t="s">
        <v>24</v>
      </c>
      <c r="AD8" s="5" t="s">
        <v>34</v>
      </c>
      <c r="AE8" s="5" t="s">
        <v>35</v>
      </c>
      <c r="AF8" s="5" t="s">
        <v>36</v>
      </c>
      <c r="AG8" s="5" t="s">
        <v>38</v>
      </c>
      <c r="AH8" s="5" t="s">
        <v>39</v>
      </c>
      <c r="AI8" s="5" t="s">
        <v>40</v>
      </c>
    </row>
    <row r="9" spans="1:35" ht="105.75" customHeight="1" x14ac:dyDescent="0.2">
      <c r="A9" s="46" t="s">
        <v>41</v>
      </c>
      <c r="B9" s="47" t="s">
        <v>42</v>
      </c>
      <c r="C9" s="48" t="s">
        <v>43</v>
      </c>
      <c r="D9" s="49" t="s">
        <v>44</v>
      </c>
      <c r="E9" s="49" t="s">
        <v>44</v>
      </c>
      <c r="F9" s="48" t="s">
        <v>45</v>
      </c>
      <c r="G9" s="62" t="s">
        <v>46</v>
      </c>
      <c r="H9" s="48" t="s">
        <v>47</v>
      </c>
      <c r="I9" s="49" t="s">
        <v>48</v>
      </c>
      <c r="J9" s="48" t="s">
        <v>49</v>
      </c>
      <c r="K9" s="49">
        <v>1000</v>
      </c>
      <c r="L9" s="50" t="s">
        <v>50</v>
      </c>
      <c r="M9" s="51">
        <v>80</v>
      </c>
      <c r="N9" s="49">
        <v>12</v>
      </c>
      <c r="O9" s="50" t="s">
        <v>51</v>
      </c>
      <c r="P9" s="51">
        <v>100</v>
      </c>
      <c r="Q9" s="12" t="s">
        <v>52</v>
      </c>
      <c r="R9" s="62" t="s">
        <v>53</v>
      </c>
      <c r="S9" s="48" t="s">
        <v>54</v>
      </c>
      <c r="T9" s="49" t="s">
        <v>56</v>
      </c>
      <c r="U9" s="49" t="s">
        <v>57</v>
      </c>
      <c r="V9" s="49" t="s">
        <v>30</v>
      </c>
      <c r="W9" s="49" t="s">
        <v>58</v>
      </c>
      <c r="X9" s="49" t="s">
        <v>59</v>
      </c>
      <c r="Y9" s="49" t="s">
        <v>60</v>
      </c>
      <c r="Z9" s="51">
        <v>52</v>
      </c>
      <c r="AA9" s="49" t="s">
        <v>51</v>
      </c>
      <c r="AB9" s="51">
        <v>100</v>
      </c>
      <c r="AC9" s="12" t="s">
        <v>52</v>
      </c>
      <c r="AD9" s="2" t="s">
        <v>61</v>
      </c>
      <c r="AE9" s="6"/>
      <c r="AF9" s="9"/>
      <c r="AG9" s="2"/>
      <c r="AH9" s="9"/>
      <c r="AI9" s="2"/>
    </row>
    <row r="10" spans="1:35" ht="138" customHeight="1" x14ac:dyDescent="0.2">
      <c r="A10" s="84" t="s">
        <v>41</v>
      </c>
      <c r="B10" s="73" t="s">
        <v>42</v>
      </c>
      <c r="C10" s="48" t="s">
        <v>63</v>
      </c>
      <c r="D10" s="73" t="s">
        <v>44</v>
      </c>
      <c r="E10" s="73" t="s">
        <v>44</v>
      </c>
      <c r="F10" s="57" t="s">
        <v>49</v>
      </c>
      <c r="G10" s="122" t="s">
        <v>64</v>
      </c>
      <c r="H10" s="86" t="s">
        <v>427</v>
      </c>
      <c r="I10" s="73" t="s">
        <v>48</v>
      </c>
      <c r="J10" s="86" t="s">
        <v>49</v>
      </c>
      <c r="K10" s="73">
        <v>1000</v>
      </c>
      <c r="L10" s="116" t="s">
        <v>50</v>
      </c>
      <c r="M10" s="119">
        <v>80</v>
      </c>
      <c r="N10" s="73">
        <v>10</v>
      </c>
      <c r="O10" s="116" t="s">
        <v>66</v>
      </c>
      <c r="P10" s="119">
        <v>80</v>
      </c>
      <c r="Q10" s="75" t="s">
        <v>67</v>
      </c>
      <c r="R10" s="62" t="s">
        <v>68</v>
      </c>
      <c r="S10" s="48" t="s">
        <v>69</v>
      </c>
      <c r="T10" s="49" t="s">
        <v>56</v>
      </c>
      <c r="U10" s="49" t="s">
        <v>57</v>
      </c>
      <c r="V10" s="49" t="s">
        <v>30</v>
      </c>
      <c r="W10" s="49" t="s">
        <v>58</v>
      </c>
      <c r="X10" s="49" t="s">
        <v>59</v>
      </c>
      <c r="Y10" s="73" t="s">
        <v>70</v>
      </c>
      <c r="Z10" s="119">
        <v>33.799999999999997</v>
      </c>
      <c r="AA10" s="73" t="s">
        <v>66</v>
      </c>
      <c r="AB10" s="119">
        <v>80</v>
      </c>
      <c r="AC10" s="75" t="s">
        <v>67</v>
      </c>
      <c r="AD10" s="77" t="s">
        <v>61</v>
      </c>
      <c r="AE10" s="6" t="s">
        <v>71</v>
      </c>
      <c r="AF10" s="9" t="s">
        <v>72</v>
      </c>
      <c r="AG10" s="2" t="s">
        <v>74</v>
      </c>
      <c r="AH10" s="9" t="s">
        <v>75</v>
      </c>
      <c r="AI10" s="3">
        <v>44926</v>
      </c>
    </row>
    <row r="11" spans="1:35" ht="75" customHeight="1" x14ac:dyDescent="0.2">
      <c r="A11" s="92"/>
      <c r="B11" s="79"/>
      <c r="C11" s="71" t="s">
        <v>76</v>
      </c>
      <c r="D11" s="79"/>
      <c r="E11" s="79"/>
      <c r="F11" s="48"/>
      <c r="G11" s="123"/>
      <c r="H11" s="90"/>
      <c r="I11" s="79"/>
      <c r="J11" s="90"/>
      <c r="K11" s="79"/>
      <c r="L11" s="117"/>
      <c r="M11" s="120"/>
      <c r="N11" s="79"/>
      <c r="O11" s="117"/>
      <c r="P11" s="120"/>
      <c r="Q11" s="80"/>
      <c r="R11" s="63" t="s">
        <v>77</v>
      </c>
      <c r="S11" s="53" t="s">
        <v>78</v>
      </c>
      <c r="T11" s="64" t="s">
        <v>56</v>
      </c>
      <c r="U11" s="64" t="s">
        <v>57</v>
      </c>
      <c r="V11" s="64" t="s">
        <v>30</v>
      </c>
      <c r="W11" s="64" t="s">
        <v>58</v>
      </c>
      <c r="X11" s="64" t="s">
        <v>59</v>
      </c>
      <c r="Y11" s="79"/>
      <c r="Z11" s="120"/>
      <c r="AA11" s="79"/>
      <c r="AB11" s="120"/>
      <c r="AC11" s="80"/>
      <c r="AD11" s="91"/>
      <c r="AE11" s="6"/>
      <c r="AF11" s="9"/>
      <c r="AG11" s="24"/>
      <c r="AH11" s="9"/>
      <c r="AI11" s="3"/>
    </row>
    <row r="12" spans="1:35" ht="44.25" customHeight="1" x14ac:dyDescent="0.2">
      <c r="A12" s="92"/>
      <c r="B12" s="79"/>
      <c r="C12" s="71" t="s">
        <v>425</v>
      </c>
      <c r="D12" s="79"/>
      <c r="E12" s="79"/>
      <c r="F12" s="48"/>
      <c r="G12" s="123"/>
      <c r="H12" s="90"/>
      <c r="I12" s="79"/>
      <c r="J12" s="90"/>
      <c r="K12" s="79"/>
      <c r="L12" s="117"/>
      <c r="M12" s="120"/>
      <c r="N12" s="79"/>
      <c r="O12" s="117"/>
      <c r="P12" s="120"/>
      <c r="Q12" s="80"/>
      <c r="R12" s="63"/>
      <c r="S12" s="53"/>
      <c r="T12" s="64"/>
      <c r="U12" s="64"/>
      <c r="V12" s="64"/>
      <c r="W12" s="64"/>
      <c r="X12" s="64"/>
      <c r="Y12" s="79"/>
      <c r="Z12" s="120"/>
      <c r="AA12" s="79"/>
      <c r="AB12" s="120"/>
      <c r="AC12" s="80"/>
      <c r="AD12" s="91"/>
      <c r="AE12" s="6"/>
      <c r="AF12" s="9"/>
      <c r="AG12" s="24"/>
      <c r="AH12" s="9"/>
      <c r="AI12" s="3"/>
    </row>
    <row r="13" spans="1:35" ht="30" customHeight="1" x14ac:dyDescent="0.2">
      <c r="A13" s="85"/>
      <c r="B13" s="74"/>
      <c r="C13" s="71" t="s">
        <v>426</v>
      </c>
      <c r="D13" s="74"/>
      <c r="E13" s="74"/>
      <c r="F13" s="48"/>
      <c r="G13" s="124"/>
      <c r="H13" s="87"/>
      <c r="I13" s="74"/>
      <c r="J13" s="87"/>
      <c r="K13" s="74"/>
      <c r="L13" s="118"/>
      <c r="M13" s="121"/>
      <c r="N13" s="74"/>
      <c r="O13" s="118"/>
      <c r="P13" s="121"/>
      <c r="Q13" s="76"/>
      <c r="R13" s="63"/>
      <c r="S13" s="53"/>
      <c r="T13" s="64"/>
      <c r="U13" s="64"/>
      <c r="V13" s="64"/>
      <c r="W13" s="64"/>
      <c r="X13" s="64"/>
      <c r="Y13" s="74"/>
      <c r="Z13" s="121"/>
      <c r="AA13" s="74"/>
      <c r="AB13" s="121"/>
      <c r="AC13" s="76"/>
      <c r="AD13" s="78"/>
      <c r="AE13" s="6"/>
      <c r="AF13" s="9" t="s">
        <v>79</v>
      </c>
      <c r="AG13" s="9" t="s">
        <v>79</v>
      </c>
      <c r="AH13" s="9"/>
      <c r="AI13" s="2"/>
    </row>
    <row r="14" spans="1:35" ht="60" x14ac:dyDescent="0.2">
      <c r="A14" s="84" t="s">
        <v>41</v>
      </c>
      <c r="B14" s="73" t="s">
        <v>80</v>
      </c>
      <c r="C14" s="86" t="s">
        <v>409</v>
      </c>
      <c r="D14" s="73" t="s">
        <v>44</v>
      </c>
      <c r="E14" s="73" t="s">
        <v>44</v>
      </c>
      <c r="F14" s="71" t="s">
        <v>81</v>
      </c>
      <c r="G14" s="88" t="s">
        <v>82</v>
      </c>
      <c r="H14" s="86" t="s">
        <v>83</v>
      </c>
      <c r="I14" s="73" t="s">
        <v>48</v>
      </c>
      <c r="J14" s="73" t="s">
        <v>84</v>
      </c>
      <c r="K14" s="73">
        <v>5</v>
      </c>
      <c r="L14" s="73" t="s">
        <v>70</v>
      </c>
      <c r="M14" s="73">
        <v>40</v>
      </c>
      <c r="N14" s="73">
        <v>7</v>
      </c>
      <c r="O14" s="73" t="s">
        <v>66</v>
      </c>
      <c r="P14" s="73">
        <v>80</v>
      </c>
      <c r="Q14" s="75" t="s">
        <v>67</v>
      </c>
      <c r="R14" s="65" t="s">
        <v>85</v>
      </c>
      <c r="S14" s="48" t="s">
        <v>86</v>
      </c>
      <c r="T14" s="49" t="s">
        <v>56</v>
      </c>
      <c r="U14" s="49" t="s">
        <v>57</v>
      </c>
      <c r="V14" s="49" t="s">
        <v>30</v>
      </c>
      <c r="W14" s="49" t="s">
        <v>58</v>
      </c>
      <c r="X14" s="49" t="s">
        <v>59</v>
      </c>
      <c r="Y14" s="73" t="s">
        <v>70</v>
      </c>
      <c r="Z14" s="73">
        <v>26</v>
      </c>
      <c r="AA14" s="73" t="s">
        <v>66</v>
      </c>
      <c r="AB14" s="73">
        <v>80</v>
      </c>
      <c r="AC14" s="75" t="s">
        <v>67</v>
      </c>
      <c r="AD14" s="73" t="s">
        <v>61</v>
      </c>
      <c r="AE14" s="81" t="s">
        <v>87</v>
      </c>
      <c r="AF14" s="9" t="s">
        <v>88</v>
      </c>
      <c r="AG14" s="2" t="s">
        <v>90</v>
      </c>
      <c r="AH14" s="9" t="s">
        <v>91</v>
      </c>
      <c r="AI14" s="3">
        <v>44926</v>
      </c>
    </row>
    <row r="15" spans="1:35" ht="39" customHeight="1" x14ac:dyDescent="0.2">
      <c r="A15" s="92"/>
      <c r="B15" s="79"/>
      <c r="C15" s="90"/>
      <c r="D15" s="79"/>
      <c r="E15" s="79"/>
      <c r="F15" s="71" t="s">
        <v>428</v>
      </c>
      <c r="G15" s="93"/>
      <c r="H15" s="90"/>
      <c r="I15" s="79"/>
      <c r="J15" s="79"/>
      <c r="K15" s="94"/>
      <c r="L15" s="94"/>
      <c r="M15" s="94"/>
      <c r="N15" s="94"/>
      <c r="O15" s="94"/>
      <c r="P15" s="94"/>
      <c r="Q15" s="94"/>
      <c r="R15" s="65"/>
      <c r="S15" s="48"/>
      <c r="T15" s="49"/>
      <c r="U15" s="49"/>
      <c r="V15" s="49"/>
      <c r="W15" s="49"/>
      <c r="X15" s="49"/>
      <c r="Y15" s="79"/>
      <c r="Z15" s="79"/>
      <c r="AA15" s="79"/>
      <c r="AB15" s="79"/>
      <c r="AC15" s="80"/>
      <c r="AD15" s="79"/>
      <c r="AE15" s="82"/>
      <c r="AF15" s="9"/>
      <c r="AG15" s="24"/>
      <c r="AH15" s="9"/>
      <c r="AI15" s="3"/>
    </row>
    <row r="16" spans="1:35" ht="25.5" customHeight="1" x14ac:dyDescent="0.2">
      <c r="A16" s="85"/>
      <c r="B16" s="74"/>
      <c r="C16" s="87"/>
      <c r="D16" s="74"/>
      <c r="E16" s="74"/>
      <c r="F16" s="71" t="s">
        <v>429</v>
      </c>
      <c r="G16" s="89"/>
      <c r="H16" s="87"/>
      <c r="I16" s="74"/>
      <c r="J16" s="74"/>
      <c r="K16" s="95"/>
      <c r="L16" s="95"/>
      <c r="M16" s="95"/>
      <c r="N16" s="95"/>
      <c r="O16" s="95"/>
      <c r="P16" s="95"/>
      <c r="Q16" s="95"/>
      <c r="R16" s="65"/>
      <c r="S16" s="48"/>
      <c r="T16" s="49"/>
      <c r="U16" s="49"/>
      <c r="V16" s="49"/>
      <c r="W16" s="49"/>
      <c r="X16" s="49"/>
      <c r="Y16" s="74"/>
      <c r="Z16" s="74"/>
      <c r="AA16" s="74"/>
      <c r="AB16" s="74"/>
      <c r="AC16" s="76"/>
      <c r="AD16" s="74"/>
      <c r="AE16" s="83"/>
      <c r="AF16" s="9"/>
      <c r="AG16" s="24"/>
      <c r="AH16" s="9"/>
      <c r="AI16" s="3"/>
    </row>
    <row r="17" spans="1:35" ht="72" customHeight="1" x14ac:dyDescent="0.2">
      <c r="A17" s="84" t="s">
        <v>41</v>
      </c>
      <c r="B17" s="73" t="s">
        <v>92</v>
      </c>
      <c r="C17" s="86" t="s">
        <v>410</v>
      </c>
      <c r="D17" s="73" t="s">
        <v>44</v>
      </c>
      <c r="E17" s="73" t="s">
        <v>44</v>
      </c>
      <c r="F17" s="48" t="s">
        <v>93</v>
      </c>
      <c r="G17" s="88" t="s">
        <v>94</v>
      </c>
      <c r="H17" s="86" t="s">
        <v>95</v>
      </c>
      <c r="I17" s="73" t="s">
        <v>48</v>
      </c>
      <c r="J17" s="73" t="s">
        <v>96</v>
      </c>
      <c r="K17" s="73">
        <v>5</v>
      </c>
      <c r="L17" s="73" t="s">
        <v>70</v>
      </c>
      <c r="M17" s="73">
        <v>40</v>
      </c>
      <c r="N17" s="73">
        <v>13</v>
      </c>
      <c r="O17" s="73" t="s">
        <v>51</v>
      </c>
      <c r="P17" s="73">
        <v>100</v>
      </c>
      <c r="Q17" s="75" t="s">
        <v>52</v>
      </c>
      <c r="R17" s="65" t="s">
        <v>97</v>
      </c>
      <c r="S17" s="48" t="s">
        <v>98</v>
      </c>
      <c r="T17" s="49" t="s">
        <v>56</v>
      </c>
      <c r="U17" s="49" t="s">
        <v>57</v>
      </c>
      <c r="V17" s="49" t="s">
        <v>30</v>
      </c>
      <c r="W17" s="49" t="s">
        <v>99</v>
      </c>
      <c r="X17" s="49" t="s">
        <v>59</v>
      </c>
      <c r="Y17" s="73" t="s">
        <v>70</v>
      </c>
      <c r="Z17" s="73">
        <v>26</v>
      </c>
      <c r="AA17" s="73" t="s">
        <v>51</v>
      </c>
      <c r="AB17" s="73">
        <v>100</v>
      </c>
      <c r="AC17" s="75" t="s">
        <v>52</v>
      </c>
      <c r="AD17" s="77" t="s">
        <v>61</v>
      </c>
      <c r="AE17" s="5" t="s">
        <v>100</v>
      </c>
      <c r="AF17" s="9" t="s">
        <v>101</v>
      </c>
      <c r="AG17" s="2" t="s">
        <v>102</v>
      </c>
      <c r="AH17" s="9" t="s">
        <v>103</v>
      </c>
      <c r="AI17" s="3">
        <v>44926</v>
      </c>
    </row>
    <row r="18" spans="1:35" ht="24" x14ac:dyDescent="0.2">
      <c r="A18" s="85"/>
      <c r="B18" s="74"/>
      <c r="C18" s="87"/>
      <c r="D18" s="74"/>
      <c r="E18" s="74"/>
      <c r="F18" s="56" t="s">
        <v>430</v>
      </c>
      <c r="G18" s="89"/>
      <c r="H18" s="87"/>
      <c r="I18" s="74"/>
      <c r="J18" s="74"/>
      <c r="K18" s="74"/>
      <c r="L18" s="74"/>
      <c r="M18" s="74"/>
      <c r="N18" s="74"/>
      <c r="O18" s="74"/>
      <c r="P18" s="74"/>
      <c r="Q18" s="76"/>
      <c r="R18" s="65"/>
      <c r="S18" s="48"/>
      <c r="T18" s="49"/>
      <c r="U18" s="49"/>
      <c r="V18" s="49"/>
      <c r="W18" s="49"/>
      <c r="X18" s="49"/>
      <c r="Y18" s="74"/>
      <c r="Z18" s="74"/>
      <c r="AA18" s="74"/>
      <c r="AB18" s="74"/>
      <c r="AC18" s="76"/>
      <c r="AD18" s="78"/>
      <c r="AE18" s="5"/>
      <c r="AF18" s="9"/>
      <c r="AG18" s="24"/>
      <c r="AH18" s="9"/>
      <c r="AI18" s="3"/>
    </row>
    <row r="19" spans="1:35" ht="81.75" customHeight="1" x14ac:dyDescent="0.2">
      <c r="A19" s="84" t="s">
        <v>41</v>
      </c>
      <c r="B19" s="73" t="s">
        <v>104</v>
      </c>
      <c r="C19" s="86" t="s">
        <v>411</v>
      </c>
      <c r="D19" s="73" t="s">
        <v>44</v>
      </c>
      <c r="E19" s="73" t="s">
        <v>44</v>
      </c>
      <c r="F19" s="48" t="s">
        <v>105</v>
      </c>
      <c r="G19" s="88" t="s">
        <v>106</v>
      </c>
      <c r="H19" s="86" t="s">
        <v>107</v>
      </c>
      <c r="I19" s="73" t="s">
        <v>48</v>
      </c>
      <c r="J19" s="73" t="s">
        <v>108</v>
      </c>
      <c r="K19" s="73">
        <v>501</v>
      </c>
      <c r="L19" s="73" t="s">
        <v>50</v>
      </c>
      <c r="M19" s="73">
        <v>80</v>
      </c>
      <c r="N19" s="73">
        <v>7</v>
      </c>
      <c r="O19" s="73" t="s">
        <v>66</v>
      </c>
      <c r="P19" s="73">
        <v>80</v>
      </c>
      <c r="Q19" s="75" t="s">
        <v>67</v>
      </c>
      <c r="R19" s="65" t="s">
        <v>109</v>
      </c>
      <c r="S19" s="48" t="s">
        <v>110</v>
      </c>
      <c r="T19" s="49" t="s">
        <v>56</v>
      </c>
      <c r="U19" s="49" t="s">
        <v>57</v>
      </c>
      <c r="V19" s="49" t="s">
        <v>30</v>
      </c>
      <c r="W19" s="49" t="s">
        <v>58</v>
      </c>
      <c r="X19" s="49" t="s">
        <v>59</v>
      </c>
      <c r="Y19" s="73" t="s">
        <v>60</v>
      </c>
      <c r="Z19" s="73">
        <v>52</v>
      </c>
      <c r="AA19" s="73" t="s">
        <v>66</v>
      </c>
      <c r="AB19" s="73">
        <v>80</v>
      </c>
      <c r="AC19" s="75" t="s">
        <v>67</v>
      </c>
      <c r="AD19" s="77" t="s">
        <v>61</v>
      </c>
      <c r="AE19" s="81" t="s">
        <v>111</v>
      </c>
      <c r="AF19" s="9" t="s">
        <v>112</v>
      </c>
      <c r="AG19" s="2" t="s">
        <v>113</v>
      </c>
      <c r="AH19" s="9" t="s">
        <v>114</v>
      </c>
      <c r="AI19" s="3">
        <v>44926</v>
      </c>
    </row>
    <row r="20" spans="1:35" ht="81.75" customHeight="1" x14ac:dyDescent="0.2">
      <c r="A20" s="85"/>
      <c r="B20" s="74"/>
      <c r="C20" s="87"/>
      <c r="D20" s="74"/>
      <c r="E20" s="74"/>
      <c r="F20" s="58" t="s">
        <v>247</v>
      </c>
      <c r="G20" s="89"/>
      <c r="H20" s="87"/>
      <c r="I20" s="74"/>
      <c r="J20" s="74"/>
      <c r="K20" s="74"/>
      <c r="L20" s="74"/>
      <c r="M20" s="74"/>
      <c r="N20" s="74"/>
      <c r="O20" s="74"/>
      <c r="P20" s="74"/>
      <c r="Q20" s="76"/>
      <c r="R20" s="65"/>
      <c r="S20" s="48"/>
      <c r="T20" s="49"/>
      <c r="U20" s="49"/>
      <c r="V20" s="49"/>
      <c r="W20" s="49"/>
      <c r="X20" s="49"/>
      <c r="Y20" s="74"/>
      <c r="Z20" s="74"/>
      <c r="AA20" s="74"/>
      <c r="AB20" s="74"/>
      <c r="AC20" s="76"/>
      <c r="AD20" s="78"/>
      <c r="AE20" s="83"/>
      <c r="AF20" s="9"/>
      <c r="AG20" s="45"/>
      <c r="AH20" s="9"/>
      <c r="AI20" s="3"/>
    </row>
    <row r="21" spans="1:35" ht="52.5" customHeight="1" x14ac:dyDescent="0.2">
      <c r="A21" s="84" t="s">
        <v>41</v>
      </c>
      <c r="B21" s="73" t="s">
        <v>115</v>
      </c>
      <c r="C21" s="73" t="s">
        <v>412</v>
      </c>
      <c r="D21" s="73" t="s">
        <v>44</v>
      </c>
      <c r="E21" s="73" t="s">
        <v>44</v>
      </c>
      <c r="F21" s="48" t="s">
        <v>116</v>
      </c>
      <c r="G21" s="88" t="s">
        <v>117</v>
      </c>
      <c r="H21" s="86" t="s">
        <v>118</v>
      </c>
      <c r="I21" s="73" t="s">
        <v>48</v>
      </c>
      <c r="J21" s="48" t="s">
        <v>108</v>
      </c>
      <c r="K21" s="73">
        <v>50001</v>
      </c>
      <c r="L21" s="73" t="s">
        <v>119</v>
      </c>
      <c r="M21" s="73">
        <v>100</v>
      </c>
      <c r="N21" s="73">
        <v>15</v>
      </c>
      <c r="O21" s="73" t="s">
        <v>51</v>
      </c>
      <c r="P21" s="73">
        <v>100</v>
      </c>
      <c r="Q21" s="75" t="s">
        <v>52</v>
      </c>
      <c r="R21" s="65" t="s">
        <v>120</v>
      </c>
      <c r="S21" s="48" t="s">
        <v>121</v>
      </c>
      <c r="T21" s="49" t="s">
        <v>56</v>
      </c>
      <c r="U21" s="49" t="s">
        <v>57</v>
      </c>
      <c r="V21" s="49" t="s">
        <v>30</v>
      </c>
      <c r="W21" s="49" t="s">
        <v>99</v>
      </c>
      <c r="X21" s="49" t="s">
        <v>59</v>
      </c>
      <c r="Y21" s="73" t="s">
        <v>50</v>
      </c>
      <c r="Z21" s="73">
        <v>65</v>
      </c>
      <c r="AA21" s="73" t="s">
        <v>51</v>
      </c>
      <c r="AB21" s="73">
        <v>100</v>
      </c>
      <c r="AC21" s="75" t="s">
        <v>52</v>
      </c>
      <c r="AD21" s="77" t="s">
        <v>61</v>
      </c>
      <c r="AE21" s="5" t="s">
        <v>122</v>
      </c>
      <c r="AF21" s="9" t="s">
        <v>123</v>
      </c>
      <c r="AG21" s="2" t="s">
        <v>124</v>
      </c>
      <c r="AH21" s="9" t="s">
        <v>125</v>
      </c>
      <c r="AI21" s="3">
        <v>44926</v>
      </c>
    </row>
    <row r="22" spans="1:35" ht="64.5" customHeight="1" x14ac:dyDescent="0.2">
      <c r="A22" s="92"/>
      <c r="B22" s="79"/>
      <c r="C22" s="79"/>
      <c r="D22" s="79"/>
      <c r="E22" s="79"/>
      <c r="F22" s="48" t="s">
        <v>126</v>
      </c>
      <c r="G22" s="93"/>
      <c r="H22" s="90"/>
      <c r="I22" s="79"/>
      <c r="J22" s="48" t="s">
        <v>127</v>
      </c>
      <c r="K22" s="79"/>
      <c r="L22" s="79"/>
      <c r="M22" s="79"/>
      <c r="N22" s="79"/>
      <c r="O22" s="79"/>
      <c r="P22" s="79"/>
      <c r="Q22" s="80"/>
      <c r="R22" s="65"/>
      <c r="S22" s="48"/>
      <c r="T22" s="49"/>
      <c r="U22" s="49"/>
      <c r="V22" s="49"/>
      <c r="W22" s="49"/>
      <c r="X22" s="49"/>
      <c r="Y22" s="79"/>
      <c r="Z22" s="79"/>
      <c r="AA22" s="79"/>
      <c r="AB22" s="79"/>
      <c r="AC22" s="80"/>
      <c r="AD22" s="91"/>
      <c r="AE22" s="5" t="s">
        <v>128</v>
      </c>
      <c r="AF22" s="9" t="s">
        <v>129</v>
      </c>
      <c r="AG22" s="24" t="s">
        <v>130</v>
      </c>
      <c r="AH22" s="9" t="s">
        <v>131</v>
      </c>
      <c r="AI22" s="3">
        <v>44926</v>
      </c>
    </row>
    <row r="23" spans="1:35" ht="38.25" customHeight="1" x14ac:dyDescent="0.2">
      <c r="A23" s="85"/>
      <c r="B23" s="74"/>
      <c r="C23" s="74"/>
      <c r="D23" s="74"/>
      <c r="E23" s="74"/>
      <c r="F23" s="56" t="s">
        <v>424</v>
      </c>
      <c r="G23" s="89"/>
      <c r="H23" s="87"/>
      <c r="I23" s="74"/>
      <c r="J23" s="55" t="s">
        <v>160</v>
      </c>
      <c r="K23" s="74"/>
      <c r="L23" s="74"/>
      <c r="M23" s="74"/>
      <c r="N23" s="74"/>
      <c r="O23" s="74"/>
      <c r="P23" s="74"/>
      <c r="Q23" s="76"/>
      <c r="R23" s="65"/>
      <c r="S23" s="48"/>
      <c r="T23" s="49"/>
      <c r="U23" s="49"/>
      <c r="V23" s="49"/>
      <c r="W23" s="49"/>
      <c r="X23" s="49"/>
      <c r="Y23" s="74"/>
      <c r="Z23" s="74"/>
      <c r="AA23" s="74"/>
      <c r="AB23" s="74"/>
      <c r="AC23" s="76"/>
      <c r="AD23" s="78"/>
      <c r="AE23" s="5"/>
      <c r="AF23" s="9"/>
      <c r="AG23" s="2"/>
      <c r="AH23" s="9"/>
      <c r="AI23" s="3"/>
    </row>
    <row r="24" spans="1:35" ht="87.75" customHeight="1" x14ac:dyDescent="0.2">
      <c r="A24" s="46" t="s">
        <v>41</v>
      </c>
      <c r="B24" s="47" t="s">
        <v>132</v>
      </c>
      <c r="C24" s="48" t="s">
        <v>413</v>
      </c>
      <c r="D24" s="49" t="s">
        <v>44</v>
      </c>
      <c r="E24" s="49" t="s">
        <v>44</v>
      </c>
      <c r="F24" s="48" t="s">
        <v>133</v>
      </c>
      <c r="G24" s="65" t="s">
        <v>134</v>
      </c>
      <c r="H24" s="48" t="s">
        <v>135</v>
      </c>
      <c r="I24" s="49" t="s">
        <v>48</v>
      </c>
      <c r="J24" s="48" t="s">
        <v>136</v>
      </c>
      <c r="K24" s="49">
        <v>24</v>
      </c>
      <c r="L24" s="49" t="s">
        <v>70</v>
      </c>
      <c r="M24" s="49">
        <v>40</v>
      </c>
      <c r="N24" s="49">
        <v>8</v>
      </c>
      <c r="O24" s="49" t="s">
        <v>66</v>
      </c>
      <c r="P24" s="49">
        <v>80</v>
      </c>
      <c r="Q24" s="12" t="s">
        <v>67</v>
      </c>
      <c r="R24" s="65" t="s">
        <v>137</v>
      </c>
      <c r="S24" s="48" t="s">
        <v>138</v>
      </c>
      <c r="T24" s="49" t="s">
        <v>56</v>
      </c>
      <c r="U24" s="49" t="s">
        <v>57</v>
      </c>
      <c r="V24" s="49" t="s">
        <v>30</v>
      </c>
      <c r="W24" s="49" t="s">
        <v>99</v>
      </c>
      <c r="X24" s="49" t="s">
        <v>59</v>
      </c>
      <c r="Y24" s="49" t="s">
        <v>70</v>
      </c>
      <c r="Z24" s="49">
        <v>26</v>
      </c>
      <c r="AA24" s="49" t="s">
        <v>66</v>
      </c>
      <c r="AB24" s="49">
        <v>80</v>
      </c>
      <c r="AC24" s="12" t="s">
        <v>67</v>
      </c>
      <c r="AD24" s="2" t="s">
        <v>61</v>
      </c>
      <c r="AE24" s="5" t="s">
        <v>139</v>
      </c>
      <c r="AF24" s="9" t="s">
        <v>140</v>
      </c>
      <c r="AG24" s="2" t="s">
        <v>141</v>
      </c>
      <c r="AH24" s="9" t="s">
        <v>142</v>
      </c>
      <c r="AI24" s="3">
        <v>44926</v>
      </c>
    </row>
    <row r="25" spans="1:35" ht="60" customHeight="1" x14ac:dyDescent="0.2">
      <c r="A25" s="84" t="s">
        <v>41</v>
      </c>
      <c r="B25" s="73" t="s">
        <v>143</v>
      </c>
      <c r="C25" s="86" t="s">
        <v>414</v>
      </c>
      <c r="D25" s="73" t="s">
        <v>44</v>
      </c>
      <c r="E25" s="73" t="s">
        <v>44</v>
      </c>
      <c r="F25" s="48" t="s">
        <v>144</v>
      </c>
      <c r="G25" s="88" t="s">
        <v>145</v>
      </c>
      <c r="H25" s="86" t="s">
        <v>146</v>
      </c>
      <c r="I25" s="86" t="s">
        <v>147</v>
      </c>
      <c r="J25" s="48" t="s">
        <v>84</v>
      </c>
      <c r="K25" s="73">
        <v>25</v>
      </c>
      <c r="L25" s="73" t="s">
        <v>60</v>
      </c>
      <c r="M25" s="73">
        <v>60</v>
      </c>
      <c r="N25" s="73">
        <v>16</v>
      </c>
      <c r="O25" s="73" t="s">
        <v>51</v>
      </c>
      <c r="P25" s="73">
        <v>100</v>
      </c>
      <c r="Q25" s="75" t="s">
        <v>52</v>
      </c>
      <c r="R25" s="65" t="s">
        <v>148</v>
      </c>
      <c r="S25" s="48" t="s">
        <v>149</v>
      </c>
      <c r="T25" s="49" t="s">
        <v>56</v>
      </c>
      <c r="U25" s="49" t="s">
        <v>150</v>
      </c>
      <c r="V25" s="49" t="s">
        <v>99</v>
      </c>
      <c r="W25" s="49" t="s">
        <v>99</v>
      </c>
      <c r="X25" s="49" t="s">
        <v>59</v>
      </c>
      <c r="Y25" s="73" t="s">
        <v>151</v>
      </c>
      <c r="Z25" s="73">
        <v>9.75</v>
      </c>
      <c r="AA25" s="73" t="s">
        <v>51</v>
      </c>
      <c r="AB25" s="73">
        <v>100</v>
      </c>
      <c r="AC25" s="75" t="s">
        <v>52</v>
      </c>
      <c r="AD25" s="77" t="s">
        <v>61</v>
      </c>
      <c r="AE25" s="5" t="s">
        <v>152</v>
      </c>
      <c r="AF25" s="9" t="s">
        <v>153</v>
      </c>
      <c r="AG25" s="2" t="s">
        <v>154</v>
      </c>
      <c r="AH25" s="9" t="s">
        <v>155</v>
      </c>
      <c r="AI25" s="3">
        <v>44926</v>
      </c>
    </row>
    <row r="26" spans="1:35" ht="60" customHeight="1" x14ac:dyDescent="0.2">
      <c r="A26" s="92"/>
      <c r="B26" s="79"/>
      <c r="C26" s="90"/>
      <c r="D26" s="79"/>
      <c r="E26" s="79"/>
      <c r="F26" s="48" t="s">
        <v>156</v>
      </c>
      <c r="G26" s="93"/>
      <c r="H26" s="90"/>
      <c r="I26" s="90"/>
      <c r="J26" s="48" t="s">
        <v>127</v>
      </c>
      <c r="K26" s="79"/>
      <c r="L26" s="79"/>
      <c r="M26" s="79"/>
      <c r="N26" s="79"/>
      <c r="O26" s="79"/>
      <c r="P26" s="79"/>
      <c r="Q26" s="80"/>
      <c r="R26" s="65" t="s">
        <v>157</v>
      </c>
      <c r="S26" s="48" t="s">
        <v>158</v>
      </c>
      <c r="T26" s="49" t="s">
        <v>56</v>
      </c>
      <c r="U26" s="49" t="s">
        <v>150</v>
      </c>
      <c r="V26" s="49" t="s">
        <v>99</v>
      </c>
      <c r="W26" s="49" t="s">
        <v>99</v>
      </c>
      <c r="X26" s="49" t="s">
        <v>59</v>
      </c>
      <c r="Y26" s="79"/>
      <c r="Z26" s="79"/>
      <c r="AA26" s="79"/>
      <c r="AB26" s="79"/>
      <c r="AC26" s="80"/>
      <c r="AD26" s="91"/>
      <c r="AE26" s="5"/>
      <c r="AF26" s="9"/>
      <c r="AG26" s="2"/>
      <c r="AH26" s="9"/>
      <c r="AI26" s="2"/>
    </row>
    <row r="27" spans="1:35" ht="48" x14ac:dyDescent="0.2">
      <c r="A27" s="92"/>
      <c r="B27" s="79"/>
      <c r="C27" s="90"/>
      <c r="D27" s="79"/>
      <c r="E27" s="79"/>
      <c r="F27" s="48" t="s">
        <v>159</v>
      </c>
      <c r="G27" s="93"/>
      <c r="H27" s="90"/>
      <c r="I27" s="90"/>
      <c r="J27" s="48" t="s">
        <v>160</v>
      </c>
      <c r="K27" s="79"/>
      <c r="L27" s="79"/>
      <c r="M27" s="79"/>
      <c r="N27" s="79"/>
      <c r="O27" s="79"/>
      <c r="P27" s="79"/>
      <c r="Q27" s="80"/>
      <c r="R27" s="65" t="s">
        <v>161</v>
      </c>
      <c r="S27" s="48" t="s">
        <v>162</v>
      </c>
      <c r="T27" s="49" t="s">
        <v>56</v>
      </c>
      <c r="U27" s="49" t="s">
        <v>57</v>
      </c>
      <c r="V27" s="49" t="s">
        <v>99</v>
      </c>
      <c r="W27" s="49" t="s">
        <v>99</v>
      </c>
      <c r="X27" s="49" t="s">
        <v>59</v>
      </c>
      <c r="Y27" s="79"/>
      <c r="Z27" s="79"/>
      <c r="AA27" s="79"/>
      <c r="AB27" s="79"/>
      <c r="AC27" s="80"/>
      <c r="AD27" s="91"/>
      <c r="AE27" s="5"/>
      <c r="AF27" s="9"/>
      <c r="AG27" s="2"/>
      <c r="AH27" s="9"/>
      <c r="AI27" s="2"/>
    </row>
    <row r="28" spans="1:35" ht="60" x14ac:dyDescent="0.2">
      <c r="A28" s="85"/>
      <c r="B28" s="74"/>
      <c r="C28" s="87"/>
      <c r="D28" s="74"/>
      <c r="E28" s="74"/>
      <c r="F28" s="48" t="s">
        <v>163</v>
      </c>
      <c r="G28" s="89"/>
      <c r="H28" s="87"/>
      <c r="I28" s="87"/>
      <c r="J28" s="48"/>
      <c r="K28" s="74"/>
      <c r="L28" s="74"/>
      <c r="M28" s="74"/>
      <c r="N28" s="74"/>
      <c r="O28" s="74"/>
      <c r="P28" s="74"/>
      <c r="Q28" s="76"/>
      <c r="R28" s="65" t="s">
        <v>164</v>
      </c>
      <c r="S28" s="48" t="s">
        <v>165</v>
      </c>
      <c r="T28" s="49" t="s">
        <v>56</v>
      </c>
      <c r="U28" s="49" t="s">
        <v>150</v>
      </c>
      <c r="V28" s="49" t="s">
        <v>99</v>
      </c>
      <c r="W28" s="49" t="s">
        <v>99</v>
      </c>
      <c r="X28" s="49" t="s">
        <v>59</v>
      </c>
      <c r="Y28" s="74"/>
      <c r="Z28" s="74"/>
      <c r="AA28" s="74"/>
      <c r="AB28" s="74"/>
      <c r="AC28" s="76"/>
      <c r="AD28" s="78"/>
      <c r="AE28" s="5"/>
      <c r="AF28" s="9"/>
      <c r="AG28" s="2"/>
      <c r="AH28" s="9"/>
      <c r="AI28" s="2"/>
    </row>
    <row r="29" spans="1:35" ht="60" x14ac:dyDescent="0.2">
      <c r="A29" s="52" t="s">
        <v>166</v>
      </c>
      <c r="B29" s="49" t="s">
        <v>167</v>
      </c>
      <c r="C29" s="48" t="s">
        <v>415</v>
      </c>
      <c r="D29" s="49" t="s">
        <v>44</v>
      </c>
      <c r="E29" s="49" t="s">
        <v>44</v>
      </c>
      <c r="F29" s="48" t="s">
        <v>168</v>
      </c>
      <c r="G29" s="65" t="s">
        <v>169</v>
      </c>
      <c r="H29" s="48" t="s">
        <v>170</v>
      </c>
      <c r="I29" s="49" t="s">
        <v>171</v>
      </c>
      <c r="J29" s="48" t="s">
        <v>172</v>
      </c>
      <c r="K29" s="49">
        <v>5000</v>
      </c>
      <c r="L29" s="49" t="s">
        <v>50</v>
      </c>
      <c r="M29" s="49">
        <v>80</v>
      </c>
      <c r="N29" s="49">
        <v>13</v>
      </c>
      <c r="O29" s="49" t="s">
        <v>51</v>
      </c>
      <c r="P29" s="49">
        <v>100</v>
      </c>
      <c r="Q29" s="12" t="s">
        <v>52</v>
      </c>
      <c r="R29" s="65" t="s">
        <v>173</v>
      </c>
      <c r="S29" s="48" t="s">
        <v>174</v>
      </c>
      <c r="T29" s="49" t="s">
        <v>56</v>
      </c>
      <c r="U29" s="49" t="s">
        <v>57</v>
      </c>
      <c r="V29" s="49" t="s">
        <v>30</v>
      </c>
      <c r="W29" s="49" t="s">
        <v>99</v>
      </c>
      <c r="X29" s="49" t="s">
        <v>59</v>
      </c>
      <c r="Y29" s="49" t="s">
        <v>60</v>
      </c>
      <c r="Z29" s="49">
        <v>52</v>
      </c>
      <c r="AA29" s="49" t="s">
        <v>51</v>
      </c>
      <c r="AB29" s="49">
        <v>100</v>
      </c>
      <c r="AC29" s="12" t="s">
        <v>52</v>
      </c>
      <c r="AD29" s="2" t="s">
        <v>61</v>
      </c>
      <c r="AE29" s="5" t="s">
        <v>175</v>
      </c>
      <c r="AF29" s="9" t="s">
        <v>176</v>
      </c>
      <c r="AG29" s="2" t="s">
        <v>178</v>
      </c>
      <c r="AH29" s="9" t="s">
        <v>179</v>
      </c>
      <c r="AI29" s="3">
        <v>44926</v>
      </c>
    </row>
    <row r="30" spans="1:35" ht="72" x14ac:dyDescent="0.2">
      <c r="A30" s="52" t="s">
        <v>166</v>
      </c>
      <c r="B30" s="49" t="s">
        <v>167</v>
      </c>
      <c r="C30" s="48" t="s">
        <v>415</v>
      </c>
      <c r="D30" s="49" t="s">
        <v>44</v>
      </c>
      <c r="E30" s="49" t="s">
        <v>44</v>
      </c>
      <c r="F30" s="48" t="s">
        <v>180</v>
      </c>
      <c r="G30" s="65" t="s">
        <v>181</v>
      </c>
      <c r="H30" s="48" t="s">
        <v>182</v>
      </c>
      <c r="I30" s="49" t="s">
        <v>48</v>
      </c>
      <c r="J30" s="48" t="s">
        <v>172</v>
      </c>
      <c r="K30" s="49">
        <v>5000</v>
      </c>
      <c r="L30" s="49" t="s">
        <v>50</v>
      </c>
      <c r="M30" s="49">
        <v>80</v>
      </c>
      <c r="N30" s="49">
        <v>11</v>
      </c>
      <c r="O30" s="49" t="s">
        <v>66</v>
      </c>
      <c r="P30" s="49">
        <v>80</v>
      </c>
      <c r="Q30" s="12" t="s">
        <v>67</v>
      </c>
      <c r="R30" s="65" t="s">
        <v>183</v>
      </c>
      <c r="S30" s="48" t="s">
        <v>184</v>
      </c>
      <c r="T30" s="49" t="s">
        <v>56</v>
      </c>
      <c r="U30" s="49" t="s">
        <v>57</v>
      </c>
      <c r="V30" s="49" t="s">
        <v>30</v>
      </c>
      <c r="W30" s="49" t="s">
        <v>99</v>
      </c>
      <c r="X30" s="49" t="s">
        <v>59</v>
      </c>
      <c r="Y30" s="49" t="s">
        <v>60</v>
      </c>
      <c r="Z30" s="49">
        <v>52</v>
      </c>
      <c r="AA30" s="49" t="s">
        <v>66</v>
      </c>
      <c r="AB30" s="49" t="s">
        <v>67</v>
      </c>
      <c r="AC30" s="12" t="s">
        <v>67</v>
      </c>
      <c r="AD30" s="2" t="s">
        <v>61</v>
      </c>
      <c r="AE30" s="5" t="s">
        <v>185</v>
      </c>
      <c r="AF30" s="9" t="s">
        <v>186</v>
      </c>
      <c r="AG30" s="2" t="s">
        <v>178</v>
      </c>
      <c r="AH30" s="9" t="s">
        <v>187</v>
      </c>
      <c r="AI30" s="3">
        <v>44926</v>
      </c>
    </row>
    <row r="31" spans="1:35" ht="118.5" customHeight="1" x14ac:dyDescent="0.2">
      <c r="A31" s="84" t="s">
        <v>166</v>
      </c>
      <c r="B31" s="73" t="s">
        <v>188</v>
      </c>
      <c r="C31" s="86" t="s">
        <v>189</v>
      </c>
      <c r="D31" s="73" t="s">
        <v>44</v>
      </c>
      <c r="E31" s="73" t="s">
        <v>44</v>
      </c>
      <c r="F31" s="48" t="s">
        <v>190</v>
      </c>
      <c r="G31" s="88" t="s">
        <v>191</v>
      </c>
      <c r="H31" s="86" t="s">
        <v>192</v>
      </c>
      <c r="I31" s="73" t="s">
        <v>171</v>
      </c>
      <c r="J31" s="48" t="s">
        <v>193</v>
      </c>
      <c r="K31" s="73">
        <v>500</v>
      </c>
      <c r="L31" s="73" t="s">
        <v>60</v>
      </c>
      <c r="M31" s="73">
        <v>60</v>
      </c>
      <c r="N31" s="73">
        <v>12</v>
      </c>
      <c r="O31" s="73" t="s">
        <v>51</v>
      </c>
      <c r="P31" s="73">
        <v>100</v>
      </c>
      <c r="Q31" s="75" t="s">
        <v>52</v>
      </c>
      <c r="R31" s="65" t="s">
        <v>194</v>
      </c>
      <c r="S31" s="48" t="s">
        <v>195</v>
      </c>
      <c r="T31" s="49" t="s">
        <v>196</v>
      </c>
      <c r="U31" s="49" t="s">
        <v>57</v>
      </c>
      <c r="V31" s="49" t="s">
        <v>30</v>
      </c>
      <c r="W31" s="49" t="s">
        <v>99</v>
      </c>
      <c r="X31" s="49" t="s">
        <v>59</v>
      </c>
      <c r="Y31" s="73" t="s">
        <v>60</v>
      </c>
      <c r="Z31" s="73">
        <v>60</v>
      </c>
      <c r="AA31" s="73" t="s">
        <v>66</v>
      </c>
      <c r="AB31" s="73">
        <v>80</v>
      </c>
      <c r="AC31" s="75" t="s">
        <v>67</v>
      </c>
      <c r="AD31" s="77" t="s">
        <v>61</v>
      </c>
      <c r="AE31" s="81" t="s">
        <v>197</v>
      </c>
      <c r="AF31" s="9" t="s">
        <v>198</v>
      </c>
      <c r="AG31" s="2" t="s">
        <v>199</v>
      </c>
      <c r="AH31" s="9" t="s">
        <v>200</v>
      </c>
      <c r="AI31" s="3">
        <v>44926</v>
      </c>
    </row>
    <row r="32" spans="1:35" ht="63.75" customHeight="1" x14ac:dyDescent="0.2">
      <c r="A32" s="92"/>
      <c r="B32" s="79"/>
      <c r="C32" s="90"/>
      <c r="D32" s="79"/>
      <c r="E32" s="79"/>
      <c r="F32" s="144" t="s">
        <v>431</v>
      </c>
      <c r="G32" s="93"/>
      <c r="H32" s="90"/>
      <c r="I32" s="79"/>
      <c r="J32" s="71" t="s">
        <v>433</v>
      </c>
      <c r="K32" s="79"/>
      <c r="L32" s="79"/>
      <c r="M32" s="79"/>
      <c r="N32" s="79"/>
      <c r="O32" s="79"/>
      <c r="P32" s="79"/>
      <c r="Q32" s="80"/>
      <c r="R32" s="65"/>
      <c r="S32" s="48"/>
      <c r="T32" s="49"/>
      <c r="U32" s="49"/>
      <c r="V32" s="49"/>
      <c r="W32" s="49"/>
      <c r="X32" s="49"/>
      <c r="Y32" s="79"/>
      <c r="Z32" s="79"/>
      <c r="AA32" s="79"/>
      <c r="AB32" s="79"/>
      <c r="AC32" s="80"/>
      <c r="AD32" s="91"/>
      <c r="AE32" s="82"/>
      <c r="AF32" s="9"/>
      <c r="AG32" s="45"/>
      <c r="AH32" s="9"/>
      <c r="AI32" s="3"/>
    </row>
    <row r="33" spans="1:35" ht="75.75" customHeight="1" x14ac:dyDescent="0.2">
      <c r="A33" s="92"/>
      <c r="B33" s="79"/>
      <c r="C33" s="90"/>
      <c r="D33" s="79"/>
      <c r="E33" s="79"/>
      <c r="F33" s="144" t="s">
        <v>432</v>
      </c>
      <c r="G33" s="93"/>
      <c r="H33" s="90"/>
      <c r="I33" s="79"/>
      <c r="J33" s="71" t="s">
        <v>434</v>
      </c>
      <c r="K33" s="79"/>
      <c r="L33" s="79"/>
      <c r="M33" s="79"/>
      <c r="N33" s="79"/>
      <c r="O33" s="79"/>
      <c r="P33" s="79"/>
      <c r="Q33" s="80"/>
      <c r="R33" s="65"/>
      <c r="S33" s="48"/>
      <c r="T33" s="49"/>
      <c r="U33" s="49"/>
      <c r="V33" s="49"/>
      <c r="W33" s="49"/>
      <c r="X33" s="49"/>
      <c r="Y33" s="79"/>
      <c r="Z33" s="79"/>
      <c r="AA33" s="79"/>
      <c r="AB33" s="79"/>
      <c r="AC33" s="80"/>
      <c r="AD33" s="91"/>
      <c r="AE33" s="82"/>
      <c r="AF33" s="9"/>
      <c r="AG33" s="45"/>
      <c r="AH33" s="9"/>
      <c r="AI33" s="3"/>
    </row>
    <row r="34" spans="1:35" ht="63.75" customHeight="1" x14ac:dyDescent="0.2">
      <c r="A34" s="85"/>
      <c r="B34" s="74"/>
      <c r="C34" s="87"/>
      <c r="D34" s="74"/>
      <c r="E34" s="74"/>
      <c r="F34" s="144" t="s">
        <v>340</v>
      </c>
      <c r="G34" s="89"/>
      <c r="H34" s="87"/>
      <c r="I34" s="74"/>
      <c r="J34" s="71" t="s">
        <v>435</v>
      </c>
      <c r="K34" s="74"/>
      <c r="L34" s="74"/>
      <c r="M34" s="74"/>
      <c r="N34" s="74"/>
      <c r="O34" s="74"/>
      <c r="P34" s="74"/>
      <c r="Q34" s="76"/>
      <c r="R34" s="65"/>
      <c r="S34" s="48"/>
      <c r="T34" s="49"/>
      <c r="U34" s="49"/>
      <c r="V34" s="49"/>
      <c r="W34" s="49"/>
      <c r="X34" s="49"/>
      <c r="Y34" s="74"/>
      <c r="Z34" s="74"/>
      <c r="AA34" s="74"/>
      <c r="AB34" s="74"/>
      <c r="AC34" s="76"/>
      <c r="AD34" s="78"/>
      <c r="AE34" s="83"/>
      <c r="AF34" s="9"/>
      <c r="AG34" s="45"/>
      <c r="AH34" s="9"/>
      <c r="AI34" s="3"/>
    </row>
    <row r="35" spans="1:35" ht="84" customHeight="1" x14ac:dyDescent="0.2">
      <c r="A35" s="84" t="s">
        <v>166</v>
      </c>
      <c r="B35" s="73" t="s">
        <v>201</v>
      </c>
      <c r="C35" s="86" t="s">
        <v>416</v>
      </c>
      <c r="D35" s="73" t="s">
        <v>44</v>
      </c>
      <c r="E35" s="73" t="s">
        <v>44</v>
      </c>
      <c r="F35" s="48" t="s">
        <v>202</v>
      </c>
      <c r="G35" s="88" t="s">
        <v>389</v>
      </c>
      <c r="H35" s="86" t="s">
        <v>204</v>
      </c>
      <c r="I35" s="73" t="s">
        <v>48</v>
      </c>
      <c r="J35" s="48" t="s">
        <v>205</v>
      </c>
      <c r="K35" s="73">
        <v>300</v>
      </c>
      <c r="L35" s="73" t="s">
        <v>60</v>
      </c>
      <c r="M35" s="73">
        <v>60</v>
      </c>
      <c r="N35" s="73">
        <v>10</v>
      </c>
      <c r="O35" s="73" t="s">
        <v>66</v>
      </c>
      <c r="P35" s="73">
        <v>80</v>
      </c>
      <c r="Q35" s="75" t="s">
        <v>67</v>
      </c>
      <c r="R35" s="65" t="s">
        <v>206</v>
      </c>
      <c r="S35" s="48" t="s">
        <v>207</v>
      </c>
      <c r="T35" s="49" t="s">
        <v>56</v>
      </c>
      <c r="U35" s="49" t="s">
        <v>57</v>
      </c>
      <c r="V35" s="49" t="s">
        <v>30</v>
      </c>
      <c r="W35" s="49" t="s">
        <v>58</v>
      </c>
      <c r="X35" s="49" t="s">
        <v>59</v>
      </c>
      <c r="Y35" s="73" t="s">
        <v>70</v>
      </c>
      <c r="Z35" s="73">
        <v>39</v>
      </c>
      <c r="AA35" s="73" t="s">
        <v>66</v>
      </c>
      <c r="AB35" s="73">
        <v>80</v>
      </c>
      <c r="AC35" s="75" t="s">
        <v>67</v>
      </c>
      <c r="AD35" s="77" t="s">
        <v>61</v>
      </c>
      <c r="AE35" s="5" t="s">
        <v>208</v>
      </c>
      <c r="AF35" s="9" t="s">
        <v>209</v>
      </c>
      <c r="AG35" s="2" t="s">
        <v>210</v>
      </c>
      <c r="AH35" s="9" t="s">
        <v>211</v>
      </c>
      <c r="AI35" s="3">
        <v>44926</v>
      </c>
    </row>
    <row r="36" spans="1:35" ht="49.5" customHeight="1" x14ac:dyDescent="0.2">
      <c r="A36" s="85"/>
      <c r="B36" s="74"/>
      <c r="C36" s="87"/>
      <c r="D36" s="74"/>
      <c r="E36" s="74"/>
      <c r="F36" s="58" t="s">
        <v>436</v>
      </c>
      <c r="G36" s="89"/>
      <c r="H36" s="87"/>
      <c r="I36" s="74"/>
      <c r="J36" s="71" t="s">
        <v>437</v>
      </c>
      <c r="K36" s="74"/>
      <c r="L36" s="74"/>
      <c r="M36" s="74"/>
      <c r="N36" s="74"/>
      <c r="O36" s="74"/>
      <c r="P36" s="74"/>
      <c r="Q36" s="76"/>
      <c r="R36" s="65"/>
      <c r="S36" s="48"/>
      <c r="T36" s="49"/>
      <c r="U36" s="49"/>
      <c r="V36" s="49"/>
      <c r="W36" s="49"/>
      <c r="X36" s="49"/>
      <c r="Y36" s="74"/>
      <c r="Z36" s="74"/>
      <c r="AA36" s="74"/>
      <c r="AB36" s="74"/>
      <c r="AC36" s="76"/>
      <c r="AD36" s="78"/>
      <c r="AE36" s="5"/>
      <c r="AF36" s="9"/>
      <c r="AG36" s="45"/>
      <c r="AH36" s="9"/>
      <c r="AI36" s="3"/>
    </row>
    <row r="37" spans="1:35" ht="84" x14ac:dyDescent="0.2">
      <c r="A37" s="84" t="s">
        <v>212</v>
      </c>
      <c r="B37" s="73" t="s">
        <v>213</v>
      </c>
      <c r="C37" s="86" t="s">
        <v>214</v>
      </c>
      <c r="D37" s="73" t="s">
        <v>44</v>
      </c>
      <c r="E37" s="73" t="s">
        <v>44</v>
      </c>
      <c r="F37" s="48" t="s">
        <v>215</v>
      </c>
      <c r="G37" s="88" t="s">
        <v>216</v>
      </c>
      <c r="H37" s="86" t="s">
        <v>217</v>
      </c>
      <c r="I37" s="73" t="s">
        <v>48</v>
      </c>
      <c r="J37" s="48" t="s">
        <v>218</v>
      </c>
      <c r="K37" s="73">
        <v>24</v>
      </c>
      <c r="L37" s="73" t="s">
        <v>70</v>
      </c>
      <c r="M37" s="73">
        <v>40</v>
      </c>
      <c r="N37" s="73">
        <v>5</v>
      </c>
      <c r="O37" s="73" t="s">
        <v>219</v>
      </c>
      <c r="P37" s="73">
        <v>60</v>
      </c>
      <c r="Q37" s="75" t="s">
        <v>220</v>
      </c>
      <c r="R37" s="65" t="s">
        <v>221</v>
      </c>
      <c r="S37" s="48" t="s">
        <v>222</v>
      </c>
      <c r="T37" s="49" t="s">
        <v>56</v>
      </c>
      <c r="U37" s="49" t="s">
        <v>57</v>
      </c>
      <c r="V37" s="49" t="s">
        <v>223</v>
      </c>
      <c r="W37" s="49" t="s">
        <v>58</v>
      </c>
      <c r="X37" s="49" t="s">
        <v>59</v>
      </c>
      <c r="Y37" s="73" t="s">
        <v>70</v>
      </c>
      <c r="Z37" s="73">
        <v>26</v>
      </c>
      <c r="AA37" s="73" t="s">
        <v>219</v>
      </c>
      <c r="AB37" s="73">
        <v>60</v>
      </c>
      <c r="AC37" s="75" t="s">
        <v>220</v>
      </c>
      <c r="AD37" s="77" t="s">
        <v>61</v>
      </c>
      <c r="AE37" s="5" t="s">
        <v>224</v>
      </c>
      <c r="AF37" s="9" t="s">
        <v>225</v>
      </c>
      <c r="AG37" s="2" t="s">
        <v>226</v>
      </c>
      <c r="AH37" s="9" t="s">
        <v>227</v>
      </c>
      <c r="AI37" s="3">
        <v>44926</v>
      </c>
    </row>
    <row r="38" spans="1:35" ht="60.75" customHeight="1" x14ac:dyDescent="0.2">
      <c r="A38" s="85"/>
      <c r="B38" s="74"/>
      <c r="C38" s="87"/>
      <c r="D38" s="74"/>
      <c r="E38" s="74"/>
      <c r="F38" s="48"/>
      <c r="G38" s="89"/>
      <c r="H38" s="87"/>
      <c r="I38" s="74"/>
      <c r="J38" s="57" t="s">
        <v>438</v>
      </c>
      <c r="K38" s="74"/>
      <c r="L38" s="74"/>
      <c r="M38" s="74"/>
      <c r="N38" s="74"/>
      <c r="O38" s="74"/>
      <c r="P38" s="74"/>
      <c r="Q38" s="76"/>
      <c r="R38" s="65"/>
      <c r="S38" s="48"/>
      <c r="T38" s="49"/>
      <c r="U38" s="49"/>
      <c r="V38" s="49"/>
      <c r="W38" s="49"/>
      <c r="X38" s="49"/>
      <c r="Y38" s="74"/>
      <c r="Z38" s="74"/>
      <c r="AA38" s="74"/>
      <c r="AB38" s="74"/>
      <c r="AC38" s="76"/>
      <c r="AD38" s="78"/>
      <c r="AE38" s="5"/>
      <c r="AF38" s="9"/>
      <c r="AG38" s="45"/>
      <c r="AH38" s="9"/>
      <c r="AI38" s="3"/>
    </row>
    <row r="39" spans="1:35" ht="125.25" customHeight="1" x14ac:dyDescent="0.2">
      <c r="A39" s="84" t="s">
        <v>212</v>
      </c>
      <c r="B39" s="73" t="s">
        <v>213</v>
      </c>
      <c r="C39" s="86" t="s">
        <v>418</v>
      </c>
      <c r="D39" s="73" t="s">
        <v>44</v>
      </c>
      <c r="E39" s="73" t="s">
        <v>44</v>
      </c>
      <c r="F39" s="73" t="s">
        <v>228</v>
      </c>
      <c r="G39" s="73" t="s">
        <v>229</v>
      </c>
      <c r="H39" s="86" t="s">
        <v>230</v>
      </c>
      <c r="I39" s="73" t="s">
        <v>48</v>
      </c>
      <c r="J39" s="48" t="s">
        <v>218</v>
      </c>
      <c r="K39" s="73">
        <v>24</v>
      </c>
      <c r="L39" s="73" t="s">
        <v>70</v>
      </c>
      <c r="M39" s="73">
        <v>40</v>
      </c>
      <c r="N39" s="73">
        <v>5</v>
      </c>
      <c r="O39" s="73" t="s">
        <v>219</v>
      </c>
      <c r="P39" s="73">
        <v>60</v>
      </c>
      <c r="Q39" s="75" t="s">
        <v>220</v>
      </c>
      <c r="R39" s="65" t="s">
        <v>231</v>
      </c>
      <c r="S39" s="48" t="s">
        <v>232</v>
      </c>
      <c r="T39" s="49" t="s">
        <v>56</v>
      </c>
      <c r="U39" s="49" t="s">
        <v>57</v>
      </c>
      <c r="V39" s="49" t="s">
        <v>223</v>
      </c>
      <c r="W39" s="49" t="s">
        <v>58</v>
      </c>
      <c r="X39" s="49" t="s">
        <v>59</v>
      </c>
      <c r="Y39" s="49" t="s">
        <v>70</v>
      </c>
      <c r="Z39" s="49">
        <v>26</v>
      </c>
      <c r="AA39" s="49" t="s">
        <v>219</v>
      </c>
      <c r="AB39" s="49">
        <v>60</v>
      </c>
      <c r="AC39" s="75" t="s">
        <v>220</v>
      </c>
      <c r="AD39" s="77" t="s">
        <v>61</v>
      </c>
      <c r="AE39" s="5"/>
      <c r="AF39" s="9"/>
      <c r="AG39" s="2"/>
      <c r="AH39" s="9"/>
      <c r="AI39" s="2"/>
    </row>
    <row r="40" spans="1:35" ht="61.5" customHeight="1" x14ac:dyDescent="0.2">
      <c r="A40" s="85"/>
      <c r="B40" s="74"/>
      <c r="C40" s="87"/>
      <c r="D40" s="74"/>
      <c r="E40" s="74"/>
      <c r="F40" s="74"/>
      <c r="G40" s="74"/>
      <c r="H40" s="87"/>
      <c r="I40" s="74"/>
      <c r="J40" s="57" t="s">
        <v>438</v>
      </c>
      <c r="K40" s="74"/>
      <c r="L40" s="74"/>
      <c r="M40" s="74"/>
      <c r="N40" s="74"/>
      <c r="O40" s="74"/>
      <c r="P40" s="74"/>
      <c r="Q40" s="76"/>
      <c r="R40" s="65"/>
      <c r="S40" s="48"/>
      <c r="T40" s="49"/>
      <c r="U40" s="49"/>
      <c r="V40" s="49"/>
      <c r="W40" s="49"/>
      <c r="X40" s="49"/>
      <c r="Y40" s="64"/>
      <c r="Z40" s="64"/>
      <c r="AA40" s="64"/>
      <c r="AB40" s="64"/>
      <c r="AC40" s="76"/>
      <c r="AD40" s="78"/>
      <c r="AE40" s="5"/>
      <c r="AF40" s="9"/>
      <c r="AG40" s="45"/>
      <c r="AH40" s="9"/>
      <c r="AI40" s="45"/>
    </row>
    <row r="41" spans="1:35" ht="84" x14ac:dyDescent="0.2">
      <c r="A41" s="84" t="s">
        <v>212</v>
      </c>
      <c r="B41" s="73" t="s">
        <v>233</v>
      </c>
      <c r="C41" s="48" t="s">
        <v>417</v>
      </c>
      <c r="D41" s="49" t="s">
        <v>44</v>
      </c>
      <c r="E41" s="49" t="s">
        <v>44</v>
      </c>
      <c r="F41" s="48" t="s">
        <v>105</v>
      </c>
      <c r="G41" s="88" t="s">
        <v>234</v>
      </c>
      <c r="H41" s="86" t="s">
        <v>235</v>
      </c>
      <c r="I41" s="73" t="s">
        <v>48</v>
      </c>
      <c r="J41" s="48" t="s">
        <v>236</v>
      </c>
      <c r="K41" s="73">
        <v>62</v>
      </c>
      <c r="L41" s="73" t="s">
        <v>60</v>
      </c>
      <c r="M41" s="73">
        <v>60</v>
      </c>
      <c r="N41" s="73">
        <v>11</v>
      </c>
      <c r="O41" s="73" t="s">
        <v>66</v>
      </c>
      <c r="P41" s="73">
        <v>80</v>
      </c>
      <c r="Q41" s="75" t="s">
        <v>67</v>
      </c>
      <c r="R41" s="65" t="s">
        <v>237</v>
      </c>
      <c r="S41" s="48" t="s">
        <v>238</v>
      </c>
      <c r="T41" s="49" t="s">
        <v>56</v>
      </c>
      <c r="U41" s="49" t="s">
        <v>57</v>
      </c>
      <c r="V41" s="49" t="s">
        <v>30</v>
      </c>
      <c r="W41" s="49" t="s">
        <v>99</v>
      </c>
      <c r="X41" s="49" t="s">
        <v>59</v>
      </c>
      <c r="Y41" s="73" t="s">
        <v>151</v>
      </c>
      <c r="Z41" s="73">
        <v>10.710374999999999</v>
      </c>
      <c r="AA41" s="73" t="s">
        <v>66</v>
      </c>
      <c r="AB41" s="73">
        <v>80</v>
      </c>
      <c r="AC41" s="75" t="s">
        <v>67</v>
      </c>
      <c r="AD41" s="77" t="s">
        <v>61</v>
      </c>
      <c r="AE41" s="5" t="s">
        <v>239</v>
      </c>
      <c r="AF41" s="9" t="s">
        <v>240</v>
      </c>
      <c r="AG41" s="2" t="s">
        <v>242</v>
      </c>
      <c r="AH41" s="9" t="s">
        <v>243</v>
      </c>
      <c r="AI41" s="3">
        <v>44926</v>
      </c>
    </row>
    <row r="42" spans="1:35" ht="36" x14ac:dyDescent="0.2">
      <c r="A42" s="92"/>
      <c r="B42" s="79"/>
      <c r="C42" s="48" t="s">
        <v>417</v>
      </c>
      <c r="D42" s="49" t="s">
        <v>44</v>
      </c>
      <c r="E42" s="49" t="s">
        <v>44</v>
      </c>
      <c r="F42" s="48" t="s">
        <v>244</v>
      </c>
      <c r="G42" s="93"/>
      <c r="H42" s="90"/>
      <c r="I42" s="79"/>
      <c r="J42" s="48"/>
      <c r="K42" s="79"/>
      <c r="L42" s="79"/>
      <c r="M42" s="79"/>
      <c r="N42" s="79"/>
      <c r="O42" s="79"/>
      <c r="P42" s="79"/>
      <c r="Q42" s="80"/>
      <c r="R42" s="65" t="s">
        <v>245</v>
      </c>
      <c r="S42" s="48" t="s">
        <v>246</v>
      </c>
      <c r="T42" s="49" t="s">
        <v>56</v>
      </c>
      <c r="U42" s="49" t="s">
        <v>57</v>
      </c>
      <c r="V42" s="49" t="s">
        <v>30</v>
      </c>
      <c r="W42" s="49" t="s">
        <v>99</v>
      </c>
      <c r="X42" s="49" t="s">
        <v>59</v>
      </c>
      <c r="Y42" s="79"/>
      <c r="Z42" s="79"/>
      <c r="AA42" s="79"/>
      <c r="AB42" s="79"/>
      <c r="AC42" s="80"/>
      <c r="AD42" s="91"/>
      <c r="AE42" s="5"/>
      <c r="AF42" s="9"/>
      <c r="AG42" s="2"/>
      <c r="AH42" s="9"/>
      <c r="AI42" s="2"/>
    </row>
    <row r="43" spans="1:35" ht="72" x14ac:dyDescent="0.2">
      <c r="A43" s="92"/>
      <c r="B43" s="79"/>
      <c r="C43" s="48" t="s">
        <v>417</v>
      </c>
      <c r="D43" s="49" t="s">
        <v>44</v>
      </c>
      <c r="E43" s="49" t="s">
        <v>44</v>
      </c>
      <c r="F43" s="48" t="s">
        <v>247</v>
      </c>
      <c r="G43" s="93"/>
      <c r="H43" s="90"/>
      <c r="I43" s="79"/>
      <c r="J43" s="48"/>
      <c r="K43" s="79"/>
      <c r="L43" s="79"/>
      <c r="M43" s="79"/>
      <c r="N43" s="79"/>
      <c r="O43" s="79"/>
      <c r="P43" s="79"/>
      <c r="Q43" s="80"/>
      <c r="R43" s="65" t="s">
        <v>248</v>
      </c>
      <c r="S43" s="48" t="s">
        <v>249</v>
      </c>
      <c r="T43" s="49" t="s">
        <v>56</v>
      </c>
      <c r="U43" s="49" t="s">
        <v>57</v>
      </c>
      <c r="V43" s="49" t="s">
        <v>30</v>
      </c>
      <c r="W43" s="49" t="s">
        <v>99</v>
      </c>
      <c r="X43" s="49" t="s">
        <v>59</v>
      </c>
      <c r="Y43" s="79"/>
      <c r="Z43" s="79"/>
      <c r="AA43" s="79"/>
      <c r="AB43" s="79"/>
      <c r="AC43" s="80"/>
      <c r="AD43" s="91"/>
      <c r="AE43" s="5"/>
      <c r="AF43" s="9"/>
      <c r="AG43" s="2"/>
      <c r="AH43" s="9"/>
      <c r="AI43" s="2"/>
    </row>
    <row r="44" spans="1:35" ht="60" x14ac:dyDescent="0.2">
      <c r="A44" s="85"/>
      <c r="B44" s="74"/>
      <c r="C44" s="48" t="s">
        <v>417</v>
      </c>
      <c r="D44" s="49" t="s">
        <v>44</v>
      </c>
      <c r="E44" s="49" t="s">
        <v>44</v>
      </c>
      <c r="F44" s="48" t="s">
        <v>250</v>
      </c>
      <c r="G44" s="89"/>
      <c r="H44" s="87"/>
      <c r="I44" s="74"/>
      <c r="J44" s="48"/>
      <c r="K44" s="74"/>
      <c r="L44" s="74"/>
      <c r="M44" s="74"/>
      <c r="N44" s="74"/>
      <c r="O44" s="74"/>
      <c r="P44" s="74"/>
      <c r="Q44" s="76"/>
      <c r="R44" s="65" t="s">
        <v>251</v>
      </c>
      <c r="S44" s="48" t="s">
        <v>252</v>
      </c>
      <c r="T44" s="49" t="s">
        <v>56</v>
      </c>
      <c r="U44" s="49" t="s">
        <v>57</v>
      </c>
      <c r="V44" s="49" t="s">
        <v>30</v>
      </c>
      <c r="W44" s="49" t="s">
        <v>99</v>
      </c>
      <c r="X44" s="49" t="s">
        <v>59</v>
      </c>
      <c r="Y44" s="74"/>
      <c r="Z44" s="74"/>
      <c r="AA44" s="74"/>
      <c r="AB44" s="74"/>
      <c r="AC44" s="76"/>
      <c r="AD44" s="78"/>
      <c r="AE44" s="5"/>
      <c r="AF44" s="9"/>
      <c r="AG44" s="2"/>
      <c r="AH44" s="9"/>
      <c r="AI44" s="2"/>
    </row>
    <row r="45" spans="1:35" ht="84" customHeight="1" x14ac:dyDescent="0.2">
      <c r="A45" s="84" t="s">
        <v>253</v>
      </c>
      <c r="B45" s="73" t="s">
        <v>254</v>
      </c>
      <c r="C45" s="86" t="s">
        <v>391</v>
      </c>
      <c r="D45" s="73" t="s">
        <v>256</v>
      </c>
      <c r="E45" s="73" t="s">
        <v>394</v>
      </c>
      <c r="F45" s="48" t="s">
        <v>258</v>
      </c>
      <c r="G45" s="88" t="s">
        <v>259</v>
      </c>
      <c r="H45" s="86" t="s">
        <v>260</v>
      </c>
      <c r="I45" s="73" t="s">
        <v>48</v>
      </c>
      <c r="J45" s="48" t="s">
        <v>261</v>
      </c>
      <c r="K45" s="73">
        <v>4000</v>
      </c>
      <c r="L45" s="73" t="s">
        <v>50</v>
      </c>
      <c r="M45" s="73">
        <v>80</v>
      </c>
      <c r="N45" s="73">
        <v>12</v>
      </c>
      <c r="O45" s="73" t="s">
        <v>51</v>
      </c>
      <c r="P45" s="73">
        <v>100</v>
      </c>
      <c r="Q45" s="75" t="s">
        <v>52</v>
      </c>
      <c r="R45" s="65" t="s">
        <v>262</v>
      </c>
      <c r="S45" s="48" t="s">
        <v>263</v>
      </c>
      <c r="T45" s="49" t="s">
        <v>56</v>
      </c>
      <c r="U45" s="49" t="s">
        <v>57</v>
      </c>
      <c r="V45" s="49" t="s">
        <v>30</v>
      </c>
      <c r="W45" s="49" t="s">
        <v>99</v>
      </c>
      <c r="X45" s="49" t="s">
        <v>59</v>
      </c>
      <c r="Y45" s="73" t="s">
        <v>70</v>
      </c>
      <c r="Z45" s="73">
        <v>25.349999999999998</v>
      </c>
      <c r="AA45" s="73">
        <f>AC4</f>
        <v>0</v>
      </c>
      <c r="AB45" s="73">
        <v>100</v>
      </c>
      <c r="AC45" s="75" t="s">
        <v>52</v>
      </c>
      <c r="AD45" s="77" t="s">
        <v>61</v>
      </c>
      <c r="AE45" s="26" t="s">
        <v>264</v>
      </c>
      <c r="AF45" s="152" t="s">
        <v>265</v>
      </c>
      <c r="AG45" s="27" t="s">
        <v>266</v>
      </c>
      <c r="AH45" s="27" t="s">
        <v>267</v>
      </c>
      <c r="AI45" s="28">
        <v>44926</v>
      </c>
    </row>
    <row r="46" spans="1:35" ht="123" customHeight="1" x14ac:dyDescent="0.2">
      <c r="A46" s="92"/>
      <c r="B46" s="79"/>
      <c r="C46" s="90"/>
      <c r="D46" s="79"/>
      <c r="E46" s="79"/>
      <c r="F46" s="48" t="s">
        <v>250</v>
      </c>
      <c r="G46" s="93"/>
      <c r="H46" s="90"/>
      <c r="I46" s="79"/>
      <c r="J46" s="53" t="s">
        <v>268</v>
      </c>
      <c r="K46" s="79"/>
      <c r="L46" s="79"/>
      <c r="M46" s="79"/>
      <c r="N46" s="79"/>
      <c r="O46" s="79"/>
      <c r="P46" s="79"/>
      <c r="Q46" s="80"/>
      <c r="R46" s="65" t="s">
        <v>269</v>
      </c>
      <c r="S46" s="48" t="s">
        <v>396</v>
      </c>
      <c r="T46" s="49" t="s">
        <v>56</v>
      </c>
      <c r="U46" s="49" t="s">
        <v>57</v>
      </c>
      <c r="V46" s="49" t="s">
        <v>30</v>
      </c>
      <c r="W46" s="49" t="s">
        <v>99</v>
      </c>
      <c r="X46" s="49" t="s">
        <v>59</v>
      </c>
      <c r="Y46" s="79"/>
      <c r="Z46" s="79"/>
      <c r="AA46" s="79"/>
      <c r="AB46" s="79"/>
      <c r="AC46" s="80"/>
      <c r="AD46" s="91"/>
      <c r="AE46" s="29" t="s">
        <v>270</v>
      </c>
      <c r="AF46" s="152" t="s">
        <v>271</v>
      </c>
      <c r="AG46" s="25" t="s">
        <v>398</v>
      </c>
      <c r="AH46" s="27" t="s">
        <v>273</v>
      </c>
      <c r="AI46" s="28">
        <v>44926</v>
      </c>
    </row>
    <row r="47" spans="1:35" ht="95.25" customHeight="1" x14ac:dyDescent="0.2">
      <c r="A47" s="92"/>
      <c r="B47" s="79"/>
      <c r="C47" s="90"/>
      <c r="D47" s="79"/>
      <c r="E47" s="79"/>
      <c r="F47" s="48" t="s">
        <v>105</v>
      </c>
      <c r="G47" s="93"/>
      <c r="H47" s="90"/>
      <c r="I47" s="79"/>
      <c r="J47" s="54" t="s">
        <v>395</v>
      </c>
      <c r="K47" s="79"/>
      <c r="L47" s="79"/>
      <c r="M47" s="79"/>
      <c r="N47" s="79"/>
      <c r="O47" s="79"/>
      <c r="P47" s="79"/>
      <c r="Q47" s="80"/>
      <c r="R47" s="65" t="s">
        <v>274</v>
      </c>
      <c r="S47" s="56" t="s">
        <v>397</v>
      </c>
      <c r="T47" s="49" t="s">
        <v>275</v>
      </c>
      <c r="U47" s="49" t="s">
        <v>57</v>
      </c>
      <c r="V47" s="49" t="s">
        <v>30</v>
      </c>
      <c r="W47" s="49" t="s">
        <v>99</v>
      </c>
      <c r="X47" s="49" t="s">
        <v>59</v>
      </c>
      <c r="Y47" s="79"/>
      <c r="Z47" s="79"/>
      <c r="AA47" s="79"/>
      <c r="AB47" s="79"/>
      <c r="AC47" s="80"/>
      <c r="AD47" s="91"/>
      <c r="AE47" s="30" t="s">
        <v>276</v>
      </c>
      <c r="AF47" s="153" t="s">
        <v>277</v>
      </c>
      <c r="AG47" s="32" t="s">
        <v>266</v>
      </c>
      <c r="AH47" s="31" t="s">
        <v>278</v>
      </c>
      <c r="AI47" s="33">
        <v>44926</v>
      </c>
    </row>
    <row r="48" spans="1:35" s="35" customFormat="1" ht="84" customHeight="1" x14ac:dyDescent="0.2">
      <c r="A48" s="84" t="s">
        <v>253</v>
      </c>
      <c r="B48" s="73" t="s">
        <v>254</v>
      </c>
      <c r="C48" s="147" t="s">
        <v>391</v>
      </c>
      <c r="D48" s="134" t="s">
        <v>393</v>
      </c>
      <c r="E48" s="133" t="s">
        <v>257</v>
      </c>
      <c r="F48" s="56" t="s">
        <v>258</v>
      </c>
      <c r="G48" s="88" t="s">
        <v>259</v>
      </c>
      <c r="H48" s="147" t="s">
        <v>260</v>
      </c>
      <c r="I48" s="133" t="s">
        <v>48</v>
      </c>
      <c r="J48" s="57" t="s">
        <v>261</v>
      </c>
      <c r="K48" s="132">
        <v>4000</v>
      </c>
      <c r="L48" s="132" t="s">
        <v>50</v>
      </c>
      <c r="M48" s="132">
        <v>80</v>
      </c>
      <c r="N48" s="133">
        <v>12</v>
      </c>
      <c r="O48" s="132" t="s">
        <v>51</v>
      </c>
      <c r="P48" s="132">
        <v>100</v>
      </c>
      <c r="Q48" s="139" t="s">
        <v>52</v>
      </c>
      <c r="R48" s="66" t="s">
        <v>262</v>
      </c>
      <c r="S48" s="56" t="s">
        <v>399</v>
      </c>
      <c r="T48" s="67" t="s">
        <v>56</v>
      </c>
      <c r="U48" s="57" t="s">
        <v>57</v>
      </c>
      <c r="V48" s="57" t="s">
        <v>30</v>
      </c>
      <c r="W48" s="57" t="s">
        <v>99</v>
      </c>
      <c r="X48" s="57" t="s">
        <v>59</v>
      </c>
      <c r="Y48" s="133" t="s">
        <v>70</v>
      </c>
      <c r="Z48" s="132">
        <v>25</v>
      </c>
      <c r="AA48" s="133" t="s">
        <v>51</v>
      </c>
      <c r="AB48" s="132">
        <v>100</v>
      </c>
      <c r="AC48" s="139" t="s">
        <v>52</v>
      </c>
      <c r="AD48" s="132" t="s">
        <v>61</v>
      </c>
      <c r="AE48" s="68" t="s">
        <v>264</v>
      </c>
      <c r="AF48" s="71" t="s">
        <v>265</v>
      </c>
      <c r="AG48" s="57" t="s">
        <v>266</v>
      </c>
      <c r="AH48" s="57" t="s">
        <v>267</v>
      </c>
      <c r="AI48" s="145">
        <v>44926</v>
      </c>
    </row>
    <row r="49" spans="1:35" s="36" customFormat="1" ht="109.5" customHeight="1" x14ac:dyDescent="0.2">
      <c r="A49" s="92"/>
      <c r="B49" s="79"/>
      <c r="C49" s="147"/>
      <c r="D49" s="135"/>
      <c r="E49" s="133"/>
      <c r="F49" s="58" t="s">
        <v>250</v>
      </c>
      <c r="G49" s="93"/>
      <c r="H49" s="147"/>
      <c r="I49" s="133"/>
      <c r="J49" s="57" t="s">
        <v>268</v>
      </c>
      <c r="K49" s="132"/>
      <c r="L49" s="132"/>
      <c r="M49" s="132"/>
      <c r="N49" s="133"/>
      <c r="O49" s="132"/>
      <c r="P49" s="132"/>
      <c r="Q49" s="139"/>
      <c r="R49" s="68" t="s">
        <v>269</v>
      </c>
      <c r="S49" s="58" t="s">
        <v>396</v>
      </c>
      <c r="T49" s="67" t="s">
        <v>56</v>
      </c>
      <c r="U49" s="57" t="s">
        <v>57</v>
      </c>
      <c r="V49" s="57" t="s">
        <v>30</v>
      </c>
      <c r="W49" s="57" t="s">
        <v>99</v>
      </c>
      <c r="X49" s="57" t="s">
        <v>59</v>
      </c>
      <c r="Y49" s="133"/>
      <c r="Z49" s="132"/>
      <c r="AA49" s="133"/>
      <c r="AB49" s="132"/>
      <c r="AC49" s="139"/>
      <c r="AD49" s="132"/>
      <c r="AE49" s="68" t="s">
        <v>270</v>
      </c>
      <c r="AF49" s="71" t="s">
        <v>271</v>
      </c>
      <c r="AG49" s="25" t="s">
        <v>398</v>
      </c>
      <c r="AH49" s="57" t="s">
        <v>273</v>
      </c>
      <c r="AI49" s="145">
        <v>44926</v>
      </c>
    </row>
    <row r="50" spans="1:35" s="36" customFormat="1" ht="108" customHeight="1" x14ac:dyDescent="0.2">
      <c r="A50" s="92"/>
      <c r="B50" s="79"/>
      <c r="C50" s="147"/>
      <c r="D50" s="136"/>
      <c r="E50" s="133"/>
      <c r="F50" s="56" t="s">
        <v>105</v>
      </c>
      <c r="G50" s="93"/>
      <c r="H50" s="147"/>
      <c r="I50" s="133"/>
      <c r="J50" s="57" t="s">
        <v>395</v>
      </c>
      <c r="K50" s="132"/>
      <c r="L50" s="132"/>
      <c r="M50" s="132"/>
      <c r="N50" s="133"/>
      <c r="O50" s="132"/>
      <c r="P50" s="132"/>
      <c r="Q50" s="139"/>
      <c r="R50" s="66" t="s">
        <v>274</v>
      </c>
      <c r="S50" s="56" t="s">
        <v>397</v>
      </c>
      <c r="T50" s="67" t="s">
        <v>275</v>
      </c>
      <c r="U50" s="57" t="s">
        <v>57</v>
      </c>
      <c r="V50" s="57" t="s">
        <v>30</v>
      </c>
      <c r="W50" s="57" t="s">
        <v>99</v>
      </c>
      <c r="X50" s="57" t="s">
        <v>59</v>
      </c>
      <c r="Y50" s="133"/>
      <c r="Z50" s="132"/>
      <c r="AA50" s="133"/>
      <c r="AB50" s="132"/>
      <c r="AC50" s="139"/>
      <c r="AD50" s="132"/>
      <c r="AE50" s="68" t="s">
        <v>276</v>
      </c>
      <c r="AF50" s="71" t="s">
        <v>277</v>
      </c>
      <c r="AG50" s="57" t="s">
        <v>266</v>
      </c>
      <c r="AH50" s="57" t="s">
        <v>278</v>
      </c>
      <c r="AI50" s="145">
        <v>44926</v>
      </c>
    </row>
    <row r="51" spans="1:35" s="35" customFormat="1" ht="84" customHeight="1" x14ac:dyDescent="0.2">
      <c r="A51" s="84" t="s">
        <v>253</v>
      </c>
      <c r="B51" s="73" t="s">
        <v>254</v>
      </c>
      <c r="C51" s="148" t="s">
        <v>391</v>
      </c>
      <c r="D51" s="134" t="s">
        <v>400</v>
      </c>
      <c r="E51" s="134" t="s">
        <v>403</v>
      </c>
      <c r="F51" s="56" t="s">
        <v>258</v>
      </c>
      <c r="G51" s="88" t="s">
        <v>259</v>
      </c>
      <c r="H51" s="148" t="s">
        <v>260</v>
      </c>
      <c r="I51" s="134" t="s">
        <v>48</v>
      </c>
      <c r="J51" s="57" t="s">
        <v>261</v>
      </c>
      <c r="K51" s="126">
        <v>4000</v>
      </c>
      <c r="L51" s="126" t="s">
        <v>50</v>
      </c>
      <c r="M51" s="126">
        <v>80</v>
      </c>
      <c r="N51" s="134">
        <v>12</v>
      </c>
      <c r="O51" s="126" t="s">
        <v>51</v>
      </c>
      <c r="P51" s="126">
        <v>100</v>
      </c>
      <c r="Q51" s="128" t="s">
        <v>52</v>
      </c>
      <c r="R51" s="66" t="s">
        <v>262</v>
      </c>
      <c r="S51" s="56" t="s">
        <v>399</v>
      </c>
      <c r="T51" s="67" t="s">
        <v>56</v>
      </c>
      <c r="U51" s="57" t="s">
        <v>57</v>
      </c>
      <c r="V51" s="57" t="s">
        <v>30</v>
      </c>
      <c r="W51" s="57" t="s">
        <v>99</v>
      </c>
      <c r="X51" s="57" t="s">
        <v>59</v>
      </c>
      <c r="Y51" s="134" t="s">
        <v>70</v>
      </c>
      <c r="Z51" s="126">
        <v>25</v>
      </c>
      <c r="AA51" s="134" t="s">
        <v>51</v>
      </c>
      <c r="AB51" s="126">
        <v>100</v>
      </c>
      <c r="AC51" s="128" t="s">
        <v>52</v>
      </c>
      <c r="AD51" s="130" t="s">
        <v>61</v>
      </c>
      <c r="AE51" s="26" t="s">
        <v>264</v>
      </c>
      <c r="AF51" s="152" t="s">
        <v>265</v>
      </c>
      <c r="AG51" s="27" t="s">
        <v>266</v>
      </c>
      <c r="AH51" s="27" t="s">
        <v>267</v>
      </c>
      <c r="AI51" s="28">
        <v>44926</v>
      </c>
    </row>
    <row r="52" spans="1:35" s="35" customFormat="1" ht="48" customHeight="1" x14ac:dyDescent="0.2">
      <c r="A52" s="92"/>
      <c r="B52" s="79"/>
      <c r="C52" s="149"/>
      <c r="D52" s="135"/>
      <c r="E52" s="135"/>
      <c r="F52" s="59" t="s">
        <v>250</v>
      </c>
      <c r="G52" s="93"/>
      <c r="H52" s="149"/>
      <c r="I52" s="135"/>
      <c r="J52" s="60" t="s">
        <v>268</v>
      </c>
      <c r="K52" s="127"/>
      <c r="L52" s="127"/>
      <c r="M52" s="127"/>
      <c r="N52" s="135"/>
      <c r="O52" s="127"/>
      <c r="P52" s="127"/>
      <c r="Q52" s="129"/>
      <c r="R52" s="69" t="s">
        <v>269</v>
      </c>
      <c r="S52" s="59" t="s">
        <v>396</v>
      </c>
      <c r="T52" s="70" t="s">
        <v>56</v>
      </c>
      <c r="U52" s="60" t="s">
        <v>57</v>
      </c>
      <c r="V52" s="60" t="s">
        <v>30</v>
      </c>
      <c r="W52" s="60" t="s">
        <v>99</v>
      </c>
      <c r="X52" s="60" t="s">
        <v>59</v>
      </c>
      <c r="Y52" s="135"/>
      <c r="Z52" s="127"/>
      <c r="AA52" s="135"/>
      <c r="AB52" s="127"/>
      <c r="AC52" s="129"/>
      <c r="AD52" s="131"/>
      <c r="AE52" s="37" t="s">
        <v>270</v>
      </c>
      <c r="AF52" s="153" t="s">
        <v>271</v>
      </c>
      <c r="AG52" s="25" t="s">
        <v>398</v>
      </c>
      <c r="AH52" s="38" t="s">
        <v>273</v>
      </c>
      <c r="AI52" s="39">
        <v>44926</v>
      </c>
    </row>
    <row r="53" spans="1:35" s="35" customFormat="1" ht="108" customHeight="1" x14ac:dyDescent="0.2">
      <c r="A53" s="92"/>
      <c r="B53" s="79"/>
      <c r="C53" s="149"/>
      <c r="D53" s="135"/>
      <c r="E53" s="135"/>
      <c r="F53" s="59" t="s">
        <v>105</v>
      </c>
      <c r="G53" s="93"/>
      <c r="H53" s="149"/>
      <c r="I53" s="135"/>
      <c r="J53" s="60" t="s">
        <v>395</v>
      </c>
      <c r="K53" s="127"/>
      <c r="L53" s="127"/>
      <c r="M53" s="127"/>
      <c r="N53" s="135"/>
      <c r="O53" s="127"/>
      <c r="P53" s="127"/>
      <c r="Q53" s="129"/>
      <c r="R53" s="69" t="s">
        <v>274</v>
      </c>
      <c r="S53" s="59" t="s">
        <v>397</v>
      </c>
      <c r="T53" s="70" t="s">
        <v>275</v>
      </c>
      <c r="U53" s="60" t="s">
        <v>57</v>
      </c>
      <c r="V53" s="60" t="s">
        <v>30</v>
      </c>
      <c r="W53" s="60" t="s">
        <v>99</v>
      </c>
      <c r="X53" s="60" t="s">
        <v>59</v>
      </c>
      <c r="Y53" s="135"/>
      <c r="Z53" s="127"/>
      <c r="AA53" s="135"/>
      <c r="AB53" s="127"/>
      <c r="AC53" s="129"/>
      <c r="AD53" s="131"/>
      <c r="AE53" s="34" t="s">
        <v>276</v>
      </c>
      <c r="AF53" s="153" t="s">
        <v>277</v>
      </c>
      <c r="AG53" s="32" t="s">
        <v>266</v>
      </c>
      <c r="AH53" s="32" t="s">
        <v>278</v>
      </c>
      <c r="AI53" s="33">
        <v>44926</v>
      </c>
    </row>
    <row r="54" spans="1:35" s="35" customFormat="1" ht="60" customHeight="1" x14ac:dyDescent="0.2">
      <c r="A54" s="84" t="s">
        <v>253</v>
      </c>
      <c r="B54" s="73" t="s">
        <v>254</v>
      </c>
      <c r="C54" s="148" t="s">
        <v>391</v>
      </c>
      <c r="D54" s="134" t="s">
        <v>404</v>
      </c>
      <c r="E54" s="134" t="s">
        <v>257</v>
      </c>
      <c r="F54" s="56" t="s">
        <v>258</v>
      </c>
      <c r="G54" s="88" t="s">
        <v>259</v>
      </c>
      <c r="H54" s="148" t="s">
        <v>260</v>
      </c>
      <c r="I54" s="134" t="s">
        <v>48</v>
      </c>
      <c r="J54" s="57" t="s">
        <v>261</v>
      </c>
      <c r="K54" s="126">
        <v>4000</v>
      </c>
      <c r="L54" s="126" t="s">
        <v>50</v>
      </c>
      <c r="M54" s="126">
        <v>80</v>
      </c>
      <c r="N54" s="134">
        <v>12</v>
      </c>
      <c r="O54" s="126" t="s">
        <v>51</v>
      </c>
      <c r="P54" s="126">
        <v>100</v>
      </c>
      <c r="Q54" s="140" t="s">
        <v>52</v>
      </c>
      <c r="R54" s="66" t="s">
        <v>262</v>
      </c>
      <c r="S54" s="56" t="s">
        <v>399</v>
      </c>
      <c r="T54" s="67" t="s">
        <v>56</v>
      </c>
      <c r="U54" s="57" t="s">
        <v>57</v>
      </c>
      <c r="V54" s="57" t="s">
        <v>30</v>
      </c>
      <c r="W54" s="57" t="s">
        <v>99</v>
      </c>
      <c r="X54" s="57" t="s">
        <v>59</v>
      </c>
      <c r="Y54" s="134" t="s">
        <v>70</v>
      </c>
      <c r="Z54" s="126">
        <v>25</v>
      </c>
      <c r="AA54" s="134" t="s">
        <v>51</v>
      </c>
      <c r="AB54" s="126">
        <v>100</v>
      </c>
      <c r="AC54" s="140" t="s">
        <v>52</v>
      </c>
      <c r="AD54" s="126" t="s">
        <v>61</v>
      </c>
      <c r="AE54" s="68" t="s">
        <v>264</v>
      </c>
      <c r="AF54" s="71" t="s">
        <v>265</v>
      </c>
      <c r="AG54" s="57" t="s">
        <v>266</v>
      </c>
      <c r="AH54" s="57" t="s">
        <v>267</v>
      </c>
      <c r="AI54" s="145">
        <v>44926</v>
      </c>
    </row>
    <row r="55" spans="1:35" s="35" customFormat="1" ht="120" x14ac:dyDescent="0.2">
      <c r="A55" s="92"/>
      <c r="B55" s="79"/>
      <c r="C55" s="149"/>
      <c r="D55" s="135"/>
      <c r="E55" s="135"/>
      <c r="F55" s="59" t="s">
        <v>250</v>
      </c>
      <c r="G55" s="93"/>
      <c r="H55" s="149"/>
      <c r="I55" s="135"/>
      <c r="J55" s="60" t="s">
        <v>268</v>
      </c>
      <c r="K55" s="127"/>
      <c r="L55" s="127"/>
      <c r="M55" s="127"/>
      <c r="N55" s="135"/>
      <c r="O55" s="127"/>
      <c r="P55" s="127"/>
      <c r="Q55" s="141"/>
      <c r="R55" s="69" t="s">
        <v>269</v>
      </c>
      <c r="S55" s="59" t="s">
        <v>396</v>
      </c>
      <c r="T55" s="70" t="s">
        <v>56</v>
      </c>
      <c r="U55" s="60" t="s">
        <v>57</v>
      </c>
      <c r="V55" s="60" t="s">
        <v>30</v>
      </c>
      <c r="W55" s="60" t="s">
        <v>99</v>
      </c>
      <c r="X55" s="60" t="s">
        <v>59</v>
      </c>
      <c r="Y55" s="135"/>
      <c r="Z55" s="127"/>
      <c r="AA55" s="135"/>
      <c r="AB55" s="127"/>
      <c r="AC55" s="141"/>
      <c r="AD55" s="127"/>
      <c r="AE55" s="69" t="s">
        <v>270</v>
      </c>
      <c r="AF55" s="154" t="s">
        <v>271</v>
      </c>
      <c r="AG55" s="25" t="s">
        <v>398</v>
      </c>
      <c r="AH55" s="60" t="s">
        <v>273</v>
      </c>
      <c r="AI55" s="146">
        <v>44926</v>
      </c>
    </row>
    <row r="56" spans="1:35" s="35" customFormat="1" ht="84" customHeight="1" x14ac:dyDescent="0.2">
      <c r="A56" s="92"/>
      <c r="B56" s="79"/>
      <c r="C56" s="149"/>
      <c r="D56" s="135"/>
      <c r="E56" s="135"/>
      <c r="F56" s="59" t="s">
        <v>105</v>
      </c>
      <c r="G56" s="93"/>
      <c r="H56" s="149"/>
      <c r="I56" s="135"/>
      <c r="J56" s="60" t="s">
        <v>395</v>
      </c>
      <c r="K56" s="127"/>
      <c r="L56" s="127"/>
      <c r="M56" s="127"/>
      <c r="N56" s="135"/>
      <c r="O56" s="127"/>
      <c r="P56" s="127"/>
      <c r="Q56" s="141"/>
      <c r="R56" s="69" t="s">
        <v>274</v>
      </c>
      <c r="S56" s="59" t="s">
        <v>397</v>
      </c>
      <c r="T56" s="70" t="s">
        <v>275</v>
      </c>
      <c r="U56" s="60" t="s">
        <v>57</v>
      </c>
      <c r="V56" s="60" t="s">
        <v>30</v>
      </c>
      <c r="W56" s="60" t="s">
        <v>99</v>
      </c>
      <c r="X56" s="60" t="s">
        <v>59</v>
      </c>
      <c r="Y56" s="135"/>
      <c r="Z56" s="127"/>
      <c r="AA56" s="135"/>
      <c r="AB56" s="127"/>
      <c r="AC56" s="141"/>
      <c r="AD56" s="127"/>
      <c r="AE56" s="69" t="s">
        <v>276</v>
      </c>
      <c r="AF56" s="154" t="s">
        <v>277</v>
      </c>
      <c r="AG56" s="60" t="s">
        <v>266</v>
      </c>
      <c r="AH56" s="60" t="s">
        <v>278</v>
      </c>
      <c r="AI56" s="146">
        <v>44926</v>
      </c>
    </row>
    <row r="57" spans="1:35" s="35" customFormat="1" ht="60" customHeight="1" x14ac:dyDescent="0.2">
      <c r="A57" s="84" t="s">
        <v>253</v>
      </c>
      <c r="B57" s="73" t="s">
        <v>254</v>
      </c>
      <c r="C57" s="148" t="s">
        <v>391</v>
      </c>
      <c r="D57" s="134" t="s">
        <v>405</v>
      </c>
      <c r="E57" s="134" t="s">
        <v>257</v>
      </c>
      <c r="F57" s="56" t="s">
        <v>258</v>
      </c>
      <c r="G57" s="88" t="s">
        <v>259</v>
      </c>
      <c r="H57" s="148" t="s">
        <v>260</v>
      </c>
      <c r="I57" s="134" t="s">
        <v>48</v>
      </c>
      <c r="J57" s="57" t="s">
        <v>261</v>
      </c>
      <c r="K57" s="126">
        <v>4000</v>
      </c>
      <c r="L57" s="126" t="s">
        <v>50</v>
      </c>
      <c r="M57" s="126">
        <v>80</v>
      </c>
      <c r="N57" s="134">
        <v>12</v>
      </c>
      <c r="O57" s="126" t="s">
        <v>51</v>
      </c>
      <c r="P57" s="126">
        <v>100</v>
      </c>
      <c r="Q57" s="128" t="s">
        <v>52</v>
      </c>
      <c r="R57" s="66" t="s">
        <v>262</v>
      </c>
      <c r="S57" s="56" t="s">
        <v>399</v>
      </c>
      <c r="T57" s="67" t="s">
        <v>56</v>
      </c>
      <c r="U57" s="57" t="s">
        <v>57</v>
      </c>
      <c r="V57" s="57" t="s">
        <v>30</v>
      </c>
      <c r="W57" s="57" t="s">
        <v>99</v>
      </c>
      <c r="X57" s="57" t="s">
        <v>59</v>
      </c>
      <c r="Y57" s="134" t="s">
        <v>70</v>
      </c>
      <c r="Z57" s="126">
        <v>25</v>
      </c>
      <c r="AA57" s="134" t="s">
        <v>51</v>
      </c>
      <c r="AB57" s="126">
        <v>100</v>
      </c>
      <c r="AC57" s="128" t="s">
        <v>52</v>
      </c>
      <c r="AD57" s="126" t="s">
        <v>61</v>
      </c>
      <c r="AE57" s="68" t="s">
        <v>264</v>
      </c>
      <c r="AF57" s="71" t="s">
        <v>265</v>
      </c>
      <c r="AG57" s="57" t="s">
        <v>266</v>
      </c>
      <c r="AH57" s="57" t="s">
        <v>267</v>
      </c>
      <c r="AI57" s="145">
        <v>44926</v>
      </c>
    </row>
    <row r="58" spans="1:35" s="35" customFormat="1" ht="120" x14ac:dyDescent="0.2">
      <c r="A58" s="92"/>
      <c r="B58" s="79"/>
      <c r="C58" s="149"/>
      <c r="D58" s="135"/>
      <c r="E58" s="135"/>
      <c r="F58" s="59" t="s">
        <v>250</v>
      </c>
      <c r="G58" s="93"/>
      <c r="H58" s="149"/>
      <c r="I58" s="135"/>
      <c r="J58" s="60" t="s">
        <v>268</v>
      </c>
      <c r="K58" s="127"/>
      <c r="L58" s="127"/>
      <c r="M58" s="127"/>
      <c r="N58" s="135"/>
      <c r="O58" s="127"/>
      <c r="P58" s="127"/>
      <c r="Q58" s="129"/>
      <c r="R58" s="69" t="s">
        <v>269</v>
      </c>
      <c r="S58" s="59" t="s">
        <v>396</v>
      </c>
      <c r="T58" s="70" t="s">
        <v>56</v>
      </c>
      <c r="U58" s="60" t="s">
        <v>57</v>
      </c>
      <c r="V58" s="60" t="s">
        <v>30</v>
      </c>
      <c r="W58" s="60" t="s">
        <v>99</v>
      </c>
      <c r="X58" s="60" t="s">
        <v>59</v>
      </c>
      <c r="Y58" s="135"/>
      <c r="Z58" s="127"/>
      <c r="AA58" s="135"/>
      <c r="AB58" s="127"/>
      <c r="AC58" s="129"/>
      <c r="AD58" s="127"/>
      <c r="AE58" s="69" t="s">
        <v>270</v>
      </c>
      <c r="AF58" s="154" t="s">
        <v>271</v>
      </c>
      <c r="AG58" s="54" t="s">
        <v>398</v>
      </c>
      <c r="AH58" s="60" t="s">
        <v>273</v>
      </c>
      <c r="AI58" s="146">
        <v>44926</v>
      </c>
    </row>
    <row r="59" spans="1:35" s="35" customFormat="1" ht="84" customHeight="1" x14ac:dyDescent="0.2">
      <c r="A59" s="92"/>
      <c r="B59" s="79"/>
      <c r="C59" s="149"/>
      <c r="D59" s="135"/>
      <c r="E59" s="135"/>
      <c r="F59" s="59" t="s">
        <v>105</v>
      </c>
      <c r="G59" s="93"/>
      <c r="H59" s="149"/>
      <c r="I59" s="135"/>
      <c r="J59" s="60" t="s">
        <v>395</v>
      </c>
      <c r="K59" s="127"/>
      <c r="L59" s="127"/>
      <c r="M59" s="127"/>
      <c r="N59" s="135"/>
      <c r="O59" s="127"/>
      <c r="P59" s="127"/>
      <c r="Q59" s="129"/>
      <c r="R59" s="69" t="s">
        <v>274</v>
      </c>
      <c r="S59" s="59" t="s">
        <v>397</v>
      </c>
      <c r="T59" s="70" t="s">
        <v>275</v>
      </c>
      <c r="U59" s="60" t="s">
        <v>57</v>
      </c>
      <c r="V59" s="60" t="s">
        <v>30</v>
      </c>
      <c r="W59" s="60" t="s">
        <v>99</v>
      </c>
      <c r="X59" s="60" t="s">
        <v>59</v>
      </c>
      <c r="Y59" s="135"/>
      <c r="Z59" s="127"/>
      <c r="AA59" s="135"/>
      <c r="AB59" s="127"/>
      <c r="AC59" s="129"/>
      <c r="AD59" s="127"/>
      <c r="AE59" s="69" t="s">
        <v>276</v>
      </c>
      <c r="AF59" s="154" t="s">
        <v>277</v>
      </c>
      <c r="AG59" s="60" t="s">
        <v>266</v>
      </c>
      <c r="AH59" s="60" t="s">
        <v>278</v>
      </c>
      <c r="AI59" s="146">
        <v>44926</v>
      </c>
    </row>
    <row r="60" spans="1:35" s="35" customFormat="1" ht="60" customHeight="1" x14ac:dyDescent="0.2">
      <c r="A60" s="84" t="s">
        <v>253</v>
      </c>
      <c r="B60" s="73" t="s">
        <v>254</v>
      </c>
      <c r="C60" s="148" t="s">
        <v>391</v>
      </c>
      <c r="D60" s="134" t="s">
        <v>406</v>
      </c>
      <c r="E60" s="134" t="s">
        <v>403</v>
      </c>
      <c r="F60" s="56" t="s">
        <v>258</v>
      </c>
      <c r="G60" s="88" t="s">
        <v>259</v>
      </c>
      <c r="H60" s="148" t="s">
        <v>260</v>
      </c>
      <c r="I60" s="134" t="s">
        <v>48</v>
      </c>
      <c r="J60" s="57" t="s">
        <v>261</v>
      </c>
      <c r="K60" s="126">
        <v>4000</v>
      </c>
      <c r="L60" s="126" t="s">
        <v>50</v>
      </c>
      <c r="M60" s="126">
        <v>80</v>
      </c>
      <c r="N60" s="134">
        <v>12</v>
      </c>
      <c r="O60" s="126" t="s">
        <v>51</v>
      </c>
      <c r="P60" s="126">
        <v>100</v>
      </c>
      <c r="Q60" s="128" t="s">
        <v>52</v>
      </c>
      <c r="R60" s="66" t="s">
        <v>262</v>
      </c>
      <c r="S60" s="56" t="s">
        <v>399</v>
      </c>
      <c r="T60" s="67" t="s">
        <v>56</v>
      </c>
      <c r="U60" s="57" t="s">
        <v>57</v>
      </c>
      <c r="V60" s="57" t="s">
        <v>30</v>
      </c>
      <c r="W60" s="57" t="s">
        <v>99</v>
      </c>
      <c r="X60" s="57" t="s">
        <v>59</v>
      </c>
      <c r="Y60" s="134" t="s">
        <v>70</v>
      </c>
      <c r="Z60" s="126">
        <v>25</v>
      </c>
      <c r="AA60" s="134" t="s">
        <v>51</v>
      </c>
      <c r="AB60" s="126">
        <v>100</v>
      </c>
      <c r="AC60" s="128" t="s">
        <v>52</v>
      </c>
      <c r="AD60" s="126" t="s">
        <v>61</v>
      </c>
      <c r="AE60" s="68" t="s">
        <v>264</v>
      </c>
      <c r="AF60" s="71" t="s">
        <v>265</v>
      </c>
      <c r="AG60" s="57" t="s">
        <v>266</v>
      </c>
      <c r="AH60" s="57" t="s">
        <v>267</v>
      </c>
      <c r="AI60" s="145">
        <v>44926</v>
      </c>
    </row>
    <row r="61" spans="1:35" s="35" customFormat="1" ht="120" x14ac:dyDescent="0.2">
      <c r="A61" s="92"/>
      <c r="B61" s="79"/>
      <c r="C61" s="149"/>
      <c r="D61" s="135"/>
      <c r="E61" s="135"/>
      <c r="F61" s="59" t="s">
        <v>250</v>
      </c>
      <c r="G61" s="93"/>
      <c r="H61" s="149"/>
      <c r="I61" s="135"/>
      <c r="J61" s="60" t="s">
        <v>268</v>
      </c>
      <c r="K61" s="127"/>
      <c r="L61" s="127"/>
      <c r="M61" s="127"/>
      <c r="N61" s="135"/>
      <c r="O61" s="127"/>
      <c r="P61" s="127"/>
      <c r="Q61" s="129"/>
      <c r="R61" s="69" t="s">
        <v>269</v>
      </c>
      <c r="S61" s="59" t="s">
        <v>396</v>
      </c>
      <c r="T61" s="70" t="s">
        <v>56</v>
      </c>
      <c r="U61" s="60" t="s">
        <v>57</v>
      </c>
      <c r="V61" s="60" t="s">
        <v>30</v>
      </c>
      <c r="W61" s="60" t="s">
        <v>99</v>
      </c>
      <c r="X61" s="60" t="s">
        <v>59</v>
      </c>
      <c r="Y61" s="135"/>
      <c r="Z61" s="127"/>
      <c r="AA61" s="135"/>
      <c r="AB61" s="127"/>
      <c r="AC61" s="129"/>
      <c r="AD61" s="127"/>
      <c r="AE61" s="69" t="s">
        <v>270</v>
      </c>
      <c r="AF61" s="154" t="s">
        <v>271</v>
      </c>
      <c r="AG61" s="54" t="s">
        <v>398</v>
      </c>
      <c r="AH61" s="60" t="s">
        <v>273</v>
      </c>
      <c r="AI61" s="146">
        <v>44926</v>
      </c>
    </row>
    <row r="62" spans="1:35" s="35" customFormat="1" ht="84" customHeight="1" x14ac:dyDescent="0.2">
      <c r="A62" s="92"/>
      <c r="B62" s="79"/>
      <c r="C62" s="149"/>
      <c r="D62" s="135"/>
      <c r="E62" s="135"/>
      <c r="F62" s="59" t="s">
        <v>105</v>
      </c>
      <c r="G62" s="93"/>
      <c r="H62" s="149"/>
      <c r="I62" s="135"/>
      <c r="J62" s="60" t="s">
        <v>395</v>
      </c>
      <c r="K62" s="127"/>
      <c r="L62" s="127"/>
      <c r="M62" s="127"/>
      <c r="N62" s="135"/>
      <c r="O62" s="127"/>
      <c r="P62" s="127"/>
      <c r="Q62" s="129"/>
      <c r="R62" s="69" t="s">
        <v>274</v>
      </c>
      <c r="S62" s="59" t="s">
        <v>397</v>
      </c>
      <c r="T62" s="70" t="s">
        <v>275</v>
      </c>
      <c r="U62" s="60" t="s">
        <v>57</v>
      </c>
      <c r="V62" s="60" t="s">
        <v>30</v>
      </c>
      <c r="W62" s="60" t="s">
        <v>99</v>
      </c>
      <c r="X62" s="60" t="s">
        <v>59</v>
      </c>
      <c r="Y62" s="135"/>
      <c r="Z62" s="127"/>
      <c r="AA62" s="135"/>
      <c r="AB62" s="127"/>
      <c r="AC62" s="129"/>
      <c r="AD62" s="127"/>
      <c r="AE62" s="69" t="s">
        <v>276</v>
      </c>
      <c r="AF62" s="154" t="s">
        <v>277</v>
      </c>
      <c r="AG62" s="60" t="s">
        <v>266</v>
      </c>
      <c r="AH62" s="60" t="s">
        <v>278</v>
      </c>
      <c r="AI62" s="146">
        <v>44926</v>
      </c>
    </row>
    <row r="63" spans="1:35" s="35" customFormat="1" ht="60" customHeight="1" x14ac:dyDescent="0.2">
      <c r="A63" s="84" t="s">
        <v>253</v>
      </c>
      <c r="B63" s="73" t="s">
        <v>254</v>
      </c>
      <c r="C63" s="148" t="s">
        <v>255</v>
      </c>
      <c r="D63" s="134" t="s">
        <v>407</v>
      </c>
      <c r="E63" s="134" t="s">
        <v>403</v>
      </c>
      <c r="F63" s="56" t="s">
        <v>258</v>
      </c>
      <c r="G63" s="88" t="s">
        <v>259</v>
      </c>
      <c r="H63" s="148" t="s">
        <v>260</v>
      </c>
      <c r="I63" s="134" t="s">
        <v>48</v>
      </c>
      <c r="J63" s="57" t="s">
        <v>261</v>
      </c>
      <c r="K63" s="126">
        <v>4000</v>
      </c>
      <c r="L63" s="126" t="s">
        <v>50</v>
      </c>
      <c r="M63" s="126">
        <v>80</v>
      </c>
      <c r="N63" s="134">
        <v>12</v>
      </c>
      <c r="O63" s="126" t="s">
        <v>51</v>
      </c>
      <c r="P63" s="126">
        <v>100</v>
      </c>
      <c r="Q63" s="128" t="s">
        <v>52</v>
      </c>
      <c r="R63" s="66" t="s">
        <v>262</v>
      </c>
      <c r="S63" s="56" t="s">
        <v>399</v>
      </c>
      <c r="T63" s="67" t="s">
        <v>56</v>
      </c>
      <c r="U63" s="57" t="s">
        <v>57</v>
      </c>
      <c r="V63" s="57" t="s">
        <v>30</v>
      </c>
      <c r="W63" s="57" t="s">
        <v>99</v>
      </c>
      <c r="X63" s="57" t="s">
        <v>59</v>
      </c>
      <c r="Y63" s="134" t="s">
        <v>70</v>
      </c>
      <c r="Z63" s="126">
        <v>25</v>
      </c>
      <c r="AA63" s="134" t="s">
        <v>51</v>
      </c>
      <c r="AB63" s="126">
        <v>100</v>
      </c>
      <c r="AC63" s="128" t="s">
        <v>52</v>
      </c>
      <c r="AD63" s="126" t="s">
        <v>61</v>
      </c>
      <c r="AE63" s="68" t="s">
        <v>264</v>
      </c>
      <c r="AF63" s="71" t="s">
        <v>265</v>
      </c>
      <c r="AG63" s="57" t="s">
        <v>266</v>
      </c>
      <c r="AH63" s="57" t="s">
        <v>267</v>
      </c>
      <c r="AI63" s="145">
        <v>44926</v>
      </c>
    </row>
    <row r="64" spans="1:35" s="35" customFormat="1" ht="120" x14ac:dyDescent="0.2">
      <c r="A64" s="92"/>
      <c r="B64" s="79"/>
      <c r="C64" s="149"/>
      <c r="D64" s="135"/>
      <c r="E64" s="135"/>
      <c r="F64" s="59" t="s">
        <v>250</v>
      </c>
      <c r="G64" s="93"/>
      <c r="H64" s="149"/>
      <c r="I64" s="135"/>
      <c r="J64" s="60" t="s">
        <v>268</v>
      </c>
      <c r="K64" s="127"/>
      <c r="L64" s="127"/>
      <c r="M64" s="127"/>
      <c r="N64" s="135"/>
      <c r="O64" s="127"/>
      <c r="P64" s="127"/>
      <c r="Q64" s="129"/>
      <c r="R64" s="69" t="s">
        <v>269</v>
      </c>
      <c r="S64" s="59" t="s">
        <v>396</v>
      </c>
      <c r="T64" s="70" t="s">
        <v>56</v>
      </c>
      <c r="U64" s="60" t="s">
        <v>57</v>
      </c>
      <c r="V64" s="60" t="s">
        <v>30</v>
      </c>
      <c r="W64" s="60" t="s">
        <v>99</v>
      </c>
      <c r="X64" s="60" t="s">
        <v>59</v>
      </c>
      <c r="Y64" s="135"/>
      <c r="Z64" s="127"/>
      <c r="AA64" s="135"/>
      <c r="AB64" s="127"/>
      <c r="AC64" s="129"/>
      <c r="AD64" s="127"/>
      <c r="AE64" s="69" t="s">
        <v>270</v>
      </c>
      <c r="AF64" s="154" t="s">
        <v>271</v>
      </c>
      <c r="AG64" s="54" t="s">
        <v>398</v>
      </c>
      <c r="AH64" s="60" t="s">
        <v>273</v>
      </c>
      <c r="AI64" s="146">
        <v>44926</v>
      </c>
    </row>
    <row r="65" spans="1:35" s="35" customFormat="1" ht="84" customHeight="1" x14ac:dyDescent="0.2">
      <c r="A65" s="92"/>
      <c r="B65" s="79"/>
      <c r="C65" s="150"/>
      <c r="D65" s="136"/>
      <c r="E65" s="136"/>
      <c r="F65" s="56" t="s">
        <v>105</v>
      </c>
      <c r="G65" s="93"/>
      <c r="H65" s="150"/>
      <c r="I65" s="136"/>
      <c r="J65" s="57" t="s">
        <v>395</v>
      </c>
      <c r="K65" s="142"/>
      <c r="L65" s="142"/>
      <c r="M65" s="142"/>
      <c r="N65" s="136"/>
      <c r="O65" s="142"/>
      <c r="P65" s="142"/>
      <c r="Q65" s="129"/>
      <c r="R65" s="66" t="s">
        <v>274</v>
      </c>
      <c r="S65" s="56" t="s">
        <v>397</v>
      </c>
      <c r="T65" s="67" t="s">
        <v>275</v>
      </c>
      <c r="U65" s="57" t="s">
        <v>57</v>
      </c>
      <c r="V65" s="57" t="s">
        <v>30</v>
      </c>
      <c r="W65" s="57" t="s">
        <v>99</v>
      </c>
      <c r="X65" s="57" t="s">
        <v>59</v>
      </c>
      <c r="Y65" s="136"/>
      <c r="Z65" s="142"/>
      <c r="AA65" s="136"/>
      <c r="AB65" s="142"/>
      <c r="AC65" s="129"/>
      <c r="AD65" s="142"/>
      <c r="AE65" s="68" t="s">
        <v>276</v>
      </c>
      <c r="AF65" s="71" t="s">
        <v>277</v>
      </c>
      <c r="AG65" s="57" t="s">
        <v>266</v>
      </c>
      <c r="AH65" s="57" t="s">
        <v>278</v>
      </c>
      <c r="AI65" s="145">
        <v>44926</v>
      </c>
    </row>
    <row r="66" spans="1:35" ht="90" customHeight="1" x14ac:dyDescent="0.2">
      <c r="A66" s="84" t="s">
        <v>253</v>
      </c>
      <c r="B66" s="134" t="s">
        <v>254</v>
      </c>
      <c r="C66" s="148" t="s">
        <v>392</v>
      </c>
      <c r="D66" s="134" t="s">
        <v>256</v>
      </c>
      <c r="E66" s="134" t="s">
        <v>279</v>
      </c>
      <c r="F66" s="59" t="s">
        <v>250</v>
      </c>
      <c r="G66" s="137" t="s">
        <v>280</v>
      </c>
      <c r="H66" s="148" t="s">
        <v>281</v>
      </c>
      <c r="I66" s="134" t="s">
        <v>282</v>
      </c>
      <c r="J66" s="60" t="s">
        <v>283</v>
      </c>
      <c r="K66" s="126">
        <v>8000</v>
      </c>
      <c r="L66" s="126" t="s">
        <v>119</v>
      </c>
      <c r="M66" s="126">
        <v>100</v>
      </c>
      <c r="N66" s="134">
        <v>15</v>
      </c>
      <c r="O66" s="126" t="s">
        <v>51</v>
      </c>
      <c r="P66" s="126">
        <v>100</v>
      </c>
      <c r="Q66" s="128" t="s">
        <v>52</v>
      </c>
      <c r="R66" s="69" t="s">
        <v>284</v>
      </c>
      <c r="S66" s="151" t="s">
        <v>285</v>
      </c>
      <c r="T66" s="70" t="s">
        <v>56</v>
      </c>
      <c r="U66" s="60" t="s">
        <v>57</v>
      </c>
      <c r="V66" s="60" t="s">
        <v>30</v>
      </c>
      <c r="W66" s="60" t="s">
        <v>99</v>
      </c>
      <c r="X66" s="60" t="s">
        <v>59</v>
      </c>
      <c r="Y66" s="134" t="s">
        <v>60</v>
      </c>
      <c r="Z66" s="126">
        <v>49</v>
      </c>
      <c r="AA66" s="134" t="s">
        <v>51</v>
      </c>
      <c r="AB66" s="126">
        <v>100</v>
      </c>
      <c r="AC66" s="128" t="s">
        <v>52</v>
      </c>
      <c r="AD66" s="126" t="s">
        <v>61</v>
      </c>
      <c r="AE66" s="69" t="s">
        <v>286</v>
      </c>
      <c r="AF66" s="154" t="s">
        <v>287</v>
      </c>
      <c r="AG66" s="60" t="s">
        <v>439</v>
      </c>
      <c r="AH66" s="60" t="s">
        <v>401</v>
      </c>
      <c r="AI66" s="146">
        <v>44926</v>
      </c>
    </row>
    <row r="67" spans="1:35" ht="90" customHeight="1" x14ac:dyDescent="0.2">
      <c r="A67" s="92"/>
      <c r="B67" s="135"/>
      <c r="C67" s="149"/>
      <c r="D67" s="135"/>
      <c r="E67" s="135"/>
      <c r="F67" s="59" t="s">
        <v>258</v>
      </c>
      <c r="G67" s="138"/>
      <c r="H67" s="149"/>
      <c r="I67" s="135"/>
      <c r="J67" s="57" t="s">
        <v>402</v>
      </c>
      <c r="K67" s="127"/>
      <c r="L67" s="127"/>
      <c r="M67" s="127"/>
      <c r="N67" s="135"/>
      <c r="O67" s="127"/>
      <c r="P67" s="127"/>
      <c r="Q67" s="129"/>
      <c r="R67" s="69" t="s">
        <v>288</v>
      </c>
      <c r="S67" s="151" t="s">
        <v>289</v>
      </c>
      <c r="T67" s="70" t="s">
        <v>275</v>
      </c>
      <c r="U67" s="60" t="s">
        <v>57</v>
      </c>
      <c r="V67" s="60" t="s">
        <v>30</v>
      </c>
      <c r="W67" s="60" t="s">
        <v>99</v>
      </c>
      <c r="X67" s="60" t="s">
        <v>59</v>
      </c>
      <c r="Y67" s="135"/>
      <c r="Z67" s="127"/>
      <c r="AA67" s="135"/>
      <c r="AB67" s="127"/>
      <c r="AC67" s="129"/>
      <c r="AD67" s="127"/>
      <c r="AE67" s="69" t="s">
        <v>290</v>
      </c>
      <c r="AF67" s="154" t="s">
        <v>291</v>
      </c>
      <c r="AG67" s="60" t="s">
        <v>439</v>
      </c>
      <c r="AH67" s="60" t="s">
        <v>292</v>
      </c>
      <c r="AI67" s="146">
        <v>44926</v>
      </c>
    </row>
    <row r="68" spans="1:35" ht="94.5" customHeight="1" x14ac:dyDescent="0.2">
      <c r="A68" s="84" t="s">
        <v>253</v>
      </c>
      <c r="B68" s="134" t="s">
        <v>254</v>
      </c>
      <c r="C68" s="148" t="s">
        <v>392</v>
      </c>
      <c r="D68" s="134" t="s">
        <v>393</v>
      </c>
      <c r="E68" s="134" t="s">
        <v>279</v>
      </c>
      <c r="F68" s="59" t="s">
        <v>250</v>
      </c>
      <c r="G68" s="137" t="s">
        <v>280</v>
      </c>
      <c r="H68" s="148" t="s">
        <v>281</v>
      </c>
      <c r="I68" s="134" t="s">
        <v>282</v>
      </c>
      <c r="J68" s="57" t="s">
        <v>283</v>
      </c>
      <c r="K68" s="126">
        <v>8000</v>
      </c>
      <c r="L68" s="126" t="s">
        <v>119</v>
      </c>
      <c r="M68" s="126">
        <v>100</v>
      </c>
      <c r="N68" s="134">
        <v>15</v>
      </c>
      <c r="O68" s="126" t="s">
        <v>51</v>
      </c>
      <c r="P68" s="126">
        <v>100</v>
      </c>
      <c r="Q68" s="128" t="s">
        <v>52</v>
      </c>
      <c r="R68" s="69" t="s">
        <v>284</v>
      </c>
      <c r="S68" s="151" t="s">
        <v>285</v>
      </c>
      <c r="T68" s="70" t="s">
        <v>56</v>
      </c>
      <c r="U68" s="60" t="s">
        <v>57</v>
      </c>
      <c r="V68" s="60" t="s">
        <v>30</v>
      </c>
      <c r="W68" s="60" t="s">
        <v>99</v>
      </c>
      <c r="X68" s="60" t="s">
        <v>59</v>
      </c>
      <c r="Y68" s="134" t="s">
        <v>60</v>
      </c>
      <c r="Z68" s="126">
        <v>49</v>
      </c>
      <c r="AA68" s="134" t="s">
        <v>51</v>
      </c>
      <c r="AB68" s="126">
        <v>100</v>
      </c>
      <c r="AC68" s="128" t="s">
        <v>52</v>
      </c>
      <c r="AD68" s="126" t="s">
        <v>61</v>
      </c>
      <c r="AE68" s="69" t="s">
        <v>286</v>
      </c>
      <c r="AF68" s="154" t="s">
        <v>287</v>
      </c>
      <c r="AG68" s="60" t="s">
        <v>266</v>
      </c>
      <c r="AH68" s="60" t="s">
        <v>401</v>
      </c>
      <c r="AI68" s="146">
        <v>44926</v>
      </c>
    </row>
    <row r="69" spans="1:35" ht="96" x14ac:dyDescent="0.2">
      <c r="A69" s="92"/>
      <c r="B69" s="135"/>
      <c r="C69" s="149"/>
      <c r="D69" s="135"/>
      <c r="E69" s="135"/>
      <c r="F69" s="59" t="s">
        <v>258</v>
      </c>
      <c r="G69" s="138"/>
      <c r="H69" s="149"/>
      <c r="I69" s="135"/>
      <c r="J69" s="57" t="s">
        <v>402</v>
      </c>
      <c r="K69" s="127"/>
      <c r="L69" s="127"/>
      <c r="M69" s="127"/>
      <c r="N69" s="135"/>
      <c r="O69" s="127"/>
      <c r="P69" s="127"/>
      <c r="Q69" s="129"/>
      <c r="R69" s="69" t="s">
        <v>288</v>
      </c>
      <c r="S69" s="59" t="s">
        <v>289</v>
      </c>
      <c r="T69" s="70" t="s">
        <v>275</v>
      </c>
      <c r="U69" s="60" t="s">
        <v>57</v>
      </c>
      <c r="V69" s="60" t="s">
        <v>30</v>
      </c>
      <c r="W69" s="60" t="s">
        <v>99</v>
      </c>
      <c r="X69" s="60" t="s">
        <v>59</v>
      </c>
      <c r="Y69" s="135"/>
      <c r="Z69" s="127"/>
      <c r="AA69" s="135"/>
      <c r="AB69" s="127"/>
      <c r="AC69" s="129"/>
      <c r="AD69" s="127"/>
      <c r="AE69" s="69" t="s">
        <v>290</v>
      </c>
      <c r="AF69" s="154" t="s">
        <v>291</v>
      </c>
      <c r="AG69" s="60" t="s">
        <v>439</v>
      </c>
      <c r="AH69" s="60" t="s">
        <v>292</v>
      </c>
      <c r="AI69" s="146">
        <v>44926</v>
      </c>
    </row>
    <row r="70" spans="1:35" ht="103.5" customHeight="1" x14ac:dyDescent="0.2">
      <c r="A70" s="84" t="s">
        <v>253</v>
      </c>
      <c r="B70" s="134" t="s">
        <v>254</v>
      </c>
      <c r="C70" s="148" t="s">
        <v>392</v>
      </c>
      <c r="D70" s="134" t="s">
        <v>400</v>
      </c>
      <c r="E70" s="134" t="s">
        <v>279</v>
      </c>
      <c r="F70" s="59" t="s">
        <v>250</v>
      </c>
      <c r="G70" s="137" t="s">
        <v>280</v>
      </c>
      <c r="H70" s="148" t="s">
        <v>281</v>
      </c>
      <c r="I70" s="134" t="s">
        <v>282</v>
      </c>
      <c r="J70" s="57" t="s">
        <v>283</v>
      </c>
      <c r="K70" s="126">
        <v>8000</v>
      </c>
      <c r="L70" s="126" t="s">
        <v>119</v>
      </c>
      <c r="M70" s="126">
        <v>100</v>
      </c>
      <c r="N70" s="134">
        <v>15</v>
      </c>
      <c r="O70" s="126" t="s">
        <v>51</v>
      </c>
      <c r="P70" s="126">
        <v>100</v>
      </c>
      <c r="Q70" s="128" t="s">
        <v>52</v>
      </c>
      <c r="R70" s="69" t="s">
        <v>284</v>
      </c>
      <c r="S70" s="59" t="s">
        <v>285</v>
      </c>
      <c r="T70" s="70" t="s">
        <v>56</v>
      </c>
      <c r="U70" s="60" t="s">
        <v>57</v>
      </c>
      <c r="V70" s="60" t="s">
        <v>30</v>
      </c>
      <c r="W70" s="60" t="s">
        <v>99</v>
      </c>
      <c r="X70" s="60" t="s">
        <v>59</v>
      </c>
      <c r="Y70" s="134" t="s">
        <v>60</v>
      </c>
      <c r="Z70" s="126">
        <v>49</v>
      </c>
      <c r="AA70" s="134" t="s">
        <v>51</v>
      </c>
      <c r="AB70" s="126">
        <v>100</v>
      </c>
      <c r="AC70" s="128" t="s">
        <v>52</v>
      </c>
      <c r="AD70" s="126" t="s">
        <v>61</v>
      </c>
      <c r="AE70" s="69" t="s">
        <v>286</v>
      </c>
      <c r="AF70" s="154" t="s">
        <v>287</v>
      </c>
      <c r="AG70" s="60" t="s">
        <v>266</v>
      </c>
      <c r="AH70" s="60" t="s">
        <v>401</v>
      </c>
      <c r="AI70" s="146">
        <v>44926</v>
      </c>
    </row>
    <row r="71" spans="1:35" ht="96" x14ac:dyDescent="0.2">
      <c r="A71" s="92"/>
      <c r="B71" s="135"/>
      <c r="C71" s="149"/>
      <c r="D71" s="135"/>
      <c r="E71" s="135"/>
      <c r="F71" s="59" t="s">
        <v>258</v>
      </c>
      <c r="G71" s="138"/>
      <c r="H71" s="149"/>
      <c r="I71" s="135"/>
      <c r="J71" s="57" t="s">
        <v>402</v>
      </c>
      <c r="K71" s="127"/>
      <c r="L71" s="127"/>
      <c r="M71" s="127"/>
      <c r="N71" s="135"/>
      <c r="O71" s="127"/>
      <c r="P71" s="127"/>
      <c r="Q71" s="129"/>
      <c r="R71" s="69" t="s">
        <v>288</v>
      </c>
      <c r="S71" s="59" t="s">
        <v>289</v>
      </c>
      <c r="T71" s="70" t="s">
        <v>275</v>
      </c>
      <c r="U71" s="60" t="s">
        <v>57</v>
      </c>
      <c r="V71" s="60" t="s">
        <v>30</v>
      </c>
      <c r="W71" s="60" t="s">
        <v>99</v>
      </c>
      <c r="X71" s="60" t="s">
        <v>59</v>
      </c>
      <c r="Y71" s="135"/>
      <c r="Z71" s="127"/>
      <c r="AA71" s="135"/>
      <c r="AB71" s="127"/>
      <c r="AC71" s="129"/>
      <c r="AD71" s="127"/>
      <c r="AE71" s="69" t="s">
        <v>290</v>
      </c>
      <c r="AF71" s="154" t="s">
        <v>291</v>
      </c>
      <c r="AG71" s="60" t="s">
        <v>439</v>
      </c>
      <c r="AH71" s="60" t="s">
        <v>292</v>
      </c>
      <c r="AI71" s="146">
        <v>44926</v>
      </c>
    </row>
    <row r="72" spans="1:35" ht="72" x14ac:dyDescent="0.2">
      <c r="A72" s="84" t="s">
        <v>253</v>
      </c>
      <c r="B72" s="134" t="s">
        <v>254</v>
      </c>
      <c r="C72" s="148" t="s">
        <v>392</v>
      </c>
      <c r="D72" s="134" t="s">
        <v>404</v>
      </c>
      <c r="E72" s="134" t="s">
        <v>279</v>
      </c>
      <c r="F72" s="59" t="s">
        <v>250</v>
      </c>
      <c r="G72" s="137" t="s">
        <v>280</v>
      </c>
      <c r="H72" s="148" t="s">
        <v>281</v>
      </c>
      <c r="I72" s="134" t="s">
        <v>282</v>
      </c>
      <c r="J72" s="57" t="s">
        <v>283</v>
      </c>
      <c r="K72" s="126">
        <v>8000</v>
      </c>
      <c r="L72" s="126" t="s">
        <v>119</v>
      </c>
      <c r="M72" s="126">
        <v>100</v>
      </c>
      <c r="N72" s="134">
        <v>15</v>
      </c>
      <c r="O72" s="126" t="s">
        <v>51</v>
      </c>
      <c r="P72" s="126">
        <v>100</v>
      </c>
      <c r="Q72" s="128" t="s">
        <v>52</v>
      </c>
      <c r="R72" s="69" t="s">
        <v>284</v>
      </c>
      <c r="S72" s="59" t="s">
        <v>285</v>
      </c>
      <c r="T72" s="70" t="s">
        <v>56</v>
      </c>
      <c r="U72" s="60" t="s">
        <v>57</v>
      </c>
      <c r="V72" s="60" t="s">
        <v>30</v>
      </c>
      <c r="W72" s="60" t="s">
        <v>99</v>
      </c>
      <c r="X72" s="60" t="s">
        <v>59</v>
      </c>
      <c r="Y72" s="134" t="s">
        <v>60</v>
      </c>
      <c r="Z72" s="126">
        <v>49</v>
      </c>
      <c r="AA72" s="134" t="s">
        <v>51</v>
      </c>
      <c r="AB72" s="126">
        <v>100</v>
      </c>
      <c r="AC72" s="128" t="s">
        <v>52</v>
      </c>
      <c r="AD72" s="126" t="s">
        <v>61</v>
      </c>
      <c r="AE72" s="69" t="s">
        <v>286</v>
      </c>
      <c r="AF72" s="60" t="s">
        <v>287</v>
      </c>
      <c r="AG72" s="60" t="s">
        <v>266</v>
      </c>
      <c r="AH72" s="60" t="s">
        <v>401</v>
      </c>
      <c r="AI72" s="146">
        <v>44926</v>
      </c>
    </row>
    <row r="73" spans="1:35" ht="96" x14ac:dyDescent="0.2">
      <c r="A73" s="92"/>
      <c r="B73" s="135"/>
      <c r="C73" s="149"/>
      <c r="D73" s="135"/>
      <c r="E73" s="135"/>
      <c r="F73" s="59" t="s">
        <v>258</v>
      </c>
      <c r="G73" s="138"/>
      <c r="H73" s="149"/>
      <c r="I73" s="135"/>
      <c r="J73" s="57" t="s">
        <v>402</v>
      </c>
      <c r="K73" s="127"/>
      <c r="L73" s="127"/>
      <c r="M73" s="127"/>
      <c r="N73" s="135"/>
      <c r="O73" s="127"/>
      <c r="P73" s="127"/>
      <c r="Q73" s="129"/>
      <c r="R73" s="69" t="s">
        <v>288</v>
      </c>
      <c r="S73" s="59" t="s">
        <v>289</v>
      </c>
      <c r="T73" s="70" t="s">
        <v>275</v>
      </c>
      <c r="U73" s="60" t="s">
        <v>57</v>
      </c>
      <c r="V73" s="60" t="s">
        <v>30</v>
      </c>
      <c r="W73" s="60" t="s">
        <v>99</v>
      </c>
      <c r="X73" s="60" t="s">
        <v>59</v>
      </c>
      <c r="Y73" s="135"/>
      <c r="Z73" s="127"/>
      <c r="AA73" s="135"/>
      <c r="AB73" s="127"/>
      <c r="AC73" s="129"/>
      <c r="AD73" s="127"/>
      <c r="AE73" s="69" t="s">
        <v>290</v>
      </c>
      <c r="AF73" s="60" t="s">
        <v>291</v>
      </c>
      <c r="AG73" s="60" t="s">
        <v>439</v>
      </c>
      <c r="AH73" s="60" t="s">
        <v>292</v>
      </c>
      <c r="AI73" s="146">
        <v>44926</v>
      </c>
    </row>
    <row r="74" spans="1:35" ht="48" customHeight="1" x14ac:dyDescent="0.2">
      <c r="A74" s="84" t="s">
        <v>253</v>
      </c>
      <c r="B74" s="134" t="s">
        <v>254</v>
      </c>
      <c r="C74" s="148" t="s">
        <v>392</v>
      </c>
      <c r="D74" s="134" t="s">
        <v>408</v>
      </c>
      <c r="E74" s="134" t="s">
        <v>279</v>
      </c>
      <c r="F74" s="59" t="s">
        <v>250</v>
      </c>
      <c r="G74" s="137" t="s">
        <v>280</v>
      </c>
      <c r="H74" s="148" t="s">
        <v>281</v>
      </c>
      <c r="I74" s="134" t="s">
        <v>282</v>
      </c>
      <c r="J74" s="57" t="s">
        <v>283</v>
      </c>
      <c r="K74" s="126">
        <v>8000</v>
      </c>
      <c r="L74" s="126" t="s">
        <v>119</v>
      </c>
      <c r="M74" s="126">
        <v>100</v>
      </c>
      <c r="N74" s="134">
        <v>15</v>
      </c>
      <c r="O74" s="126" t="s">
        <v>51</v>
      </c>
      <c r="P74" s="126">
        <v>100</v>
      </c>
      <c r="Q74" s="128" t="s">
        <v>52</v>
      </c>
      <c r="R74" s="69" t="s">
        <v>284</v>
      </c>
      <c r="S74" s="59" t="s">
        <v>285</v>
      </c>
      <c r="T74" s="70" t="s">
        <v>56</v>
      </c>
      <c r="U74" s="60" t="s">
        <v>57</v>
      </c>
      <c r="V74" s="60" t="s">
        <v>30</v>
      </c>
      <c r="W74" s="60" t="s">
        <v>99</v>
      </c>
      <c r="X74" s="60" t="s">
        <v>59</v>
      </c>
      <c r="Y74" s="134" t="s">
        <v>60</v>
      </c>
      <c r="Z74" s="126">
        <v>49</v>
      </c>
      <c r="AA74" s="134" t="s">
        <v>51</v>
      </c>
      <c r="AB74" s="126">
        <v>100</v>
      </c>
      <c r="AC74" s="128" t="s">
        <v>52</v>
      </c>
      <c r="AD74" s="126" t="s">
        <v>61</v>
      </c>
      <c r="AE74" s="69" t="s">
        <v>286</v>
      </c>
      <c r="AF74" s="60" t="s">
        <v>287</v>
      </c>
      <c r="AG74" s="60" t="s">
        <v>266</v>
      </c>
      <c r="AH74" s="60" t="s">
        <v>401</v>
      </c>
      <c r="AI74" s="146">
        <v>44926</v>
      </c>
    </row>
    <row r="75" spans="1:35" ht="69.75" customHeight="1" x14ac:dyDescent="0.2">
      <c r="A75" s="92"/>
      <c r="B75" s="135"/>
      <c r="C75" s="149"/>
      <c r="D75" s="135"/>
      <c r="E75" s="135"/>
      <c r="F75" s="59" t="s">
        <v>258</v>
      </c>
      <c r="G75" s="138"/>
      <c r="H75" s="150"/>
      <c r="I75" s="135"/>
      <c r="J75" s="57" t="s">
        <v>402</v>
      </c>
      <c r="K75" s="127"/>
      <c r="L75" s="127"/>
      <c r="M75" s="127"/>
      <c r="N75" s="135"/>
      <c r="O75" s="127"/>
      <c r="P75" s="127"/>
      <c r="Q75" s="129"/>
      <c r="R75" s="69" t="s">
        <v>288</v>
      </c>
      <c r="S75" s="59" t="s">
        <v>289</v>
      </c>
      <c r="T75" s="70" t="s">
        <v>275</v>
      </c>
      <c r="U75" s="60" t="s">
        <v>57</v>
      </c>
      <c r="V75" s="60" t="s">
        <v>30</v>
      </c>
      <c r="W75" s="60" t="s">
        <v>99</v>
      </c>
      <c r="X75" s="60" t="s">
        <v>59</v>
      </c>
      <c r="Y75" s="135"/>
      <c r="Z75" s="127"/>
      <c r="AA75" s="135"/>
      <c r="AB75" s="127"/>
      <c r="AC75" s="129"/>
      <c r="AD75" s="127"/>
      <c r="AE75" s="69" t="s">
        <v>290</v>
      </c>
      <c r="AF75" s="60" t="s">
        <v>291</v>
      </c>
      <c r="AG75" s="60" t="s">
        <v>439</v>
      </c>
      <c r="AH75" s="60" t="s">
        <v>292</v>
      </c>
      <c r="AI75" s="146">
        <v>44926</v>
      </c>
    </row>
    <row r="76" spans="1:35" ht="75.75" customHeight="1" x14ac:dyDescent="0.2">
      <c r="A76" s="84" t="s">
        <v>253</v>
      </c>
      <c r="B76" s="134" t="s">
        <v>254</v>
      </c>
      <c r="C76" s="148" t="s">
        <v>392</v>
      </c>
      <c r="D76" s="134" t="s">
        <v>406</v>
      </c>
      <c r="E76" s="134" t="s">
        <v>279</v>
      </c>
      <c r="F76" s="59" t="s">
        <v>250</v>
      </c>
      <c r="G76" s="137" t="s">
        <v>280</v>
      </c>
      <c r="H76" s="148" t="s">
        <v>281</v>
      </c>
      <c r="I76" s="134" t="s">
        <v>282</v>
      </c>
      <c r="J76" s="57" t="s">
        <v>283</v>
      </c>
      <c r="K76" s="126">
        <v>8000</v>
      </c>
      <c r="L76" s="126" t="s">
        <v>119</v>
      </c>
      <c r="M76" s="126">
        <v>100</v>
      </c>
      <c r="N76" s="134">
        <v>15</v>
      </c>
      <c r="O76" s="126" t="s">
        <v>51</v>
      </c>
      <c r="P76" s="126">
        <v>100</v>
      </c>
      <c r="Q76" s="128" t="s">
        <v>52</v>
      </c>
      <c r="R76" s="69" t="s">
        <v>284</v>
      </c>
      <c r="S76" s="59" t="s">
        <v>285</v>
      </c>
      <c r="T76" s="70" t="s">
        <v>56</v>
      </c>
      <c r="U76" s="60" t="s">
        <v>57</v>
      </c>
      <c r="V76" s="60" t="s">
        <v>30</v>
      </c>
      <c r="W76" s="60" t="s">
        <v>99</v>
      </c>
      <c r="X76" s="60" t="s">
        <v>59</v>
      </c>
      <c r="Y76" s="134" t="s">
        <v>60</v>
      </c>
      <c r="Z76" s="126">
        <v>49</v>
      </c>
      <c r="AA76" s="134" t="s">
        <v>51</v>
      </c>
      <c r="AB76" s="126">
        <v>100</v>
      </c>
      <c r="AC76" s="128" t="s">
        <v>52</v>
      </c>
      <c r="AD76" s="126" t="s">
        <v>61</v>
      </c>
      <c r="AE76" s="69" t="s">
        <v>286</v>
      </c>
      <c r="AF76" s="60" t="s">
        <v>287</v>
      </c>
      <c r="AG76" s="60" t="s">
        <v>266</v>
      </c>
      <c r="AH76" s="60" t="s">
        <v>401</v>
      </c>
      <c r="AI76" s="146">
        <v>44926</v>
      </c>
    </row>
    <row r="77" spans="1:35" ht="90" customHeight="1" x14ac:dyDescent="0.2">
      <c r="A77" s="92"/>
      <c r="B77" s="135"/>
      <c r="C77" s="149"/>
      <c r="D77" s="135"/>
      <c r="E77" s="135"/>
      <c r="F77" s="59" t="s">
        <v>258</v>
      </c>
      <c r="G77" s="138"/>
      <c r="H77" s="149"/>
      <c r="I77" s="135"/>
      <c r="J77" s="57" t="s">
        <v>402</v>
      </c>
      <c r="K77" s="127"/>
      <c r="L77" s="127"/>
      <c r="M77" s="127"/>
      <c r="N77" s="135"/>
      <c r="O77" s="127"/>
      <c r="P77" s="127"/>
      <c r="Q77" s="129"/>
      <c r="R77" s="69" t="s">
        <v>288</v>
      </c>
      <c r="S77" s="59" t="s">
        <v>289</v>
      </c>
      <c r="T77" s="70" t="s">
        <v>275</v>
      </c>
      <c r="U77" s="60" t="s">
        <v>57</v>
      </c>
      <c r="V77" s="60" t="s">
        <v>30</v>
      </c>
      <c r="W77" s="60" t="s">
        <v>99</v>
      </c>
      <c r="X77" s="60" t="s">
        <v>59</v>
      </c>
      <c r="Y77" s="135"/>
      <c r="Z77" s="127"/>
      <c r="AA77" s="135"/>
      <c r="AB77" s="127"/>
      <c r="AC77" s="129"/>
      <c r="AD77" s="127"/>
      <c r="AE77" s="69" t="s">
        <v>290</v>
      </c>
      <c r="AF77" s="60" t="s">
        <v>291</v>
      </c>
      <c r="AG77" s="60" t="s">
        <v>439</v>
      </c>
      <c r="AH77" s="60" t="s">
        <v>292</v>
      </c>
      <c r="AI77" s="146">
        <v>44926</v>
      </c>
    </row>
    <row r="78" spans="1:35" ht="90.75" customHeight="1" x14ac:dyDescent="0.2">
      <c r="A78" s="84" t="s">
        <v>253</v>
      </c>
      <c r="B78" s="134" t="s">
        <v>254</v>
      </c>
      <c r="C78" s="148" t="s">
        <v>392</v>
      </c>
      <c r="D78" s="134" t="s">
        <v>407</v>
      </c>
      <c r="E78" s="134" t="s">
        <v>279</v>
      </c>
      <c r="F78" s="59" t="s">
        <v>250</v>
      </c>
      <c r="G78" s="137" t="s">
        <v>280</v>
      </c>
      <c r="H78" s="148" t="s">
        <v>281</v>
      </c>
      <c r="I78" s="134" t="s">
        <v>282</v>
      </c>
      <c r="J78" s="60" t="s">
        <v>283</v>
      </c>
      <c r="K78" s="126">
        <v>8000</v>
      </c>
      <c r="L78" s="126" t="s">
        <v>119</v>
      </c>
      <c r="M78" s="126">
        <v>100</v>
      </c>
      <c r="N78" s="134">
        <v>15</v>
      </c>
      <c r="O78" s="126" t="s">
        <v>51</v>
      </c>
      <c r="P78" s="126">
        <v>100</v>
      </c>
      <c r="Q78" s="128" t="s">
        <v>52</v>
      </c>
      <c r="R78" s="69" t="s">
        <v>284</v>
      </c>
      <c r="S78" s="59" t="s">
        <v>285</v>
      </c>
      <c r="T78" s="70" t="s">
        <v>56</v>
      </c>
      <c r="U78" s="60" t="s">
        <v>57</v>
      </c>
      <c r="V78" s="60" t="s">
        <v>30</v>
      </c>
      <c r="W78" s="60" t="s">
        <v>99</v>
      </c>
      <c r="X78" s="60" t="s">
        <v>59</v>
      </c>
      <c r="Y78" s="134" t="s">
        <v>60</v>
      </c>
      <c r="Z78" s="126">
        <v>49</v>
      </c>
      <c r="AA78" s="134" t="s">
        <v>51</v>
      </c>
      <c r="AB78" s="126">
        <v>100</v>
      </c>
      <c r="AC78" s="128" t="s">
        <v>52</v>
      </c>
      <c r="AD78" s="126" t="s">
        <v>61</v>
      </c>
      <c r="AE78" s="69" t="s">
        <v>286</v>
      </c>
      <c r="AF78" s="60" t="s">
        <v>287</v>
      </c>
      <c r="AG78" s="60" t="s">
        <v>266</v>
      </c>
      <c r="AH78" s="60" t="s">
        <v>401</v>
      </c>
      <c r="AI78" s="146">
        <v>44926</v>
      </c>
    </row>
    <row r="79" spans="1:35" ht="90.75" customHeight="1" x14ac:dyDescent="0.2">
      <c r="A79" s="92"/>
      <c r="B79" s="135"/>
      <c r="C79" s="149"/>
      <c r="D79" s="135"/>
      <c r="E79" s="135"/>
      <c r="F79" s="59" t="s">
        <v>258</v>
      </c>
      <c r="G79" s="138"/>
      <c r="H79" s="149"/>
      <c r="I79" s="135"/>
      <c r="J79" s="60" t="s">
        <v>402</v>
      </c>
      <c r="K79" s="127"/>
      <c r="L79" s="127"/>
      <c r="M79" s="127"/>
      <c r="N79" s="135"/>
      <c r="O79" s="127"/>
      <c r="P79" s="127"/>
      <c r="Q79" s="129"/>
      <c r="R79" s="69" t="s">
        <v>288</v>
      </c>
      <c r="S79" s="59" t="s">
        <v>289</v>
      </c>
      <c r="T79" s="70" t="s">
        <v>275</v>
      </c>
      <c r="U79" s="60" t="s">
        <v>57</v>
      </c>
      <c r="V79" s="60" t="s">
        <v>30</v>
      </c>
      <c r="W79" s="60" t="s">
        <v>99</v>
      </c>
      <c r="X79" s="60" t="s">
        <v>59</v>
      </c>
      <c r="Y79" s="135"/>
      <c r="Z79" s="127"/>
      <c r="AA79" s="135"/>
      <c r="AB79" s="127"/>
      <c r="AC79" s="129"/>
      <c r="AD79" s="127"/>
      <c r="AE79" s="69" t="s">
        <v>290</v>
      </c>
      <c r="AF79" s="60" t="s">
        <v>291</v>
      </c>
      <c r="AG79" s="60" t="s">
        <v>439</v>
      </c>
      <c r="AH79" s="60" t="s">
        <v>292</v>
      </c>
      <c r="AI79" s="146">
        <v>44926</v>
      </c>
    </row>
    <row r="80" spans="1:35" ht="72" x14ac:dyDescent="0.2">
      <c r="A80" s="84" t="s">
        <v>253</v>
      </c>
      <c r="B80" s="73" t="s">
        <v>293</v>
      </c>
      <c r="C80" s="125" t="s">
        <v>422</v>
      </c>
      <c r="D80" s="73" t="s">
        <v>44</v>
      </c>
      <c r="E80" s="73" t="s">
        <v>44</v>
      </c>
      <c r="F80" s="48" t="s">
        <v>105</v>
      </c>
      <c r="G80" s="88" t="s">
        <v>294</v>
      </c>
      <c r="H80" s="73" t="s">
        <v>295</v>
      </c>
      <c r="I80" s="73" t="s">
        <v>48</v>
      </c>
      <c r="J80" s="48" t="s">
        <v>296</v>
      </c>
      <c r="K80" s="73">
        <v>3</v>
      </c>
      <c r="L80" s="73" t="s">
        <v>70</v>
      </c>
      <c r="M80" s="73">
        <v>40</v>
      </c>
      <c r="N80" s="73">
        <v>17</v>
      </c>
      <c r="O80" s="73" t="s">
        <v>51</v>
      </c>
      <c r="P80" s="73">
        <v>100</v>
      </c>
      <c r="Q80" s="75" t="s">
        <v>52</v>
      </c>
      <c r="R80" s="65" t="s">
        <v>297</v>
      </c>
      <c r="S80" s="48" t="s">
        <v>298</v>
      </c>
      <c r="T80" s="49" t="s">
        <v>56</v>
      </c>
      <c r="U80" s="49" t="s">
        <v>57</v>
      </c>
      <c r="V80" s="49" t="s">
        <v>223</v>
      </c>
      <c r="W80" s="49" t="s">
        <v>58</v>
      </c>
      <c r="X80" s="49" t="s">
        <v>59</v>
      </c>
      <c r="Y80" s="73" t="s">
        <v>70</v>
      </c>
      <c r="Z80" s="73">
        <v>26</v>
      </c>
      <c r="AA80" s="73" t="s">
        <v>51</v>
      </c>
      <c r="AB80" s="73">
        <v>100</v>
      </c>
      <c r="AC80" s="75" t="s">
        <v>52</v>
      </c>
      <c r="AD80" s="77" t="s">
        <v>61</v>
      </c>
      <c r="AE80" s="5" t="s">
        <v>299</v>
      </c>
      <c r="AF80" s="9" t="s">
        <v>300</v>
      </c>
      <c r="AG80" s="23" t="s">
        <v>301</v>
      </c>
      <c r="AH80" s="9" t="s">
        <v>302</v>
      </c>
      <c r="AI80" s="3">
        <v>44926</v>
      </c>
    </row>
    <row r="81" spans="1:35" ht="39.75" customHeight="1" x14ac:dyDescent="0.2">
      <c r="A81" s="85"/>
      <c r="B81" s="74"/>
      <c r="C81" s="143"/>
      <c r="D81" s="74"/>
      <c r="E81" s="74"/>
      <c r="F81" s="48"/>
      <c r="G81" s="89"/>
      <c r="H81" s="74"/>
      <c r="I81" s="74"/>
      <c r="J81" s="48"/>
      <c r="K81" s="74"/>
      <c r="L81" s="74"/>
      <c r="M81" s="74"/>
      <c r="N81" s="74"/>
      <c r="O81" s="74"/>
      <c r="P81" s="74"/>
      <c r="Q81" s="76"/>
      <c r="R81" s="65"/>
      <c r="S81" s="48"/>
      <c r="T81" s="49"/>
      <c r="U81" s="49"/>
      <c r="V81" s="49"/>
      <c r="W81" s="49"/>
      <c r="X81" s="49"/>
      <c r="Y81" s="74"/>
      <c r="Z81" s="74"/>
      <c r="AA81" s="74"/>
      <c r="AB81" s="74"/>
      <c r="AC81" s="76"/>
      <c r="AD81" s="78"/>
      <c r="AE81" s="5" t="s">
        <v>303</v>
      </c>
      <c r="AF81" s="9" t="s">
        <v>304</v>
      </c>
      <c r="AG81" s="23" t="s">
        <v>305</v>
      </c>
      <c r="AH81" s="9" t="s">
        <v>306</v>
      </c>
      <c r="AI81" s="3">
        <v>44926</v>
      </c>
    </row>
    <row r="82" spans="1:35" ht="84" customHeight="1" x14ac:dyDescent="0.2">
      <c r="A82" s="84" t="s">
        <v>253</v>
      </c>
      <c r="B82" s="73" t="s">
        <v>307</v>
      </c>
      <c r="C82" s="86" t="s">
        <v>421</v>
      </c>
      <c r="D82" s="73" t="s">
        <v>44</v>
      </c>
      <c r="E82" s="73" t="s">
        <v>44</v>
      </c>
      <c r="F82" s="48" t="s">
        <v>308</v>
      </c>
      <c r="G82" s="88" t="s">
        <v>309</v>
      </c>
      <c r="H82" s="86" t="s">
        <v>310</v>
      </c>
      <c r="I82" s="73" t="s">
        <v>48</v>
      </c>
      <c r="J82" s="48" t="s">
        <v>108</v>
      </c>
      <c r="K82" s="73">
        <v>289</v>
      </c>
      <c r="L82" s="73" t="s">
        <v>60</v>
      </c>
      <c r="M82" s="73">
        <v>60</v>
      </c>
      <c r="N82" s="73">
        <v>8</v>
      </c>
      <c r="O82" s="73" t="s">
        <v>66</v>
      </c>
      <c r="P82" s="73">
        <v>80</v>
      </c>
      <c r="Q82" s="22" t="s">
        <v>67</v>
      </c>
      <c r="R82" s="65" t="s">
        <v>311</v>
      </c>
      <c r="S82" s="48" t="s">
        <v>312</v>
      </c>
      <c r="T82" s="49" t="s">
        <v>56</v>
      </c>
      <c r="U82" s="49" t="s">
        <v>57</v>
      </c>
      <c r="V82" s="49" t="s">
        <v>30</v>
      </c>
      <c r="W82" s="49" t="s">
        <v>58</v>
      </c>
      <c r="X82" s="49" t="s">
        <v>59</v>
      </c>
      <c r="Y82" s="73" t="s">
        <v>70</v>
      </c>
      <c r="Z82" s="73">
        <v>25.35</v>
      </c>
      <c r="AA82" s="73" t="s">
        <v>66</v>
      </c>
      <c r="AB82" s="73">
        <v>80</v>
      </c>
      <c r="AC82" s="75" t="s">
        <v>67</v>
      </c>
      <c r="AD82" s="77" t="s">
        <v>61</v>
      </c>
      <c r="AE82" s="5" t="s">
        <v>313</v>
      </c>
      <c r="AF82" s="9" t="s">
        <v>314</v>
      </c>
      <c r="AG82" s="23" t="s">
        <v>315</v>
      </c>
      <c r="AH82" s="9" t="s">
        <v>316</v>
      </c>
      <c r="AI82" s="3">
        <v>44925</v>
      </c>
    </row>
    <row r="83" spans="1:35" ht="84" customHeight="1" x14ac:dyDescent="0.2">
      <c r="A83" s="92"/>
      <c r="B83" s="79"/>
      <c r="C83" s="90"/>
      <c r="D83" s="79"/>
      <c r="E83" s="79"/>
      <c r="F83" s="48" t="s">
        <v>317</v>
      </c>
      <c r="G83" s="93"/>
      <c r="H83" s="90"/>
      <c r="I83" s="79"/>
      <c r="J83" s="48" t="s">
        <v>127</v>
      </c>
      <c r="K83" s="79"/>
      <c r="L83" s="79"/>
      <c r="M83" s="79"/>
      <c r="N83" s="79"/>
      <c r="O83" s="79"/>
      <c r="P83" s="79"/>
      <c r="Q83" s="22" t="s">
        <v>67</v>
      </c>
      <c r="R83" s="65" t="s">
        <v>318</v>
      </c>
      <c r="S83" s="48" t="s">
        <v>319</v>
      </c>
      <c r="T83" s="49" t="s">
        <v>56</v>
      </c>
      <c r="U83" s="49" t="s">
        <v>57</v>
      </c>
      <c r="V83" s="49" t="s">
        <v>30</v>
      </c>
      <c r="W83" s="49" t="s">
        <v>58</v>
      </c>
      <c r="X83" s="49" t="s">
        <v>59</v>
      </c>
      <c r="Y83" s="79"/>
      <c r="Z83" s="79"/>
      <c r="AA83" s="79"/>
      <c r="AB83" s="79"/>
      <c r="AC83" s="80"/>
      <c r="AD83" s="91"/>
      <c r="AE83" s="5" t="s">
        <v>320</v>
      </c>
      <c r="AF83" s="9" t="s">
        <v>321</v>
      </c>
      <c r="AG83" s="23" t="s">
        <v>315</v>
      </c>
      <c r="AH83" s="9" t="s">
        <v>322</v>
      </c>
      <c r="AI83" s="3">
        <v>44925</v>
      </c>
    </row>
    <row r="84" spans="1:35" ht="84" customHeight="1" x14ac:dyDescent="0.2">
      <c r="A84" s="85"/>
      <c r="B84" s="74"/>
      <c r="C84" s="87"/>
      <c r="D84" s="74"/>
      <c r="E84" s="74"/>
      <c r="F84" s="48"/>
      <c r="G84" s="89"/>
      <c r="H84" s="87"/>
      <c r="I84" s="74"/>
      <c r="J84" s="48" t="s">
        <v>323</v>
      </c>
      <c r="K84" s="74"/>
      <c r="L84" s="74"/>
      <c r="M84" s="74"/>
      <c r="N84" s="74"/>
      <c r="O84" s="74"/>
      <c r="P84" s="74"/>
      <c r="Q84" s="22" t="s">
        <v>67</v>
      </c>
      <c r="R84" s="65"/>
      <c r="S84" s="48"/>
      <c r="T84" s="49"/>
      <c r="U84" s="49"/>
      <c r="V84" s="49"/>
      <c r="W84" s="49"/>
      <c r="X84" s="49"/>
      <c r="Y84" s="74"/>
      <c r="Z84" s="74"/>
      <c r="AA84" s="74"/>
      <c r="AB84" s="74"/>
      <c r="AC84" s="76"/>
      <c r="AD84" s="78"/>
      <c r="AE84" s="5" t="s">
        <v>324</v>
      </c>
      <c r="AF84" s="9" t="s">
        <v>325</v>
      </c>
      <c r="AG84" s="23" t="s">
        <v>315</v>
      </c>
      <c r="AH84" s="9" t="s">
        <v>326</v>
      </c>
      <c r="AI84" s="3">
        <v>44925</v>
      </c>
    </row>
    <row r="85" spans="1:35" ht="72" customHeight="1" x14ac:dyDescent="0.2">
      <c r="A85" s="84" t="s">
        <v>253</v>
      </c>
      <c r="B85" s="73" t="s">
        <v>327</v>
      </c>
      <c r="C85" s="73" t="s">
        <v>44</v>
      </c>
      <c r="D85" s="73" t="s">
        <v>328</v>
      </c>
      <c r="E85" s="73" t="s">
        <v>329</v>
      </c>
      <c r="F85" s="73" t="s">
        <v>330</v>
      </c>
      <c r="G85" s="88" t="s">
        <v>331</v>
      </c>
      <c r="H85" s="86" t="s">
        <v>332</v>
      </c>
      <c r="I85" s="73" t="s">
        <v>48</v>
      </c>
      <c r="J85" s="55" t="s">
        <v>333</v>
      </c>
      <c r="K85" s="73">
        <v>25</v>
      </c>
      <c r="L85" s="73" t="s">
        <v>60</v>
      </c>
      <c r="M85" s="73">
        <v>60</v>
      </c>
      <c r="N85" s="73">
        <v>8</v>
      </c>
      <c r="O85" s="73" t="s">
        <v>66</v>
      </c>
      <c r="P85" s="73">
        <v>80</v>
      </c>
      <c r="Q85" s="75" t="s">
        <v>67</v>
      </c>
      <c r="R85" s="65" t="s">
        <v>334</v>
      </c>
      <c r="S85" s="48" t="s">
        <v>335</v>
      </c>
      <c r="T85" s="49" t="s">
        <v>56</v>
      </c>
      <c r="U85" s="49" t="s">
        <v>57</v>
      </c>
      <c r="V85" s="49" t="s">
        <v>30</v>
      </c>
      <c r="W85" s="49" t="s">
        <v>99</v>
      </c>
      <c r="X85" s="49" t="s">
        <v>59</v>
      </c>
      <c r="Y85" s="73" t="s">
        <v>70</v>
      </c>
      <c r="Z85" s="73">
        <v>39</v>
      </c>
      <c r="AA85" s="73" t="s">
        <v>66</v>
      </c>
      <c r="AB85" s="73">
        <v>80</v>
      </c>
      <c r="AC85" s="75" t="s">
        <v>67</v>
      </c>
      <c r="AD85" s="77" t="s">
        <v>61</v>
      </c>
      <c r="AE85" s="5" t="s">
        <v>336</v>
      </c>
      <c r="AF85" s="9" t="s">
        <v>337</v>
      </c>
      <c r="AG85" s="23" t="s">
        <v>338</v>
      </c>
      <c r="AH85" s="9" t="s">
        <v>339</v>
      </c>
      <c r="AI85" s="3">
        <v>44926</v>
      </c>
    </row>
    <row r="86" spans="1:35" ht="24" x14ac:dyDescent="0.2">
      <c r="A86" s="92"/>
      <c r="B86" s="79"/>
      <c r="C86" s="79"/>
      <c r="D86" s="79"/>
      <c r="E86" s="79"/>
      <c r="F86" s="79"/>
      <c r="G86" s="93"/>
      <c r="H86" s="90"/>
      <c r="I86" s="79"/>
      <c r="J86" s="55" t="s">
        <v>440</v>
      </c>
      <c r="K86" s="79"/>
      <c r="L86" s="79"/>
      <c r="M86" s="79"/>
      <c r="N86" s="79"/>
      <c r="O86" s="79"/>
      <c r="P86" s="79"/>
      <c r="Q86" s="80"/>
      <c r="R86" s="65"/>
      <c r="S86" s="48"/>
      <c r="T86" s="49"/>
      <c r="U86" s="49"/>
      <c r="V86" s="49"/>
      <c r="W86" s="49"/>
      <c r="X86" s="49"/>
      <c r="Y86" s="79"/>
      <c r="Z86" s="79"/>
      <c r="AA86" s="79"/>
      <c r="AB86" s="79"/>
      <c r="AC86" s="80"/>
      <c r="AD86" s="91"/>
      <c r="AE86" s="5"/>
      <c r="AF86" s="9"/>
      <c r="AG86" s="45"/>
      <c r="AH86" s="9"/>
      <c r="AI86" s="3"/>
    </row>
    <row r="87" spans="1:35" x14ac:dyDescent="0.2">
      <c r="A87" s="85"/>
      <c r="B87" s="74"/>
      <c r="C87" s="74"/>
      <c r="D87" s="74"/>
      <c r="E87" s="74"/>
      <c r="F87" s="74"/>
      <c r="G87" s="89"/>
      <c r="H87" s="87"/>
      <c r="I87" s="74"/>
      <c r="J87" s="55" t="s">
        <v>441</v>
      </c>
      <c r="K87" s="74"/>
      <c r="L87" s="74"/>
      <c r="M87" s="74"/>
      <c r="N87" s="74"/>
      <c r="O87" s="74"/>
      <c r="P87" s="74"/>
      <c r="Q87" s="76"/>
      <c r="R87" s="65"/>
      <c r="S87" s="48"/>
      <c r="T87" s="49"/>
      <c r="U87" s="49"/>
      <c r="V87" s="49"/>
      <c r="W87" s="49"/>
      <c r="X87" s="49"/>
      <c r="Y87" s="74"/>
      <c r="Z87" s="74"/>
      <c r="AA87" s="74"/>
      <c r="AB87" s="74"/>
      <c r="AC87" s="76"/>
      <c r="AD87" s="78"/>
      <c r="AE87" s="5"/>
      <c r="AF87" s="9"/>
      <c r="AG87" s="45"/>
      <c r="AH87" s="9"/>
      <c r="AI87" s="3"/>
    </row>
    <row r="88" spans="1:35" ht="60" x14ac:dyDescent="0.2">
      <c r="A88" s="84" t="s">
        <v>253</v>
      </c>
      <c r="B88" s="73" t="s">
        <v>327</v>
      </c>
      <c r="C88" s="86" t="s">
        <v>420</v>
      </c>
      <c r="D88" s="73" t="s">
        <v>44</v>
      </c>
      <c r="E88" s="73" t="s">
        <v>44</v>
      </c>
      <c r="F88" s="73" t="s">
        <v>340</v>
      </c>
      <c r="G88" s="88" t="s">
        <v>341</v>
      </c>
      <c r="H88" s="86" t="s">
        <v>342</v>
      </c>
      <c r="I88" s="73" t="s">
        <v>48</v>
      </c>
      <c r="J88" s="55" t="s">
        <v>333</v>
      </c>
      <c r="K88" s="73">
        <v>501</v>
      </c>
      <c r="L88" s="73" t="s">
        <v>50</v>
      </c>
      <c r="M88" s="73">
        <v>80</v>
      </c>
      <c r="N88" s="73">
        <v>9</v>
      </c>
      <c r="O88" s="73" t="s">
        <v>66</v>
      </c>
      <c r="P88" s="73">
        <v>80</v>
      </c>
      <c r="Q88" s="75" t="s">
        <v>67</v>
      </c>
      <c r="R88" s="65" t="s">
        <v>343</v>
      </c>
      <c r="S88" s="48" t="s">
        <v>344</v>
      </c>
      <c r="T88" s="49" t="s">
        <v>56</v>
      </c>
      <c r="U88" s="49" t="s">
        <v>57</v>
      </c>
      <c r="V88" s="49" t="s">
        <v>30</v>
      </c>
      <c r="W88" s="49" t="s">
        <v>99</v>
      </c>
      <c r="X88" s="49" t="s">
        <v>59</v>
      </c>
      <c r="Y88" s="73" t="s">
        <v>60</v>
      </c>
      <c r="Z88" s="73">
        <v>52</v>
      </c>
      <c r="AA88" s="73" t="s">
        <v>66</v>
      </c>
      <c r="AB88" s="73">
        <v>80</v>
      </c>
      <c r="AC88" s="75" t="s">
        <v>67</v>
      </c>
      <c r="AD88" s="77" t="s">
        <v>61</v>
      </c>
      <c r="AE88" s="157" t="s">
        <v>345</v>
      </c>
      <c r="AF88" s="9" t="s">
        <v>346</v>
      </c>
      <c r="AG88" s="45" t="s">
        <v>338</v>
      </c>
      <c r="AH88" s="9" t="s">
        <v>347</v>
      </c>
      <c r="AI88" s="3">
        <v>44926</v>
      </c>
    </row>
    <row r="89" spans="1:35" ht="24" x14ac:dyDescent="0.2">
      <c r="A89" s="92"/>
      <c r="B89" s="79"/>
      <c r="C89" s="90"/>
      <c r="D89" s="79"/>
      <c r="E89" s="79"/>
      <c r="F89" s="79"/>
      <c r="G89" s="93"/>
      <c r="H89" s="90"/>
      <c r="I89" s="79"/>
      <c r="J89" s="55" t="s">
        <v>440</v>
      </c>
      <c r="K89" s="79"/>
      <c r="L89" s="79"/>
      <c r="M89" s="79"/>
      <c r="N89" s="79"/>
      <c r="O89" s="79"/>
      <c r="P89" s="79"/>
      <c r="Q89" s="80"/>
      <c r="R89" s="65"/>
      <c r="S89" s="48"/>
      <c r="T89" s="49"/>
      <c r="U89" s="49"/>
      <c r="V89" s="49"/>
      <c r="W89" s="49"/>
      <c r="X89" s="49"/>
      <c r="Y89" s="79"/>
      <c r="Z89" s="79"/>
      <c r="AA89" s="79"/>
      <c r="AB89" s="79"/>
      <c r="AC89" s="80"/>
      <c r="AD89" s="91"/>
      <c r="AE89" s="157"/>
      <c r="AF89" s="156"/>
      <c r="AG89" s="44"/>
      <c r="AH89" s="156"/>
      <c r="AI89" s="3"/>
    </row>
    <row r="90" spans="1:35" x14ac:dyDescent="0.2">
      <c r="A90" s="85"/>
      <c r="B90" s="74"/>
      <c r="C90" s="87"/>
      <c r="D90" s="74"/>
      <c r="E90" s="74"/>
      <c r="F90" s="74"/>
      <c r="G90" s="89"/>
      <c r="H90" s="87"/>
      <c r="I90" s="74"/>
      <c r="J90" s="55" t="s">
        <v>441</v>
      </c>
      <c r="K90" s="74"/>
      <c r="L90" s="74"/>
      <c r="M90" s="74"/>
      <c r="N90" s="74"/>
      <c r="O90" s="74"/>
      <c r="P90" s="74"/>
      <c r="Q90" s="76"/>
      <c r="R90" s="65"/>
      <c r="S90" s="48"/>
      <c r="T90" s="49"/>
      <c r="U90" s="49"/>
      <c r="V90" s="49"/>
      <c r="W90" s="49"/>
      <c r="X90" s="49"/>
      <c r="Y90" s="74"/>
      <c r="Z90" s="74"/>
      <c r="AA90" s="74"/>
      <c r="AB90" s="74"/>
      <c r="AC90" s="76"/>
      <c r="AD90" s="78"/>
      <c r="AE90" s="155"/>
      <c r="AF90" s="9"/>
      <c r="AG90" s="45"/>
      <c r="AH90" s="9"/>
      <c r="AI90" s="3"/>
    </row>
    <row r="91" spans="1:35" ht="84" customHeight="1" x14ac:dyDescent="0.2">
      <c r="A91" s="84" t="s">
        <v>253</v>
      </c>
      <c r="B91" s="73" t="s">
        <v>327</v>
      </c>
      <c r="C91" s="86" t="s">
        <v>419</v>
      </c>
      <c r="D91" s="73" t="s">
        <v>44</v>
      </c>
      <c r="E91" s="73" t="s">
        <v>44</v>
      </c>
      <c r="F91" s="73" t="s">
        <v>105</v>
      </c>
      <c r="G91" s="73" t="s">
        <v>348</v>
      </c>
      <c r="H91" s="86" t="s">
        <v>349</v>
      </c>
      <c r="I91" s="73" t="s">
        <v>48</v>
      </c>
      <c r="J91" s="55" t="s">
        <v>333</v>
      </c>
      <c r="K91" s="73">
        <v>501</v>
      </c>
      <c r="L91" s="73" t="s">
        <v>50</v>
      </c>
      <c r="M91" s="73">
        <v>80</v>
      </c>
      <c r="N91" s="73">
        <v>11</v>
      </c>
      <c r="O91" s="73" t="s">
        <v>66</v>
      </c>
      <c r="P91" s="73">
        <v>80</v>
      </c>
      <c r="Q91" s="75" t="s">
        <v>67</v>
      </c>
      <c r="R91" s="65" t="s">
        <v>350</v>
      </c>
      <c r="S91" s="48" t="s">
        <v>351</v>
      </c>
      <c r="T91" s="49" t="s">
        <v>56</v>
      </c>
      <c r="U91" s="49" t="s">
        <v>57</v>
      </c>
      <c r="V91" s="49" t="s">
        <v>30</v>
      </c>
      <c r="W91" s="49" t="s">
        <v>99</v>
      </c>
      <c r="X91" s="49" t="s">
        <v>59</v>
      </c>
      <c r="Y91" s="73" t="s">
        <v>60</v>
      </c>
      <c r="Z91" s="73">
        <v>52</v>
      </c>
      <c r="AA91" s="73" t="s">
        <v>66</v>
      </c>
      <c r="AB91" s="73">
        <v>80</v>
      </c>
      <c r="AC91" s="75" t="s">
        <v>67</v>
      </c>
      <c r="AD91" s="23" t="s">
        <v>61</v>
      </c>
      <c r="AE91" s="5" t="s">
        <v>352</v>
      </c>
      <c r="AF91" s="9" t="s">
        <v>353</v>
      </c>
      <c r="AG91" s="23" t="s">
        <v>354</v>
      </c>
      <c r="AH91" s="9" t="s">
        <v>355</v>
      </c>
      <c r="AI91" s="3">
        <v>44926</v>
      </c>
    </row>
    <row r="92" spans="1:35" ht="24" x14ac:dyDescent="0.2">
      <c r="A92" s="92"/>
      <c r="B92" s="79"/>
      <c r="C92" s="90"/>
      <c r="D92" s="79"/>
      <c r="E92" s="79"/>
      <c r="F92" s="79"/>
      <c r="G92" s="79"/>
      <c r="H92" s="90"/>
      <c r="I92" s="79"/>
      <c r="J92" s="55" t="s">
        <v>442</v>
      </c>
      <c r="K92" s="79"/>
      <c r="L92" s="79"/>
      <c r="M92" s="79"/>
      <c r="N92" s="79"/>
      <c r="O92" s="79"/>
      <c r="P92" s="79"/>
      <c r="Q92" s="80"/>
      <c r="R92" s="65"/>
      <c r="S92" s="48"/>
      <c r="T92" s="49"/>
      <c r="U92" s="49"/>
      <c r="V92" s="49"/>
      <c r="W92" s="49"/>
      <c r="X92" s="49"/>
      <c r="Y92" s="79"/>
      <c r="Z92" s="79"/>
      <c r="AA92" s="79"/>
      <c r="AB92" s="79"/>
      <c r="AC92" s="80"/>
      <c r="AD92" s="45"/>
      <c r="AE92" s="5"/>
      <c r="AF92" s="9"/>
      <c r="AG92" s="45"/>
      <c r="AH92" s="9"/>
      <c r="AI92" s="3"/>
    </row>
    <row r="93" spans="1:35" x14ac:dyDescent="0.2">
      <c r="A93" s="92"/>
      <c r="B93" s="79"/>
      <c r="C93" s="90"/>
      <c r="D93" s="79"/>
      <c r="E93" s="79"/>
      <c r="F93" s="79"/>
      <c r="G93" s="79"/>
      <c r="H93" s="90"/>
      <c r="I93" s="79"/>
      <c r="J93" s="55" t="s">
        <v>443</v>
      </c>
      <c r="K93" s="79"/>
      <c r="L93" s="79"/>
      <c r="M93" s="79"/>
      <c r="N93" s="79"/>
      <c r="O93" s="79"/>
      <c r="P93" s="79"/>
      <c r="Q93" s="80"/>
      <c r="R93" s="65"/>
      <c r="S93" s="48"/>
      <c r="T93" s="49"/>
      <c r="U93" s="49"/>
      <c r="V93" s="49"/>
      <c r="W93" s="49"/>
      <c r="X93" s="49"/>
      <c r="Y93" s="79"/>
      <c r="Z93" s="79"/>
      <c r="AA93" s="79"/>
      <c r="AB93" s="79"/>
      <c r="AC93" s="80"/>
      <c r="AD93" s="45"/>
      <c r="AE93" s="5"/>
      <c r="AF93" s="9"/>
      <c r="AG93" s="45"/>
      <c r="AH93" s="9"/>
      <c r="AI93" s="3"/>
    </row>
    <row r="94" spans="1:35" x14ac:dyDescent="0.2">
      <c r="A94" s="85"/>
      <c r="B94" s="74"/>
      <c r="C94" s="87"/>
      <c r="D94" s="74"/>
      <c r="E94" s="74"/>
      <c r="F94" s="74"/>
      <c r="G94" s="74"/>
      <c r="H94" s="87"/>
      <c r="I94" s="74"/>
      <c r="J94" s="55" t="s">
        <v>444</v>
      </c>
      <c r="K94" s="74"/>
      <c r="L94" s="74"/>
      <c r="M94" s="74"/>
      <c r="N94" s="74"/>
      <c r="O94" s="74"/>
      <c r="P94" s="74"/>
      <c r="Q94" s="76"/>
      <c r="R94" s="65"/>
      <c r="S94" s="48"/>
      <c r="T94" s="49"/>
      <c r="U94" s="49"/>
      <c r="V94" s="49"/>
      <c r="W94" s="49"/>
      <c r="X94" s="49"/>
      <c r="Y94" s="74"/>
      <c r="Z94" s="74"/>
      <c r="AA94" s="74"/>
      <c r="AB94" s="74"/>
      <c r="AC94" s="76"/>
      <c r="AD94" s="45"/>
      <c r="AE94" s="5"/>
      <c r="AF94" s="9"/>
      <c r="AG94" s="45"/>
      <c r="AH94" s="9"/>
      <c r="AI94" s="3"/>
    </row>
    <row r="95" spans="1:35" ht="84" customHeight="1" x14ac:dyDescent="0.2">
      <c r="A95" s="46" t="s">
        <v>253</v>
      </c>
      <c r="B95" s="47" t="s">
        <v>356</v>
      </c>
      <c r="C95" s="47" t="s">
        <v>357</v>
      </c>
      <c r="D95" s="49" t="s">
        <v>358</v>
      </c>
      <c r="E95" s="49" t="s">
        <v>357</v>
      </c>
      <c r="F95" s="48" t="s">
        <v>359</v>
      </c>
      <c r="G95" s="49" t="s">
        <v>360</v>
      </c>
      <c r="H95" s="48" t="s">
        <v>361</v>
      </c>
      <c r="I95" s="49" t="s">
        <v>171</v>
      </c>
      <c r="J95" s="48" t="s">
        <v>362</v>
      </c>
      <c r="K95" s="49">
        <v>1253</v>
      </c>
      <c r="L95" s="49" t="s">
        <v>50</v>
      </c>
      <c r="M95" s="49">
        <v>80</v>
      </c>
      <c r="N95" s="49">
        <v>2</v>
      </c>
      <c r="O95" s="49" t="s">
        <v>219</v>
      </c>
      <c r="P95" s="49">
        <v>60</v>
      </c>
      <c r="Q95" s="22" t="s">
        <v>67</v>
      </c>
      <c r="R95" s="65" t="s">
        <v>363</v>
      </c>
      <c r="S95" s="48" t="s">
        <v>364</v>
      </c>
      <c r="T95" s="49" t="s">
        <v>196</v>
      </c>
      <c r="U95" s="49" t="s">
        <v>150</v>
      </c>
      <c r="V95" s="49" t="s">
        <v>223</v>
      </c>
      <c r="W95" s="49" t="s">
        <v>99</v>
      </c>
      <c r="X95" s="49" t="s">
        <v>59</v>
      </c>
      <c r="Y95" s="49" t="s">
        <v>50</v>
      </c>
      <c r="Z95" s="49">
        <v>80</v>
      </c>
      <c r="AA95" s="49" t="s">
        <v>219</v>
      </c>
      <c r="AB95" s="49">
        <v>39</v>
      </c>
      <c r="AC95" s="22" t="s">
        <v>67</v>
      </c>
      <c r="AD95" s="23" t="s">
        <v>61</v>
      </c>
      <c r="AE95" s="5" t="s">
        <v>365</v>
      </c>
      <c r="AF95" s="9" t="s">
        <v>366</v>
      </c>
      <c r="AG95" s="23" t="s">
        <v>367</v>
      </c>
      <c r="AH95" s="9" t="s">
        <v>368</v>
      </c>
      <c r="AI95" s="3">
        <v>44926</v>
      </c>
    </row>
  </sheetData>
  <autoFilter ref="A8:AI95" xr:uid="{D1B08552-7653-4420-A567-9054C7C92036}"/>
  <mergeCells count="643">
    <mergeCell ref="Z91:Z94"/>
    <mergeCell ref="AA91:AA94"/>
    <mergeCell ref="AB91:AB94"/>
    <mergeCell ref="AC91:AC94"/>
    <mergeCell ref="AD88:AD90"/>
    <mergeCell ref="Y88:Y90"/>
    <mergeCell ref="Z88:Z90"/>
    <mergeCell ref="AA88:AA90"/>
    <mergeCell ref="AB88:AB90"/>
    <mergeCell ref="A91:A94"/>
    <mergeCell ref="B91:B94"/>
    <mergeCell ref="C91:C94"/>
    <mergeCell ref="D91:D94"/>
    <mergeCell ref="E91:E94"/>
    <mergeCell ref="F91:F94"/>
    <mergeCell ref="G91:G94"/>
    <mergeCell ref="H91:H94"/>
    <mergeCell ref="I91:I94"/>
    <mergeCell ref="K91:K94"/>
    <mergeCell ref="L91:L94"/>
    <mergeCell ref="M91:M94"/>
    <mergeCell ref="N91:N94"/>
    <mergeCell ref="O91:O94"/>
    <mergeCell ref="P91:P94"/>
    <mergeCell ref="Q91:Q94"/>
    <mergeCell ref="Y91:Y94"/>
    <mergeCell ref="Q85:Q87"/>
    <mergeCell ref="Y85:Y87"/>
    <mergeCell ref="Z85:Z87"/>
    <mergeCell ref="AA85:AA87"/>
    <mergeCell ref="AB85:AB87"/>
    <mergeCell ref="AC85:AC87"/>
    <mergeCell ref="AD85:AD87"/>
    <mergeCell ref="A88:A90"/>
    <mergeCell ref="B88:B90"/>
    <mergeCell ref="C88:C90"/>
    <mergeCell ref="D88:D90"/>
    <mergeCell ref="E88:E90"/>
    <mergeCell ref="F88:F90"/>
    <mergeCell ref="G88:G90"/>
    <mergeCell ref="H88:H90"/>
    <mergeCell ref="I88:I90"/>
    <mergeCell ref="K88:K90"/>
    <mergeCell ref="L88:L90"/>
    <mergeCell ref="M88:M90"/>
    <mergeCell ref="N88:N90"/>
    <mergeCell ref="O88:O90"/>
    <mergeCell ref="P88:P90"/>
    <mergeCell ref="Q88:Q90"/>
    <mergeCell ref="AC88:AC90"/>
    <mergeCell ref="G85:G87"/>
    <mergeCell ref="H85:H87"/>
    <mergeCell ref="I85:I87"/>
    <mergeCell ref="K85:K87"/>
    <mergeCell ref="L85:L87"/>
    <mergeCell ref="M85:M87"/>
    <mergeCell ref="N85:N87"/>
    <mergeCell ref="O85:O87"/>
    <mergeCell ref="P85:P87"/>
    <mergeCell ref="C82:C84"/>
    <mergeCell ref="D82:D84"/>
    <mergeCell ref="E82:E84"/>
    <mergeCell ref="A85:A87"/>
    <mergeCell ref="B85:B87"/>
    <mergeCell ref="C85:C87"/>
    <mergeCell ref="D85:D87"/>
    <mergeCell ref="E85:E87"/>
    <mergeCell ref="F85:F87"/>
    <mergeCell ref="A74:A75"/>
    <mergeCell ref="B74:B75"/>
    <mergeCell ref="G74:G75"/>
    <mergeCell ref="A76:A77"/>
    <mergeCell ref="B76:B77"/>
    <mergeCell ref="G76:G77"/>
    <mergeCell ref="A78:A79"/>
    <mergeCell ref="B78:B79"/>
    <mergeCell ref="G78:G79"/>
    <mergeCell ref="A68:A69"/>
    <mergeCell ref="B68:B69"/>
    <mergeCell ref="D68:D69"/>
    <mergeCell ref="G68:G69"/>
    <mergeCell ref="A70:A71"/>
    <mergeCell ref="B70:B71"/>
    <mergeCell ref="G70:G71"/>
    <mergeCell ref="A72:A73"/>
    <mergeCell ref="B72:B73"/>
    <mergeCell ref="G72:G73"/>
    <mergeCell ref="A60:A62"/>
    <mergeCell ref="B60:B62"/>
    <mergeCell ref="G60:G62"/>
    <mergeCell ref="A63:A65"/>
    <mergeCell ref="B63:B65"/>
    <mergeCell ref="G63:G65"/>
    <mergeCell ref="A66:A67"/>
    <mergeCell ref="B66:B67"/>
    <mergeCell ref="G66:G67"/>
    <mergeCell ref="A45:A47"/>
    <mergeCell ref="B45:B47"/>
    <mergeCell ref="A48:A50"/>
    <mergeCell ref="B48:B50"/>
    <mergeCell ref="A51:A53"/>
    <mergeCell ref="B51:B53"/>
    <mergeCell ref="A54:A56"/>
    <mergeCell ref="B54:B56"/>
    <mergeCell ref="A57:A59"/>
    <mergeCell ref="B57:B59"/>
    <mergeCell ref="O39:O40"/>
    <mergeCell ref="P39:P40"/>
    <mergeCell ref="Q39:Q40"/>
    <mergeCell ref="AC39:AC40"/>
    <mergeCell ref="AD39:AD40"/>
    <mergeCell ref="G45:G47"/>
    <mergeCell ref="G48:G50"/>
    <mergeCell ref="A39:A40"/>
    <mergeCell ref="B39:B40"/>
    <mergeCell ref="C39:C40"/>
    <mergeCell ref="D39:D40"/>
    <mergeCell ref="E39:E40"/>
    <mergeCell ref="F39:F40"/>
    <mergeCell ref="G39:G40"/>
    <mergeCell ref="H39:H40"/>
    <mergeCell ref="I39:I40"/>
    <mergeCell ref="AB35:AB36"/>
    <mergeCell ref="AC35:AC36"/>
    <mergeCell ref="AD35:AD36"/>
    <mergeCell ref="A37:A38"/>
    <mergeCell ref="B37:B38"/>
    <mergeCell ref="C37:C38"/>
    <mergeCell ref="D37:D38"/>
    <mergeCell ref="E37:E38"/>
    <mergeCell ref="G37:G38"/>
    <mergeCell ref="H37:H38"/>
    <mergeCell ref="K37:K38"/>
    <mergeCell ref="L37:L38"/>
    <mergeCell ref="M37:M38"/>
    <mergeCell ref="N37:N38"/>
    <mergeCell ref="O37:O38"/>
    <mergeCell ref="P37:P38"/>
    <mergeCell ref="Q37:Q38"/>
    <mergeCell ref="Y37:Y38"/>
    <mergeCell ref="Z37:Z38"/>
    <mergeCell ref="AA37:AA38"/>
    <mergeCell ref="AB37:AB38"/>
    <mergeCell ref="AC37:AC38"/>
    <mergeCell ref="AD37:AD38"/>
    <mergeCell ref="I37:I38"/>
    <mergeCell ref="A35:A36"/>
    <mergeCell ref="B35:B36"/>
    <mergeCell ref="C35:C36"/>
    <mergeCell ref="D35:D36"/>
    <mergeCell ref="E35:E36"/>
    <mergeCell ref="G35:G36"/>
    <mergeCell ref="H35:H36"/>
    <mergeCell ref="I35:I36"/>
    <mergeCell ref="K35:K36"/>
    <mergeCell ref="B31:B34"/>
    <mergeCell ref="A31:A34"/>
    <mergeCell ref="G31:G34"/>
    <mergeCell ref="H31:H34"/>
    <mergeCell ref="I31:I34"/>
    <mergeCell ref="K31:K34"/>
    <mergeCell ref="L31:L34"/>
    <mergeCell ref="M31:M34"/>
    <mergeCell ref="N31:N34"/>
    <mergeCell ref="Z19:Z20"/>
    <mergeCell ref="AA19:AA20"/>
    <mergeCell ref="AB19:AB20"/>
    <mergeCell ref="AC19:AC20"/>
    <mergeCell ref="AD19:AD20"/>
    <mergeCell ref="AE19:AE20"/>
    <mergeCell ref="E31:E34"/>
    <mergeCell ref="D31:D34"/>
    <mergeCell ref="C31:C34"/>
    <mergeCell ref="O31:O34"/>
    <mergeCell ref="P31:P34"/>
    <mergeCell ref="Q31:Q34"/>
    <mergeCell ref="Y31:Y34"/>
    <mergeCell ref="Z31:Z34"/>
    <mergeCell ref="AA31:AA34"/>
    <mergeCell ref="AB31:AB34"/>
    <mergeCell ref="AC31:AC34"/>
    <mergeCell ref="AD31:AD34"/>
    <mergeCell ref="AE31:AE34"/>
    <mergeCell ref="A19:A20"/>
    <mergeCell ref="B19:B20"/>
    <mergeCell ref="C19:C20"/>
    <mergeCell ref="D19:D20"/>
    <mergeCell ref="E19:E20"/>
    <mergeCell ref="G19:G20"/>
    <mergeCell ref="H19:H20"/>
    <mergeCell ref="I19:I20"/>
    <mergeCell ref="J19:J20"/>
    <mergeCell ref="AC78:AC79"/>
    <mergeCell ref="AD78:AD79"/>
    <mergeCell ref="Y78:Y79"/>
    <mergeCell ref="Z78:Z79"/>
    <mergeCell ref="AA78:AA79"/>
    <mergeCell ref="AB78:AB79"/>
    <mergeCell ref="K78:K79"/>
    <mergeCell ref="L78:L79"/>
    <mergeCell ref="M78:M79"/>
    <mergeCell ref="N78:N79"/>
    <mergeCell ref="O78:O79"/>
    <mergeCell ref="P78:P79"/>
    <mergeCell ref="Q78:Q79"/>
    <mergeCell ref="C78:C79"/>
    <mergeCell ref="D78:D79"/>
    <mergeCell ref="E78:E79"/>
    <mergeCell ref="H78:H79"/>
    <mergeCell ref="I78:I79"/>
    <mergeCell ref="AC76:AC77"/>
    <mergeCell ref="AB76:AB77"/>
    <mergeCell ref="K76:K77"/>
    <mergeCell ref="L76:L77"/>
    <mergeCell ref="M76:M77"/>
    <mergeCell ref="N76:N77"/>
    <mergeCell ref="O76:O77"/>
    <mergeCell ref="P76:P77"/>
    <mergeCell ref="Q76:Q77"/>
    <mergeCell ref="C76:C77"/>
    <mergeCell ref="D76:D77"/>
    <mergeCell ref="E76:E77"/>
    <mergeCell ref="H76:H77"/>
    <mergeCell ref="AD76:AD77"/>
    <mergeCell ref="Y76:Y77"/>
    <mergeCell ref="Z76:Z77"/>
    <mergeCell ref="AA76:AA77"/>
    <mergeCell ref="I76:I77"/>
    <mergeCell ref="AC74:AC75"/>
    <mergeCell ref="AD74:AD75"/>
    <mergeCell ref="Y74:Y75"/>
    <mergeCell ref="Z74:Z75"/>
    <mergeCell ref="AA74:AA75"/>
    <mergeCell ref="AB74:AB75"/>
    <mergeCell ref="K74:K75"/>
    <mergeCell ref="L74:L75"/>
    <mergeCell ref="M74:M75"/>
    <mergeCell ref="N74:N75"/>
    <mergeCell ref="O74:O75"/>
    <mergeCell ref="P74:P75"/>
    <mergeCell ref="Q74:Q75"/>
    <mergeCell ref="C74:C75"/>
    <mergeCell ref="D74:D75"/>
    <mergeCell ref="E74:E75"/>
    <mergeCell ref="H74:H75"/>
    <mergeCell ref="I74:I75"/>
    <mergeCell ref="AC72:AC73"/>
    <mergeCell ref="AD72:AD73"/>
    <mergeCell ref="K72:K73"/>
    <mergeCell ref="L72:L73"/>
    <mergeCell ref="M72:M73"/>
    <mergeCell ref="N72:N73"/>
    <mergeCell ref="O72:O73"/>
    <mergeCell ref="P72:P73"/>
    <mergeCell ref="Q72:Q73"/>
    <mergeCell ref="C72:C73"/>
    <mergeCell ref="D72:D73"/>
    <mergeCell ref="E72:E73"/>
    <mergeCell ref="H72:H73"/>
    <mergeCell ref="I72:I73"/>
    <mergeCell ref="Y72:Y73"/>
    <mergeCell ref="Z72:Z73"/>
    <mergeCell ref="AA72:AA73"/>
    <mergeCell ref="AB72:AB73"/>
    <mergeCell ref="AC70:AC71"/>
    <mergeCell ref="AD70:AD71"/>
    <mergeCell ref="Y70:Y71"/>
    <mergeCell ref="Z70:Z71"/>
    <mergeCell ref="AA70:AA71"/>
    <mergeCell ref="AB70:AB71"/>
    <mergeCell ref="K70:K71"/>
    <mergeCell ref="L70:L71"/>
    <mergeCell ref="M70:M71"/>
    <mergeCell ref="N70:N71"/>
    <mergeCell ref="O70:O71"/>
    <mergeCell ref="P70:P71"/>
    <mergeCell ref="Q70:Q71"/>
    <mergeCell ref="C70:C71"/>
    <mergeCell ref="D70:D71"/>
    <mergeCell ref="E70:E71"/>
    <mergeCell ref="H70:H71"/>
    <mergeCell ref="I70:I71"/>
    <mergeCell ref="AC68:AC69"/>
    <mergeCell ref="AD68:AD69"/>
    <mergeCell ref="K68:K69"/>
    <mergeCell ref="L68:L69"/>
    <mergeCell ref="M68:M69"/>
    <mergeCell ref="N68:N69"/>
    <mergeCell ref="O68:O69"/>
    <mergeCell ref="P68:P69"/>
    <mergeCell ref="Q68:Q69"/>
    <mergeCell ref="C68:C69"/>
    <mergeCell ref="E68:E69"/>
    <mergeCell ref="H68:H69"/>
    <mergeCell ref="I68:I69"/>
    <mergeCell ref="Y68:Y69"/>
    <mergeCell ref="Z68:Z69"/>
    <mergeCell ref="AA68:AA69"/>
    <mergeCell ref="AB68:AB69"/>
    <mergeCell ref="Y66:Y67"/>
    <mergeCell ref="Z66:Z67"/>
    <mergeCell ref="AA66:AA67"/>
    <mergeCell ref="AB66:AB67"/>
    <mergeCell ref="AC66:AC67"/>
    <mergeCell ref="D66:D67"/>
    <mergeCell ref="E66:E67"/>
    <mergeCell ref="H66:H67"/>
    <mergeCell ref="I66:I67"/>
    <mergeCell ref="K66:K67"/>
    <mergeCell ref="L66:L67"/>
    <mergeCell ref="Z63:Z65"/>
    <mergeCell ref="AA63:AA65"/>
    <mergeCell ref="AB63:AB65"/>
    <mergeCell ref="AD66:AD67"/>
    <mergeCell ref="M66:M67"/>
    <mergeCell ref="N66:N67"/>
    <mergeCell ref="O66:O67"/>
    <mergeCell ref="P66:P67"/>
    <mergeCell ref="Q66:Q67"/>
    <mergeCell ref="C80:C81"/>
    <mergeCell ref="C66:C67"/>
    <mergeCell ref="AC63:AC65"/>
    <mergeCell ref="AD63:AD65"/>
    <mergeCell ref="M63:M65"/>
    <mergeCell ref="N63:N65"/>
    <mergeCell ref="O63:O65"/>
    <mergeCell ref="P63:P65"/>
    <mergeCell ref="Q63:Q65"/>
    <mergeCell ref="Y63:Y65"/>
    <mergeCell ref="C63:C65"/>
    <mergeCell ref="D63:D65"/>
    <mergeCell ref="E63:E65"/>
    <mergeCell ref="H63:H65"/>
    <mergeCell ref="I63:I65"/>
    <mergeCell ref="K63:K65"/>
    <mergeCell ref="L63:L65"/>
    <mergeCell ref="C60:C62"/>
    <mergeCell ref="D60:D62"/>
    <mergeCell ref="E60:E62"/>
    <mergeCell ref="H60:H62"/>
    <mergeCell ref="I60:I62"/>
    <mergeCell ref="K60:K62"/>
    <mergeCell ref="L60:L62"/>
    <mergeCell ref="M60:M62"/>
    <mergeCell ref="N60:N62"/>
    <mergeCell ref="O60:O62"/>
    <mergeCell ref="P60:P62"/>
    <mergeCell ref="Q60:Q62"/>
    <mergeCell ref="Y60:Y62"/>
    <mergeCell ref="Z60:Z62"/>
    <mergeCell ref="AA60:AA62"/>
    <mergeCell ref="C54:C56"/>
    <mergeCell ref="D54:D56"/>
    <mergeCell ref="E54:E56"/>
    <mergeCell ref="H54:H56"/>
    <mergeCell ref="I54:I56"/>
    <mergeCell ref="K54:K56"/>
    <mergeCell ref="L54:L56"/>
    <mergeCell ref="M54:M56"/>
    <mergeCell ref="N54:N56"/>
    <mergeCell ref="O54:O56"/>
    <mergeCell ref="P54:P56"/>
    <mergeCell ref="Q54:Q56"/>
    <mergeCell ref="AB60:AB62"/>
    <mergeCell ref="AC60:AC62"/>
    <mergeCell ref="AD60:AD62"/>
    <mergeCell ref="AD57:AD59"/>
    <mergeCell ref="AC57:AC59"/>
    <mergeCell ref="G57:G59"/>
    <mergeCell ref="O57:O59"/>
    <mergeCell ref="P57:P59"/>
    <mergeCell ref="Q57:Q59"/>
    <mergeCell ref="Y57:Y59"/>
    <mergeCell ref="Z57:Z59"/>
    <mergeCell ref="AA57:AA59"/>
    <mergeCell ref="AB57:AB59"/>
    <mergeCell ref="C57:C59"/>
    <mergeCell ref="D57:D59"/>
    <mergeCell ref="E57:E59"/>
    <mergeCell ref="H57:H59"/>
    <mergeCell ref="I57:I59"/>
    <mergeCell ref="K57:K59"/>
    <mergeCell ref="L57:L59"/>
    <mergeCell ref="M57:M59"/>
    <mergeCell ref="N57:N59"/>
    <mergeCell ref="AC54:AC56"/>
    <mergeCell ref="AD54:AD56"/>
    <mergeCell ref="AB54:AB56"/>
    <mergeCell ref="G54:G56"/>
    <mergeCell ref="C48:C50"/>
    <mergeCell ref="E48:E50"/>
    <mergeCell ref="H48:H50"/>
    <mergeCell ref="I48:I50"/>
    <mergeCell ref="K48:K50"/>
    <mergeCell ref="L48:L50"/>
    <mergeCell ref="M48:M50"/>
    <mergeCell ref="N48:N50"/>
    <mergeCell ref="O48:O50"/>
    <mergeCell ref="P48:P50"/>
    <mergeCell ref="Q48:Q50"/>
    <mergeCell ref="Y48:Y50"/>
    <mergeCell ref="Z48:Z50"/>
    <mergeCell ref="AA48:AA50"/>
    <mergeCell ref="AB48:AB50"/>
    <mergeCell ref="AC48:AC50"/>
    <mergeCell ref="Y51:Y53"/>
    <mergeCell ref="Z51:Z53"/>
    <mergeCell ref="AA51:AA53"/>
    <mergeCell ref="Y54:Y56"/>
    <mergeCell ref="Z54:Z56"/>
    <mergeCell ref="AA54:AA56"/>
    <mergeCell ref="K51:K53"/>
    <mergeCell ref="L51:L53"/>
    <mergeCell ref="M51:M53"/>
    <mergeCell ref="N51:N53"/>
    <mergeCell ref="O51:O53"/>
    <mergeCell ref="P51:P53"/>
    <mergeCell ref="Q51:Q53"/>
    <mergeCell ref="C51:C53"/>
    <mergeCell ref="D51:D53"/>
    <mergeCell ref="E51:E53"/>
    <mergeCell ref="H51:H53"/>
    <mergeCell ref="I51:I53"/>
    <mergeCell ref="D48:D50"/>
    <mergeCell ref="G51:G53"/>
    <mergeCell ref="AD48:AD50"/>
    <mergeCell ref="AB51:AB53"/>
    <mergeCell ref="AC51:AC53"/>
    <mergeCell ref="AD51:AD53"/>
    <mergeCell ref="Q45:Q47"/>
    <mergeCell ref="Y45:Y47"/>
    <mergeCell ref="Z45:Z47"/>
    <mergeCell ref="AA45:AA47"/>
    <mergeCell ref="AB45:AB47"/>
    <mergeCell ref="AC45:AC47"/>
    <mergeCell ref="AD45:AD47"/>
    <mergeCell ref="H45:H47"/>
    <mergeCell ref="I45:I47"/>
    <mergeCell ref="K45:K47"/>
    <mergeCell ref="L45:L47"/>
    <mergeCell ref="M45:M47"/>
    <mergeCell ref="N45:N47"/>
    <mergeCell ref="O45:O47"/>
    <mergeCell ref="P45:P47"/>
    <mergeCell ref="E45:E47"/>
    <mergeCell ref="AC82:AC84"/>
    <mergeCell ref="AD82:AD84"/>
    <mergeCell ref="AD80:AD81"/>
    <mergeCell ref="G82:G84"/>
    <mergeCell ref="B82:B84"/>
    <mergeCell ref="A82:A84"/>
    <mergeCell ref="H82:H84"/>
    <mergeCell ref="I82:I84"/>
    <mergeCell ref="K82:K84"/>
    <mergeCell ref="L82:L84"/>
    <mergeCell ref="M82:M84"/>
    <mergeCell ref="N82:N84"/>
    <mergeCell ref="O82:O84"/>
    <mergeCell ref="P82:P84"/>
    <mergeCell ref="Y82:Y84"/>
    <mergeCell ref="Z82:Z84"/>
    <mergeCell ref="AA82:AA84"/>
    <mergeCell ref="AB82:AB84"/>
    <mergeCell ref="B80:B81"/>
    <mergeCell ref="A80:A81"/>
    <mergeCell ref="H80:H81"/>
    <mergeCell ref="I80:I81"/>
    <mergeCell ref="D80:D81"/>
    <mergeCell ref="E80:E81"/>
    <mergeCell ref="B25:B28"/>
    <mergeCell ref="Z80:Z81"/>
    <mergeCell ref="AA80:AA81"/>
    <mergeCell ref="AB80:AB81"/>
    <mergeCell ref="AC80:AC81"/>
    <mergeCell ref="AB41:AB44"/>
    <mergeCell ref="AC41:AC44"/>
    <mergeCell ref="AD41:AD44"/>
    <mergeCell ref="P41:P44"/>
    <mergeCell ref="Q41:Q44"/>
    <mergeCell ref="Y41:Y44"/>
    <mergeCell ref="Z41:Z44"/>
    <mergeCell ref="AA41:AA44"/>
    <mergeCell ref="K80:K81"/>
    <mergeCell ref="G80:G81"/>
    <mergeCell ref="L80:L81"/>
    <mergeCell ref="M80:M81"/>
    <mergeCell ref="N80:N81"/>
    <mergeCell ref="O80:O81"/>
    <mergeCell ref="P80:P81"/>
    <mergeCell ref="Q80:Q81"/>
    <mergeCell ref="Y80:Y81"/>
    <mergeCell ref="D45:D47"/>
    <mergeCell ref="C45:C47"/>
    <mergeCell ref="O41:O44"/>
    <mergeCell ref="P25:P28"/>
    <mergeCell ref="Q25:Q28"/>
    <mergeCell ref="Y25:Y28"/>
    <mergeCell ref="Z25:Z28"/>
    <mergeCell ref="AA25:AA28"/>
    <mergeCell ref="K25:K28"/>
    <mergeCell ref="L25:L28"/>
    <mergeCell ref="M25:M28"/>
    <mergeCell ref="N25:N28"/>
    <mergeCell ref="O25:O28"/>
    <mergeCell ref="L35:L36"/>
    <mergeCell ref="M35:M36"/>
    <mergeCell ref="N35:N36"/>
    <mergeCell ref="O35:O36"/>
    <mergeCell ref="P35:P36"/>
    <mergeCell ref="Q35:Q36"/>
    <mergeCell ref="Y35:Y36"/>
    <mergeCell ref="Z35:Z36"/>
    <mergeCell ref="AA35:AA36"/>
    <mergeCell ref="K39:K40"/>
    <mergeCell ref="L39:L40"/>
    <mergeCell ref="M39:M40"/>
    <mergeCell ref="N39:N40"/>
    <mergeCell ref="B41:B44"/>
    <mergeCell ref="A41:A44"/>
    <mergeCell ref="G41:G44"/>
    <mergeCell ref="H41:H44"/>
    <mergeCell ref="I41:I44"/>
    <mergeCell ref="K41:K44"/>
    <mergeCell ref="L41:L44"/>
    <mergeCell ref="M41:M44"/>
    <mergeCell ref="N41:N44"/>
    <mergeCell ref="A25:A28"/>
    <mergeCell ref="H25:H28"/>
    <mergeCell ref="I25:I28"/>
    <mergeCell ref="AD21:AD23"/>
    <mergeCell ref="Y10:Y13"/>
    <mergeCell ref="Z10:Z13"/>
    <mergeCell ref="AA10:AA13"/>
    <mergeCell ref="AB10:AB13"/>
    <mergeCell ref="AC10:AC13"/>
    <mergeCell ref="AD10:AD13"/>
    <mergeCell ref="Y21:Y23"/>
    <mergeCell ref="Z21:Z23"/>
    <mergeCell ref="AA21:AA23"/>
    <mergeCell ref="AB21:AB23"/>
    <mergeCell ref="AC21:AC23"/>
    <mergeCell ref="A10:A13"/>
    <mergeCell ref="B21:B23"/>
    <mergeCell ref="A21:A23"/>
    <mergeCell ref="K21:K23"/>
    <mergeCell ref="L21:L23"/>
    <mergeCell ref="Q10:Q13"/>
    <mergeCell ref="G21:G23"/>
    <mergeCell ref="H21:H23"/>
    <mergeCell ref="I21:I23"/>
    <mergeCell ref="B10:B13"/>
    <mergeCell ref="M21:M23"/>
    <mergeCell ref="N21:N23"/>
    <mergeCell ref="O21:O23"/>
    <mergeCell ref="P21:P23"/>
    <mergeCell ref="Q21:Q23"/>
    <mergeCell ref="L10:L13"/>
    <mergeCell ref="M10:M13"/>
    <mergeCell ref="N10:N13"/>
    <mergeCell ref="O10:O13"/>
    <mergeCell ref="P10:P13"/>
    <mergeCell ref="G10:G13"/>
    <mergeCell ref="H10:H13"/>
    <mergeCell ref="I10:I13"/>
    <mergeCell ref="J10:J13"/>
    <mergeCell ref="K10:K13"/>
    <mergeCell ref="E21:E23"/>
    <mergeCell ref="D21:D23"/>
    <mergeCell ref="C21:C23"/>
    <mergeCell ref="K19:K20"/>
    <mergeCell ref="L19:L20"/>
    <mergeCell ref="M19:M20"/>
    <mergeCell ref="N19:N20"/>
    <mergeCell ref="O19:O20"/>
    <mergeCell ref="K4:AI4"/>
    <mergeCell ref="A1:AI1"/>
    <mergeCell ref="A4:I4"/>
    <mergeCell ref="R5:X5"/>
    <mergeCell ref="T6:X6"/>
    <mergeCell ref="K5:Q7"/>
    <mergeCell ref="R6:S7"/>
    <mergeCell ref="Y5:AC7"/>
    <mergeCell ref="AD5:AI7"/>
    <mergeCell ref="A5:J7"/>
    <mergeCell ref="T7:U7"/>
    <mergeCell ref="V7:X7"/>
    <mergeCell ref="A14:A16"/>
    <mergeCell ref="B14:B16"/>
    <mergeCell ref="C14:C16"/>
    <mergeCell ref="D14:D16"/>
    <mergeCell ref="E14:E16"/>
    <mergeCell ref="G14:G16"/>
    <mergeCell ref="H14:H16"/>
    <mergeCell ref="I14:I16"/>
    <mergeCell ref="J14:J16"/>
    <mergeCell ref="Y17:Y18"/>
    <mergeCell ref="Z17:Z18"/>
    <mergeCell ref="AA17:AA18"/>
    <mergeCell ref="E25:E28"/>
    <mergeCell ref="D25:D28"/>
    <mergeCell ref="C25:C28"/>
    <mergeCell ref="AD25:AD28"/>
    <mergeCell ref="D10:D13"/>
    <mergeCell ref="E10:E13"/>
    <mergeCell ref="K14:K16"/>
    <mergeCell ref="L14:L16"/>
    <mergeCell ref="M14:M16"/>
    <mergeCell ref="N14:N16"/>
    <mergeCell ref="O14:O16"/>
    <mergeCell ref="Q14:Q16"/>
    <mergeCell ref="P14:P16"/>
    <mergeCell ref="Y14:Y16"/>
    <mergeCell ref="Z14:Z16"/>
    <mergeCell ref="AB25:AB28"/>
    <mergeCell ref="AC25:AC28"/>
    <mergeCell ref="G25:G28"/>
    <mergeCell ref="P19:P20"/>
    <mergeCell ref="Q19:Q20"/>
    <mergeCell ref="Y19:Y20"/>
    <mergeCell ref="AB17:AB18"/>
    <mergeCell ref="AC17:AC18"/>
    <mergeCell ref="AD17:AD18"/>
    <mergeCell ref="AA14:AA16"/>
    <mergeCell ref="AB14:AB16"/>
    <mergeCell ref="AC14:AC16"/>
    <mergeCell ref="AD14:AD16"/>
    <mergeCell ref="AE14:AE16"/>
    <mergeCell ref="A17:A18"/>
    <mergeCell ref="B17:B18"/>
    <mergeCell ref="C17:C18"/>
    <mergeCell ref="D17:D18"/>
    <mergeCell ref="E17:E18"/>
    <mergeCell ref="G17:G18"/>
    <mergeCell ref="H17:H18"/>
    <mergeCell ref="I17:I18"/>
    <mergeCell ref="J17:J18"/>
    <mergeCell ref="K17:K18"/>
    <mergeCell ref="L17:L18"/>
    <mergeCell ref="M17:M18"/>
    <mergeCell ref="N17:N18"/>
    <mergeCell ref="O17:O18"/>
    <mergeCell ref="P17:P18"/>
    <mergeCell ref="Q17:Q18"/>
  </mergeCells>
  <phoneticPr fontId="8" type="noConversion"/>
  <pageMargins left="0.39370078740157483" right="0.39370078740157483" top="0.39370078740157483" bottom="0.39370078740157483" header="0.31496062992125984" footer="0.31496062992125984"/>
  <pageSetup paperSize="5" scale="3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69" operator="containsText" id="{7177DBC9-539B-4784-9D57-B99A283C938E}">
            <xm:f>NOT(ISERROR(SEARCH("EXTREMO",Q9)))</xm:f>
            <xm:f>"EXTREMO"</xm:f>
            <x14:dxf>
              <fill>
                <patternFill>
                  <bgColor rgb="FFC00000"/>
                </patternFill>
              </fill>
            </x14:dxf>
          </x14:cfRule>
          <x14:cfRule type="containsText" priority="70" operator="containsText" id="{B39B759E-E0A9-4964-80A7-3C91D9688ADA}">
            <xm:f>NOT(ISERROR(SEARCH("ALTO",Q9)))</xm:f>
            <xm:f>"ALTO"</xm:f>
            <x14:dxf>
              <fill>
                <patternFill>
                  <bgColor rgb="FFF6910A"/>
                </patternFill>
              </fill>
            </x14:dxf>
          </x14:cfRule>
          <x14:cfRule type="containsText" priority="71" operator="containsText" id="{F559B0A1-6876-4AF3-AE17-0C1E2C184113}">
            <xm:f>NOT(ISERROR(SEARCH("MODERADO",Q9)))</xm:f>
            <xm:f>"MODERADO"</xm:f>
            <x14:dxf>
              <fill>
                <patternFill>
                  <bgColor rgb="FFFFFF00"/>
                </patternFill>
              </fill>
            </x14:dxf>
          </x14:cfRule>
          <x14:cfRule type="containsText" priority="72" operator="containsText" id="{D9AC939B-5148-427A-91CD-955EDE3495C7}">
            <xm:f>NOT(ISERROR(SEARCH("BAJO",Q9)))</xm:f>
            <xm:f>"BAJO"</xm:f>
            <x14:dxf>
              <fill>
                <patternFill>
                  <bgColor rgb="FF92D050"/>
                </patternFill>
              </fill>
            </x14:dxf>
          </x14:cfRule>
          <xm:sqref>Q9:Q12 Q39 AC85 AC10:AC12 AC24:AC25 AC14 AC29:AC31 AC45 Q80 AC80 Q82:Q85 AC82 Q45 AC17 AC19 AC21:AC22 AC35 AC37 AC39 Q41 AC41 Q88 AC88 Q91 AC91 AC95</xm:sqref>
        </x14:conditionalFormatting>
        <x14:conditionalFormatting xmlns:xm="http://schemas.microsoft.com/office/excel/2006/main">
          <x14:cfRule type="containsText" priority="65" operator="containsText" id="{DFF49D1E-F448-4DF2-A473-7C614C02A8F6}">
            <xm:f>NOT(ISERROR(SEARCH("EXTREMO",AC9)))</xm:f>
            <xm:f>"EXTREMO"</xm:f>
            <x14:dxf>
              <fill>
                <patternFill>
                  <bgColor rgb="FFC00000"/>
                </patternFill>
              </fill>
            </x14:dxf>
          </x14:cfRule>
          <x14:cfRule type="containsText" priority="66" operator="containsText" id="{728DA523-446C-40F2-88F2-4C21F4B8DF74}">
            <xm:f>NOT(ISERROR(SEARCH("ALTO",AC9)))</xm:f>
            <xm:f>"ALTO"</xm:f>
            <x14:dxf>
              <fill>
                <patternFill>
                  <bgColor rgb="FFF6910A"/>
                </patternFill>
              </fill>
            </x14:dxf>
          </x14:cfRule>
          <x14:cfRule type="containsText" priority="67" operator="containsText" id="{A8D7ADC3-B7CD-4F96-A884-B354C2E439BC}">
            <xm:f>NOT(ISERROR(SEARCH("MODERADO",AC9)))</xm:f>
            <xm:f>"MODERADO"</xm:f>
            <x14:dxf>
              <fill>
                <patternFill>
                  <bgColor rgb="FFFFFF00"/>
                </patternFill>
              </fill>
            </x14:dxf>
          </x14:cfRule>
          <x14:cfRule type="containsText" priority="68" operator="containsText" id="{26C2BABE-4AE6-4103-8162-2C638C868422}">
            <xm:f>NOT(ISERROR(SEARCH("BAJO",AC9)))</xm:f>
            <xm:f>"BAJO"</xm:f>
            <x14:dxf>
              <fill>
                <patternFill>
                  <bgColor rgb="FF92D050"/>
                </patternFill>
              </fill>
            </x14:dxf>
          </x14:cfRule>
          <xm:sqref>AC9</xm:sqref>
        </x14:conditionalFormatting>
        <x14:conditionalFormatting xmlns:xm="http://schemas.microsoft.com/office/excel/2006/main">
          <x14:cfRule type="containsText" priority="45" operator="containsText" id="{C9C9E4B9-B4BC-42B0-B8CF-FAB30B709E5B}">
            <xm:f>NOT(ISERROR(SEARCH("EXTREMO",Q14)))</xm:f>
            <xm:f>"EXTREMO"</xm:f>
            <x14:dxf>
              <fill>
                <patternFill>
                  <bgColor rgb="FFC00000"/>
                </patternFill>
              </fill>
            </x14:dxf>
          </x14:cfRule>
          <x14:cfRule type="containsText" priority="46" operator="containsText" id="{A0B76768-2384-43AD-98CA-4E039EB11192}">
            <xm:f>NOT(ISERROR(SEARCH("ALTO",Q14)))</xm:f>
            <xm:f>"ALTO"</xm:f>
            <x14:dxf>
              <fill>
                <patternFill>
                  <bgColor rgb="FFF6910A"/>
                </patternFill>
              </fill>
            </x14:dxf>
          </x14:cfRule>
          <x14:cfRule type="containsText" priority="47" operator="containsText" id="{269D98F6-7EB4-41AC-91E1-AB8FBE05F6D6}">
            <xm:f>NOT(ISERROR(SEARCH("MODERADO",Q14)))</xm:f>
            <xm:f>"MODERADO"</xm:f>
            <x14:dxf>
              <fill>
                <patternFill>
                  <bgColor rgb="FFFFFF00"/>
                </patternFill>
              </fill>
            </x14:dxf>
          </x14:cfRule>
          <x14:cfRule type="containsText" priority="48" operator="containsText" id="{91F5E856-2EC2-4873-BB78-EB08AE5AA86B}">
            <xm:f>NOT(ISERROR(SEARCH("BAJO",Q14)))</xm:f>
            <xm:f>"BAJO"</xm:f>
            <x14:dxf>
              <fill>
                <patternFill>
                  <bgColor rgb="FF92D050"/>
                </patternFill>
              </fill>
            </x14:dxf>
          </x14:cfRule>
          <xm:sqref>Q14</xm:sqref>
        </x14:conditionalFormatting>
        <x14:conditionalFormatting xmlns:xm="http://schemas.microsoft.com/office/excel/2006/main">
          <x14:cfRule type="containsText" priority="41" operator="containsText" id="{10FADF67-E2CA-4EC1-A45A-BADF8E25986B}">
            <xm:f>NOT(ISERROR(SEARCH("EXTREMO",Q17)))</xm:f>
            <xm:f>"EXTREMO"</xm:f>
            <x14:dxf>
              <fill>
                <patternFill>
                  <bgColor rgb="FFC00000"/>
                </patternFill>
              </fill>
            </x14:dxf>
          </x14:cfRule>
          <x14:cfRule type="containsText" priority="42" operator="containsText" id="{74A43F74-6432-416A-84B5-BD6052902A98}">
            <xm:f>NOT(ISERROR(SEARCH("ALTO",Q17)))</xm:f>
            <xm:f>"ALTO"</xm:f>
            <x14:dxf>
              <fill>
                <patternFill>
                  <bgColor rgb="FFF6910A"/>
                </patternFill>
              </fill>
            </x14:dxf>
          </x14:cfRule>
          <x14:cfRule type="containsText" priority="43" operator="containsText" id="{72DE6C4B-259C-4370-A142-F952DD6172CF}">
            <xm:f>NOT(ISERROR(SEARCH("MODERADO",Q17)))</xm:f>
            <xm:f>"MODERADO"</xm:f>
            <x14:dxf>
              <fill>
                <patternFill>
                  <bgColor rgb="FFFFFF00"/>
                </patternFill>
              </fill>
            </x14:dxf>
          </x14:cfRule>
          <x14:cfRule type="containsText" priority="44" operator="containsText" id="{FF1CDD6D-0AC6-4803-AE61-A0D07D3D9983}">
            <xm:f>NOT(ISERROR(SEARCH("BAJO",Q17)))</xm:f>
            <xm:f>"BAJO"</xm:f>
            <x14:dxf>
              <fill>
                <patternFill>
                  <bgColor rgb="FF92D050"/>
                </patternFill>
              </fill>
            </x14:dxf>
          </x14:cfRule>
          <xm:sqref>Q17</xm:sqref>
        </x14:conditionalFormatting>
        <x14:conditionalFormatting xmlns:xm="http://schemas.microsoft.com/office/excel/2006/main">
          <x14:cfRule type="containsText" priority="37" operator="containsText" id="{E20AD48D-1427-46F2-9F02-0EFBA47F1FC8}">
            <xm:f>NOT(ISERROR(SEARCH("EXTREMO",Q19)))</xm:f>
            <xm:f>"EXTREMO"</xm:f>
            <x14:dxf>
              <fill>
                <patternFill>
                  <bgColor rgb="FFC00000"/>
                </patternFill>
              </fill>
            </x14:dxf>
          </x14:cfRule>
          <x14:cfRule type="containsText" priority="38" operator="containsText" id="{5E9849A1-66EF-4188-9D5A-2781A1B55206}">
            <xm:f>NOT(ISERROR(SEARCH("ALTO",Q19)))</xm:f>
            <xm:f>"ALTO"</xm:f>
            <x14:dxf>
              <fill>
                <patternFill>
                  <bgColor rgb="FFF6910A"/>
                </patternFill>
              </fill>
            </x14:dxf>
          </x14:cfRule>
          <x14:cfRule type="containsText" priority="39" operator="containsText" id="{50DE1477-EF06-460C-B6F1-D96B4A342CDE}">
            <xm:f>NOT(ISERROR(SEARCH("MODERADO",Q19)))</xm:f>
            <xm:f>"MODERADO"</xm:f>
            <x14:dxf>
              <fill>
                <patternFill>
                  <bgColor rgb="FFFFFF00"/>
                </patternFill>
              </fill>
            </x14:dxf>
          </x14:cfRule>
          <x14:cfRule type="containsText" priority="40" operator="containsText" id="{71DAD191-A480-44FC-9BA6-FED0210A2A6C}">
            <xm:f>NOT(ISERROR(SEARCH("BAJO",Q19)))</xm:f>
            <xm:f>"BAJO"</xm:f>
            <x14:dxf>
              <fill>
                <patternFill>
                  <bgColor rgb="FF92D050"/>
                </patternFill>
              </fill>
            </x14:dxf>
          </x14:cfRule>
          <xm:sqref>Q19</xm:sqref>
        </x14:conditionalFormatting>
        <x14:conditionalFormatting xmlns:xm="http://schemas.microsoft.com/office/excel/2006/main">
          <x14:cfRule type="containsText" priority="33" operator="containsText" id="{DB952542-5D55-4506-9B6C-55027B7D46B1}">
            <xm:f>NOT(ISERROR(SEARCH("EXTREMO",Q24)))</xm:f>
            <xm:f>"EXTREMO"</xm:f>
            <x14:dxf>
              <fill>
                <patternFill>
                  <bgColor rgb="FFC00000"/>
                </patternFill>
              </fill>
            </x14:dxf>
          </x14:cfRule>
          <x14:cfRule type="containsText" priority="34" operator="containsText" id="{8C91A7F0-88AE-45D0-845F-B72D7EDCFFD1}">
            <xm:f>NOT(ISERROR(SEARCH("ALTO",Q24)))</xm:f>
            <xm:f>"ALTO"</xm:f>
            <x14:dxf>
              <fill>
                <patternFill>
                  <bgColor rgb="FFF6910A"/>
                </patternFill>
              </fill>
            </x14:dxf>
          </x14:cfRule>
          <x14:cfRule type="containsText" priority="35" operator="containsText" id="{FFF68FF3-B4B5-48A3-99A5-AF53DE8C9717}">
            <xm:f>NOT(ISERROR(SEARCH("MODERADO",Q24)))</xm:f>
            <xm:f>"MODERADO"</xm:f>
            <x14:dxf>
              <fill>
                <patternFill>
                  <bgColor rgb="FFFFFF00"/>
                </patternFill>
              </fill>
            </x14:dxf>
          </x14:cfRule>
          <x14:cfRule type="containsText" priority="36" operator="containsText" id="{120FEC9C-B39F-41F8-91BA-E9B5C1B40BF3}">
            <xm:f>NOT(ISERROR(SEARCH("BAJO",Q24)))</xm:f>
            <xm:f>"BAJO"</xm:f>
            <x14:dxf>
              <fill>
                <patternFill>
                  <bgColor rgb="FF92D050"/>
                </patternFill>
              </fill>
            </x14:dxf>
          </x14:cfRule>
          <xm:sqref>Q24:Q25 Q29:Q31</xm:sqref>
        </x14:conditionalFormatting>
        <x14:conditionalFormatting xmlns:xm="http://schemas.microsoft.com/office/excel/2006/main">
          <x14:cfRule type="containsText" priority="29" operator="containsText" id="{190B3C96-A00C-4018-9BE8-C845469975FC}">
            <xm:f>NOT(ISERROR(SEARCH("EXTREMO",Q21)))</xm:f>
            <xm:f>"EXTREMO"</xm:f>
            <x14:dxf>
              <fill>
                <patternFill>
                  <bgColor rgb="FFC00000"/>
                </patternFill>
              </fill>
            </x14:dxf>
          </x14:cfRule>
          <x14:cfRule type="containsText" priority="30" operator="containsText" id="{783E3D83-CE78-4A36-B159-536F510A0F48}">
            <xm:f>NOT(ISERROR(SEARCH("ALTO",Q21)))</xm:f>
            <xm:f>"ALTO"</xm:f>
            <x14:dxf>
              <fill>
                <patternFill>
                  <bgColor rgb="FFF6910A"/>
                </patternFill>
              </fill>
            </x14:dxf>
          </x14:cfRule>
          <x14:cfRule type="containsText" priority="31" operator="containsText" id="{55AE332D-4CF4-4344-B4FD-545FD54E29F4}">
            <xm:f>NOT(ISERROR(SEARCH("MODERADO",Q21)))</xm:f>
            <xm:f>"MODERADO"</xm:f>
            <x14:dxf>
              <fill>
                <patternFill>
                  <bgColor rgb="FFFFFF00"/>
                </patternFill>
              </fill>
            </x14:dxf>
          </x14:cfRule>
          <x14:cfRule type="containsText" priority="32" operator="containsText" id="{1B435CFE-098F-4A8A-ACAF-01C05E563910}">
            <xm:f>NOT(ISERROR(SEARCH("BAJO",Q21)))</xm:f>
            <xm:f>"BAJO"</xm:f>
            <x14:dxf>
              <fill>
                <patternFill>
                  <bgColor rgb="FF92D050"/>
                </patternFill>
              </fill>
            </x14:dxf>
          </x14:cfRule>
          <xm:sqref>Q21:Q22</xm:sqref>
        </x14:conditionalFormatting>
        <x14:conditionalFormatting xmlns:xm="http://schemas.microsoft.com/office/excel/2006/main">
          <x14:cfRule type="containsText" priority="25" operator="containsText" id="{5508BAF4-D09C-4458-87AB-CE4D62A4CA72}">
            <xm:f>NOT(ISERROR(SEARCH("EXTREMO",Q35)))</xm:f>
            <xm:f>"EXTREMO"</xm:f>
            <x14:dxf>
              <fill>
                <patternFill>
                  <bgColor rgb="FFC00000"/>
                </patternFill>
              </fill>
            </x14:dxf>
          </x14:cfRule>
          <x14:cfRule type="containsText" priority="26" operator="containsText" id="{2380FF01-7AA0-438E-9F73-4BB11633EAA1}">
            <xm:f>NOT(ISERROR(SEARCH("ALTO",Q35)))</xm:f>
            <xm:f>"ALTO"</xm:f>
            <x14:dxf>
              <fill>
                <patternFill>
                  <bgColor rgb="FFF6910A"/>
                </patternFill>
              </fill>
            </x14:dxf>
          </x14:cfRule>
          <x14:cfRule type="containsText" priority="27" operator="containsText" id="{1548B1B3-F4E3-4B1D-A746-96E5A4229F20}">
            <xm:f>NOT(ISERROR(SEARCH("MODERADO",Q35)))</xm:f>
            <xm:f>"MODERADO"</xm:f>
            <x14:dxf>
              <fill>
                <patternFill>
                  <bgColor rgb="FFFFFF00"/>
                </patternFill>
              </fill>
            </x14:dxf>
          </x14:cfRule>
          <x14:cfRule type="containsText" priority="28" operator="containsText" id="{5D50CD98-BE54-4E0B-9DA6-D01468FA7B52}">
            <xm:f>NOT(ISERROR(SEARCH("BAJO",Q35)))</xm:f>
            <xm:f>"BAJO"</xm:f>
            <x14:dxf>
              <fill>
                <patternFill>
                  <bgColor rgb="FF92D050"/>
                </patternFill>
              </fill>
            </x14:dxf>
          </x14:cfRule>
          <xm:sqref>Q35</xm:sqref>
        </x14:conditionalFormatting>
        <x14:conditionalFormatting xmlns:xm="http://schemas.microsoft.com/office/excel/2006/main">
          <x14:cfRule type="containsText" priority="21" operator="containsText" id="{36238ABB-1A03-4874-982E-9C0F7E3C67CD}">
            <xm:f>NOT(ISERROR(SEARCH("EXTREMO",Q37)))</xm:f>
            <xm:f>"EXTREMO"</xm:f>
            <x14:dxf>
              <fill>
                <patternFill>
                  <bgColor rgb="FFC00000"/>
                </patternFill>
              </fill>
            </x14:dxf>
          </x14:cfRule>
          <x14:cfRule type="containsText" priority="22" operator="containsText" id="{47DB6320-69F4-4F2E-B120-FD1EB765992C}">
            <xm:f>NOT(ISERROR(SEARCH("ALTO",Q37)))</xm:f>
            <xm:f>"ALTO"</xm:f>
            <x14:dxf>
              <fill>
                <patternFill>
                  <bgColor rgb="FFF6910A"/>
                </patternFill>
              </fill>
            </x14:dxf>
          </x14:cfRule>
          <x14:cfRule type="containsText" priority="23" operator="containsText" id="{4D959940-329A-49A3-B2BA-6FDDCA442B8F}">
            <xm:f>NOT(ISERROR(SEARCH("MODERADO",Q37)))</xm:f>
            <xm:f>"MODERADO"</xm:f>
            <x14:dxf>
              <fill>
                <patternFill>
                  <bgColor rgb="FFFFFF00"/>
                </patternFill>
              </fill>
            </x14:dxf>
          </x14:cfRule>
          <x14:cfRule type="containsText" priority="24" operator="containsText" id="{08BFE09F-5717-4CD4-8A5D-AE7B14C7424C}">
            <xm:f>NOT(ISERROR(SEARCH("BAJO",Q37)))</xm:f>
            <xm:f>"BAJO"</xm:f>
            <x14:dxf>
              <fill>
                <patternFill>
                  <bgColor rgb="FF92D050"/>
                </patternFill>
              </fill>
            </x14:dxf>
          </x14:cfRule>
          <xm:sqref>Q37</xm:sqref>
        </x14:conditionalFormatting>
        <x14:conditionalFormatting xmlns:xm="http://schemas.microsoft.com/office/excel/2006/main">
          <x14:cfRule type="containsText" priority="13" operator="containsText" id="{593F7B48-1CC3-4F11-8C86-867C0237817F}">
            <xm:f>NOT(ISERROR(SEARCH("EXTREMO",Q95)))</xm:f>
            <xm:f>"EXTREMO"</xm:f>
            <x14:dxf>
              <fill>
                <patternFill>
                  <bgColor rgb="FFC00000"/>
                </patternFill>
              </fill>
            </x14:dxf>
          </x14:cfRule>
          <x14:cfRule type="containsText" priority="14" operator="containsText" id="{2CE26000-FEB3-4E19-89A0-D3C982517BFE}">
            <xm:f>NOT(ISERROR(SEARCH("ALTO",Q95)))</xm:f>
            <xm:f>"ALTO"</xm:f>
            <x14:dxf>
              <fill>
                <patternFill>
                  <bgColor rgb="FFF6910A"/>
                </patternFill>
              </fill>
            </x14:dxf>
          </x14:cfRule>
          <x14:cfRule type="containsText" priority="15" operator="containsText" id="{449F9FF9-336B-4810-A98B-E90488E498BA}">
            <xm:f>NOT(ISERROR(SEARCH("MODERADO",Q95)))</xm:f>
            <xm:f>"MODERADO"</xm:f>
            <x14:dxf>
              <fill>
                <patternFill>
                  <bgColor rgb="FFFFFF00"/>
                </patternFill>
              </fill>
            </x14:dxf>
          </x14:cfRule>
          <x14:cfRule type="containsText" priority="16" operator="containsText" id="{B456CD40-4A63-46E2-8179-F4532B67DF80}">
            <xm:f>NOT(ISERROR(SEARCH("BAJO",Q95)))</xm:f>
            <xm:f>"BAJO"</xm:f>
            <x14:dxf>
              <fill>
                <patternFill>
                  <bgColor rgb="FF92D050"/>
                </patternFill>
              </fill>
            </x14:dxf>
          </x14:cfRule>
          <xm:sqref>Q95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A5E0-9294-4EB1-A3CA-6903D97EC284}">
  <sheetPr>
    <pageSetUpPr fitToPage="1"/>
  </sheetPr>
  <dimension ref="A1:AI47"/>
  <sheetViews>
    <sheetView zoomScale="60" zoomScaleNormal="60" workbookViewId="0">
      <pane ySplit="8" topLeftCell="A24" activePane="bottomLeft" state="frozen"/>
      <selection pane="bottomLeft" activeCell="H15" sqref="H15:H17"/>
    </sheetView>
  </sheetViews>
  <sheetFormatPr baseColWidth="10" defaultColWidth="11.42578125" defaultRowHeight="12" x14ac:dyDescent="0.2"/>
  <cols>
    <col min="1" max="1" width="11.42578125" style="1"/>
    <col min="2" max="2" width="15.140625" style="7" customWidth="1"/>
    <col min="3" max="3" width="28" style="8" bestFit="1" customWidth="1"/>
    <col min="4" max="4" width="17" style="11" customWidth="1"/>
    <col min="5" max="5" width="22.7109375" style="11" bestFit="1" customWidth="1"/>
    <col min="6" max="6" width="19.85546875" style="10" customWidth="1"/>
    <col min="7" max="7" width="7.85546875" style="11" customWidth="1"/>
    <col min="8" max="8" width="43.28515625" style="10" customWidth="1"/>
    <col min="9" max="9" width="10.85546875" style="11" customWidth="1"/>
    <col min="10" max="10" width="21.85546875" style="10" customWidth="1"/>
    <col min="11" max="11" width="9.85546875" style="11" customWidth="1"/>
    <col min="12" max="12" width="10.5703125" style="11" customWidth="1"/>
    <col min="13" max="13" width="6.5703125" style="11" customWidth="1"/>
    <col min="14" max="14" width="9.28515625" style="11" customWidth="1"/>
    <col min="15" max="15" width="11.7109375" style="11" customWidth="1"/>
    <col min="16" max="16" width="6.140625" style="11" customWidth="1"/>
    <col min="17" max="17" width="13" style="11" customWidth="1"/>
    <col min="18" max="18" width="8" style="14" customWidth="1"/>
    <col min="19" max="19" width="52.140625" style="10" customWidth="1"/>
    <col min="20" max="20" width="11.42578125" style="11" customWidth="1"/>
    <col min="21" max="21" width="17.42578125" style="11" customWidth="1"/>
    <col min="22" max="22" width="16.140625" style="11" customWidth="1"/>
    <col min="23" max="23" width="15.7109375" style="11" customWidth="1"/>
    <col min="24" max="24" width="10.85546875" style="11" customWidth="1"/>
    <col min="25" max="25" width="12.85546875" style="11" customWidth="1"/>
    <col min="26" max="26" width="5.85546875" style="11" customWidth="1"/>
    <col min="27" max="27" width="11.140625" style="11" customWidth="1"/>
    <col min="28" max="28" width="5.5703125" style="11" customWidth="1"/>
    <col min="29" max="29" width="11.85546875" style="11" customWidth="1"/>
    <col min="30" max="30" width="13.28515625" style="11" customWidth="1"/>
    <col min="31" max="31" width="8.140625" style="14" customWidth="1"/>
    <col min="32" max="32" width="32.42578125" style="10" customWidth="1"/>
    <col min="33" max="33" width="22.140625" style="11" customWidth="1"/>
    <col min="34" max="34" width="21.85546875" style="10" customWidth="1"/>
    <col min="35" max="35" width="14" style="11" customWidth="1"/>
    <col min="36" max="16384" width="11.42578125" style="1"/>
  </cols>
  <sheetData>
    <row r="1" spans="1:35" ht="40.5" customHeight="1" x14ac:dyDescent="0.3">
      <c r="A1" s="97" t="s">
        <v>390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9"/>
    </row>
    <row r="2" spans="1:35" ht="6" customHeight="1" x14ac:dyDescent="0.2"/>
    <row r="3" spans="1:35" ht="12" customHeight="1" x14ac:dyDescent="0.2">
      <c r="A3" s="61" t="s">
        <v>423</v>
      </c>
    </row>
    <row r="4" spans="1:35" ht="15" customHeight="1" x14ac:dyDescent="0.2">
      <c r="A4" s="96" t="s">
        <v>0</v>
      </c>
      <c r="B4" s="96"/>
      <c r="C4" s="96"/>
      <c r="D4" s="96"/>
      <c r="E4" s="96"/>
      <c r="F4" s="96"/>
      <c r="G4" s="96"/>
      <c r="H4" s="96"/>
      <c r="I4" s="96"/>
      <c r="J4" s="13"/>
      <c r="K4" s="96" t="s">
        <v>1</v>
      </c>
      <c r="L4" s="96"/>
      <c r="M4" s="96"/>
      <c r="N4" s="96"/>
      <c r="O4" s="96"/>
      <c r="P4" s="96"/>
      <c r="Q4" s="96"/>
      <c r="R4" s="96"/>
      <c r="S4" s="96"/>
      <c r="T4" s="96"/>
      <c r="U4" s="96"/>
      <c r="V4" s="96"/>
      <c r="W4" s="96"/>
      <c r="X4" s="96"/>
      <c r="Y4" s="96"/>
      <c r="Z4" s="96"/>
      <c r="AA4" s="96"/>
      <c r="AB4" s="96"/>
      <c r="AC4" s="96"/>
      <c r="AD4" s="96"/>
      <c r="AE4" s="96"/>
      <c r="AF4" s="96"/>
      <c r="AG4" s="96"/>
      <c r="AH4" s="96"/>
      <c r="AI4" s="96"/>
    </row>
    <row r="5" spans="1:35" s="4" customFormat="1" ht="9.75" customHeight="1" x14ac:dyDescent="0.25">
      <c r="A5" s="115"/>
      <c r="B5" s="115"/>
      <c r="C5" s="115"/>
      <c r="D5" s="115"/>
      <c r="E5" s="115"/>
      <c r="F5" s="115"/>
      <c r="G5" s="115"/>
      <c r="H5" s="115"/>
      <c r="I5" s="115"/>
      <c r="J5" s="115"/>
      <c r="K5" s="100" t="s">
        <v>2</v>
      </c>
      <c r="L5" s="101"/>
      <c r="M5" s="101"/>
      <c r="N5" s="101"/>
      <c r="O5" s="101"/>
      <c r="P5" s="101"/>
      <c r="Q5" s="101"/>
      <c r="R5" s="100" t="s">
        <v>3</v>
      </c>
      <c r="S5" s="101"/>
      <c r="T5" s="101"/>
      <c r="U5" s="101"/>
      <c r="V5" s="101"/>
      <c r="W5" s="101"/>
      <c r="X5" s="102"/>
      <c r="Y5" s="100" t="s">
        <v>4</v>
      </c>
      <c r="Z5" s="101"/>
      <c r="AA5" s="101"/>
      <c r="AB5" s="101"/>
      <c r="AC5" s="101"/>
      <c r="AD5" s="112" t="s">
        <v>5</v>
      </c>
      <c r="AE5" s="112"/>
      <c r="AF5" s="112"/>
      <c r="AG5" s="112"/>
      <c r="AH5" s="112"/>
      <c r="AI5" s="112"/>
    </row>
    <row r="6" spans="1:35" s="4" customFormat="1" ht="9.75" customHeight="1" x14ac:dyDescent="0.25">
      <c r="A6" s="115"/>
      <c r="B6" s="115"/>
      <c r="C6" s="115"/>
      <c r="D6" s="115"/>
      <c r="E6" s="115"/>
      <c r="F6" s="115"/>
      <c r="G6" s="115"/>
      <c r="H6" s="115"/>
      <c r="I6" s="115"/>
      <c r="J6" s="115"/>
      <c r="K6" s="106"/>
      <c r="L6" s="107"/>
      <c r="M6" s="107"/>
      <c r="N6" s="107"/>
      <c r="O6" s="107"/>
      <c r="P6" s="107"/>
      <c r="Q6" s="107"/>
      <c r="R6" s="110"/>
      <c r="S6" s="110"/>
      <c r="T6" s="103" t="s">
        <v>6</v>
      </c>
      <c r="U6" s="104"/>
      <c r="V6" s="104"/>
      <c r="W6" s="104"/>
      <c r="X6" s="105"/>
      <c r="Y6" s="106"/>
      <c r="Z6" s="107"/>
      <c r="AA6" s="107"/>
      <c r="AB6" s="107"/>
      <c r="AC6" s="107"/>
      <c r="AD6" s="113"/>
      <c r="AE6" s="113"/>
      <c r="AF6" s="113"/>
      <c r="AG6" s="113"/>
      <c r="AH6" s="113"/>
      <c r="AI6" s="113"/>
    </row>
    <row r="7" spans="1:35" s="4" customFormat="1" ht="9.75" customHeight="1" x14ac:dyDescent="0.25">
      <c r="A7" s="115"/>
      <c r="B7" s="115"/>
      <c r="C7" s="115"/>
      <c r="D7" s="115"/>
      <c r="E7" s="115"/>
      <c r="F7" s="115"/>
      <c r="G7" s="115"/>
      <c r="H7" s="115"/>
      <c r="I7" s="115"/>
      <c r="J7" s="115"/>
      <c r="K7" s="108"/>
      <c r="L7" s="109"/>
      <c r="M7" s="109"/>
      <c r="N7" s="109"/>
      <c r="O7" s="109"/>
      <c r="P7" s="109"/>
      <c r="Q7" s="109"/>
      <c r="R7" s="111"/>
      <c r="S7" s="111"/>
      <c r="T7" s="103" t="s">
        <v>7</v>
      </c>
      <c r="U7" s="105"/>
      <c r="V7" s="103" t="s">
        <v>8</v>
      </c>
      <c r="W7" s="104"/>
      <c r="X7" s="105"/>
      <c r="Y7" s="108"/>
      <c r="Z7" s="109"/>
      <c r="AA7" s="109"/>
      <c r="AB7" s="109"/>
      <c r="AC7" s="109"/>
      <c r="AD7" s="114"/>
      <c r="AE7" s="114"/>
      <c r="AF7" s="114"/>
      <c r="AG7" s="114"/>
      <c r="AH7" s="114"/>
      <c r="AI7" s="114"/>
    </row>
    <row r="8" spans="1:35" s="4" customFormat="1" ht="33.75" customHeight="1" x14ac:dyDescent="0.25">
      <c r="A8" s="5" t="s">
        <v>9</v>
      </c>
      <c r="B8" s="5" t="s">
        <v>10</v>
      </c>
      <c r="C8" s="5" t="s">
        <v>11</v>
      </c>
      <c r="D8" s="5" t="s">
        <v>12</v>
      </c>
      <c r="E8" s="5" t="s">
        <v>13</v>
      </c>
      <c r="F8" s="5" t="s">
        <v>14</v>
      </c>
      <c r="G8" s="5" t="s">
        <v>15</v>
      </c>
      <c r="H8" s="5" t="s">
        <v>16</v>
      </c>
      <c r="I8" s="5" t="s">
        <v>17</v>
      </c>
      <c r="J8" s="72" t="s">
        <v>18</v>
      </c>
      <c r="K8" s="5" t="s">
        <v>19</v>
      </c>
      <c r="L8" s="5" t="s">
        <v>20</v>
      </c>
      <c r="M8" s="5" t="s">
        <v>21</v>
      </c>
      <c r="N8" s="5" t="s">
        <v>22</v>
      </c>
      <c r="O8" s="5" t="s">
        <v>23</v>
      </c>
      <c r="P8" s="5" t="s">
        <v>21</v>
      </c>
      <c r="Q8" s="5" t="s">
        <v>24</v>
      </c>
      <c r="R8" s="5" t="s">
        <v>25</v>
      </c>
      <c r="S8" s="5" t="s">
        <v>26</v>
      </c>
      <c r="T8" s="5" t="s">
        <v>28</v>
      </c>
      <c r="U8" s="5" t="s">
        <v>29</v>
      </c>
      <c r="V8" s="5" t="s">
        <v>30</v>
      </c>
      <c r="W8" s="5" t="s">
        <v>31</v>
      </c>
      <c r="X8" s="5" t="s">
        <v>32</v>
      </c>
      <c r="Y8" s="5" t="s">
        <v>33</v>
      </c>
      <c r="Z8" s="5" t="s">
        <v>21</v>
      </c>
      <c r="AA8" s="5" t="s">
        <v>23</v>
      </c>
      <c r="AB8" s="15" t="s">
        <v>21</v>
      </c>
      <c r="AC8" s="5" t="s">
        <v>24</v>
      </c>
      <c r="AD8" s="5" t="s">
        <v>34</v>
      </c>
      <c r="AE8" s="5" t="s">
        <v>35</v>
      </c>
      <c r="AF8" s="5" t="s">
        <v>36</v>
      </c>
      <c r="AG8" s="5" t="s">
        <v>38</v>
      </c>
      <c r="AH8" s="5" t="s">
        <v>39</v>
      </c>
      <c r="AI8" s="5" t="s">
        <v>40</v>
      </c>
    </row>
    <row r="9" spans="1:35" ht="84" customHeight="1" x14ac:dyDescent="0.2">
      <c r="A9" s="84" t="s">
        <v>253</v>
      </c>
      <c r="B9" s="73" t="s">
        <v>254</v>
      </c>
      <c r="C9" s="86" t="s">
        <v>391</v>
      </c>
      <c r="D9" s="73" t="s">
        <v>256</v>
      </c>
      <c r="E9" s="73" t="s">
        <v>394</v>
      </c>
      <c r="F9" s="48" t="s">
        <v>258</v>
      </c>
      <c r="G9" s="88" t="s">
        <v>259</v>
      </c>
      <c r="H9" s="86" t="s">
        <v>260</v>
      </c>
      <c r="I9" s="73" t="s">
        <v>48</v>
      </c>
      <c r="J9" s="48" t="s">
        <v>261</v>
      </c>
      <c r="K9" s="73">
        <v>4000</v>
      </c>
      <c r="L9" s="73" t="s">
        <v>50</v>
      </c>
      <c r="M9" s="73">
        <v>80</v>
      </c>
      <c r="N9" s="73">
        <v>12</v>
      </c>
      <c r="O9" s="73" t="s">
        <v>51</v>
      </c>
      <c r="P9" s="73">
        <v>100</v>
      </c>
      <c r="Q9" s="75" t="s">
        <v>52</v>
      </c>
      <c r="R9" s="65" t="s">
        <v>262</v>
      </c>
      <c r="S9" s="48" t="s">
        <v>263</v>
      </c>
      <c r="T9" s="49" t="s">
        <v>56</v>
      </c>
      <c r="U9" s="49" t="s">
        <v>57</v>
      </c>
      <c r="V9" s="49" t="s">
        <v>30</v>
      </c>
      <c r="W9" s="49" t="s">
        <v>99</v>
      </c>
      <c r="X9" s="49" t="s">
        <v>59</v>
      </c>
      <c r="Y9" s="73" t="s">
        <v>70</v>
      </c>
      <c r="Z9" s="73">
        <v>25.349999999999998</v>
      </c>
      <c r="AA9" s="73">
        <f>AC4</f>
        <v>0</v>
      </c>
      <c r="AB9" s="73">
        <v>100</v>
      </c>
      <c r="AC9" s="75" t="s">
        <v>52</v>
      </c>
      <c r="AD9" s="77" t="s">
        <v>61</v>
      </c>
      <c r="AE9" s="40" t="s">
        <v>264</v>
      </c>
      <c r="AF9" s="152" t="s">
        <v>265</v>
      </c>
      <c r="AG9" s="41" t="s">
        <v>266</v>
      </c>
      <c r="AH9" s="41" t="s">
        <v>267</v>
      </c>
      <c r="AI9" s="42">
        <v>44926</v>
      </c>
    </row>
    <row r="10" spans="1:35" ht="123" customHeight="1" x14ac:dyDescent="0.2">
      <c r="A10" s="92"/>
      <c r="B10" s="79"/>
      <c r="C10" s="90"/>
      <c r="D10" s="79"/>
      <c r="E10" s="79"/>
      <c r="F10" s="48" t="s">
        <v>250</v>
      </c>
      <c r="G10" s="93"/>
      <c r="H10" s="90"/>
      <c r="I10" s="79"/>
      <c r="J10" s="53" t="s">
        <v>268</v>
      </c>
      <c r="K10" s="79"/>
      <c r="L10" s="79"/>
      <c r="M10" s="79"/>
      <c r="N10" s="79"/>
      <c r="O10" s="79"/>
      <c r="P10" s="79"/>
      <c r="Q10" s="80"/>
      <c r="R10" s="65" t="s">
        <v>269</v>
      </c>
      <c r="S10" s="48" t="s">
        <v>396</v>
      </c>
      <c r="T10" s="49" t="s">
        <v>56</v>
      </c>
      <c r="U10" s="49" t="s">
        <v>57</v>
      </c>
      <c r="V10" s="49" t="s">
        <v>30</v>
      </c>
      <c r="W10" s="49" t="s">
        <v>99</v>
      </c>
      <c r="X10" s="49" t="s">
        <v>59</v>
      </c>
      <c r="Y10" s="79"/>
      <c r="Z10" s="79"/>
      <c r="AA10" s="79"/>
      <c r="AB10" s="79"/>
      <c r="AC10" s="80"/>
      <c r="AD10" s="91"/>
      <c r="AE10" s="29" t="s">
        <v>270</v>
      </c>
      <c r="AF10" s="152" t="s">
        <v>271</v>
      </c>
      <c r="AG10" s="25" t="s">
        <v>398</v>
      </c>
      <c r="AH10" s="41" t="s">
        <v>273</v>
      </c>
      <c r="AI10" s="42">
        <v>44926</v>
      </c>
    </row>
    <row r="11" spans="1:35" ht="95.25" customHeight="1" x14ac:dyDescent="0.2">
      <c r="A11" s="92"/>
      <c r="B11" s="79"/>
      <c r="C11" s="90"/>
      <c r="D11" s="79"/>
      <c r="E11" s="79"/>
      <c r="F11" s="48" t="s">
        <v>105</v>
      </c>
      <c r="G11" s="93"/>
      <c r="H11" s="90"/>
      <c r="I11" s="79"/>
      <c r="J11" s="54" t="s">
        <v>395</v>
      </c>
      <c r="K11" s="79"/>
      <c r="L11" s="79"/>
      <c r="M11" s="79"/>
      <c r="N11" s="79"/>
      <c r="O11" s="79"/>
      <c r="P11" s="79"/>
      <c r="Q11" s="80"/>
      <c r="R11" s="65" t="s">
        <v>274</v>
      </c>
      <c r="S11" s="58" t="s">
        <v>397</v>
      </c>
      <c r="T11" s="49" t="s">
        <v>275</v>
      </c>
      <c r="U11" s="49" t="s">
        <v>57</v>
      </c>
      <c r="V11" s="49" t="s">
        <v>30</v>
      </c>
      <c r="W11" s="49" t="s">
        <v>99</v>
      </c>
      <c r="X11" s="49" t="s">
        <v>59</v>
      </c>
      <c r="Y11" s="79"/>
      <c r="Z11" s="79"/>
      <c r="AA11" s="79"/>
      <c r="AB11" s="79"/>
      <c r="AC11" s="80"/>
      <c r="AD11" s="91"/>
      <c r="AE11" s="30" t="s">
        <v>276</v>
      </c>
      <c r="AF11" s="153" t="s">
        <v>277</v>
      </c>
      <c r="AG11" s="38" t="s">
        <v>266</v>
      </c>
      <c r="AH11" s="31" t="s">
        <v>278</v>
      </c>
      <c r="AI11" s="39">
        <v>44926</v>
      </c>
    </row>
    <row r="12" spans="1:35" s="35" customFormat="1" ht="84" customHeight="1" x14ac:dyDescent="0.2">
      <c r="A12" s="84" t="s">
        <v>253</v>
      </c>
      <c r="B12" s="73" t="s">
        <v>254</v>
      </c>
      <c r="C12" s="147" t="s">
        <v>391</v>
      </c>
      <c r="D12" s="134" t="s">
        <v>393</v>
      </c>
      <c r="E12" s="133" t="s">
        <v>257</v>
      </c>
      <c r="F12" s="58" t="s">
        <v>258</v>
      </c>
      <c r="G12" s="88" t="s">
        <v>259</v>
      </c>
      <c r="H12" s="147" t="s">
        <v>260</v>
      </c>
      <c r="I12" s="133" t="s">
        <v>48</v>
      </c>
      <c r="J12" s="57" t="s">
        <v>261</v>
      </c>
      <c r="K12" s="132">
        <v>4000</v>
      </c>
      <c r="L12" s="132" t="s">
        <v>50</v>
      </c>
      <c r="M12" s="132">
        <v>80</v>
      </c>
      <c r="N12" s="133">
        <v>12</v>
      </c>
      <c r="O12" s="132" t="s">
        <v>51</v>
      </c>
      <c r="P12" s="132">
        <v>100</v>
      </c>
      <c r="Q12" s="139" t="s">
        <v>52</v>
      </c>
      <c r="R12" s="68" t="s">
        <v>262</v>
      </c>
      <c r="S12" s="58" t="s">
        <v>399</v>
      </c>
      <c r="T12" s="67" t="s">
        <v>56</v>
      </c>
      <c r="U12" s="57" t="s">
        <v>57</v>
      </c>
      <c r="V12" s="57" t="s">
        <v>30</v>
      </c>
      <c r="W12" s="57" t="s">
        <v>99</v>
      </c>
      <c r="X12" s="57" t="s">
        <v>59</v>
      </c>
      <c r="Y12" s="133" t="s">
        <v>70</v>
      </c>
      <c r="Z12" s="132">
        <v>25</v>
      </c>
      <c r="AA12" s="133" t="s">
        <v>51</v>
      </c>
      <c r="AB12" s="132">
        <v>100</v>
      </c>
      <c r="AC12" s="139" t="s">
        <v>52</v>
      </c>
      <c r="AD12" s="132" t="s">
        <v>61</v>
      </c>
      <c r="AE12" s="68" t="s">
        <v>264</v>
      </c>
      <c r="AF12" s="71" t="s">
        <v>265</v>
      </c>
      <c r="AG12" s="57" t="s">
        <v>266</v>
      </c>
      <c r="AH12" s="57" t="s">
        <v>267</v>
      </c>
      <c r="AI12" s="145">
        <v>44926</v>
      </c>
    </row>
    <row r="13" spans="1:35" s="36" customFormat="1" ht="109.5" customHeight="1" x14ac:dyDescent="0.2">
      <c r="A13" s="92"/>
      <c r="B13" s="79"/>
      <c r="C13" s="147"/>
      <c r="D13" s="135"/>
      <c r="E13" s="133"/>
      <c r="F13" s="58" t="s">
        <v>250</v>
      </c>
      <c r="G13" s="93"/>
      <c r="H13" s="147"/>
      <c r="I13" s="133"/>
      <c r="J13" s="57" t="s">
        <v>268</v>
      </c>
      <c r="K13" s="132"/>
      <c r="L13" s="132"/>
      <c r="M13" s="132"/>
      <c r="N13" s="133"/>
      <c r="O13" s="132"/>
      <c r="P13" s="132"/>
      <c r="Q13" s="139"/>
      <c r="R13" s="68" t="s">
        <v>269</v>
      </c>
      <c r="S13" s="58" t="s">
        <v>396</v>
      </c>
      <c r="T13" s="67" t="s">
        <v>56</v>
      </c>
      <c r="U13" s="57" t="s">
        <v>57</v>
      </c>
      <c r="V13" s="57" t="s">
        <v>30</v>
      </c>
      <c r="W13" s="57" t="s">
        <v>99</v>
      </c>
      <c r="X13" s="57" t="s">
        <v>59</v>
      </c>
      <c r="Y13" s="133"/>
      <c r="Z13" s="132"/>
      <c r="AA13" s="133"/>
      <c r="AB13" s="132"/>
      <c r="AC13" s="139"/>
      <c r="AD13" s="132"/>
      <c r="AE13" s="68" t="s">
        <v>270</v>
      </c>
      <c r="AF13" s="71" t="s">
        <v>271</v>
      </c>
      <c r="AG13" s="25" t="s">
        <v>398</v>
      </c>
      <c r="AH13" s="57" t="s">
        <v>273</v>
      </c>
      <c r="AI13" s="145">
        <v>44926</v>
      </c>
    </row>
    <row r="14" spans="1:35" s="36" customFormat="1" ht="108" customHeight="1" x14ac:dyDescent="0.2">
      <c r="A14" s="92"/>
      <c r="B14" s="79"/>
      <c r="C14" s="147"/>
      <c r="D14" s="136"/>
      <c r="E14" s="133"/>
      <c r="F14" s="58" t="s">
        <v>105</v>
      </c>
      <c r="G14" s="93"/>
      <c r="H14" s="147"/>
      <c r="I14" s="133"/>
      <c r="J14" s="57" t="s">
        <v>395</v>
      </c>
      <c r="K14" s="132"/>
      <c r="L14" s="132"/>
      <c r="M14" s="132"/>
      <c r="N14" s="133"/>
      <c r="O14" s="132"/>
      <c r="P14" s="132"/>
      <c r="Q14" s="139"/>
      <c r="R14" s="68" t="s">
        <v>274</v>
      </c>
      <c r="S14" s="58" t="s">
        <v>397</v>
      </c>
      <c r="T14" s="67" t="s">
        <v>275</v>
      </c>
      <c r="U14" s="57" t="s">
        <v>57</v>
      </c>
      <c r="V14" s="57" t="s">
        <v>30</v>
      </c>
      <c r="W14" s="57" t="s">
        <v>99</v>
      </c>
      <c r="X14" s="57" t="s">
        <v>59</v>
      </c>
      <c r="Y14" s="133"/>
      <c r="Z14" s="132"/>
      <c r="AA14" s="133"/>
      <c r="AB14" s="132"/>
      <c r="AC14" s="139"/>
      <c r="AD14" s="132"/>
      <c r="AE14" s="68" t="s">
        <v>276</v>
      </c>
      <c r="AF14" s="71" t="s">
        <v>277</v>
      </c>
      <c r="AG14" s="57" t="s">
        <v>266</v>
      </c>
      <c r="AH14" s="57" t="s">
        <v>278</v>
      </c>
      <c r="AI14" s="145">
        <v>44926</v>
      </c>
    </row>
    <row r="15" spans="1:35" s="35" customFormat="1" ht="84" customHeight="1" x14ac:dyDescent="0.2">
      <c r="A15" s="84" t="s">
        <v>253</v>
      </c>
      <c r="B15" s="73" t="s">
        <v>254</v>
      </c>
      <c r="C15" s="148" t="s">
        <v>391</v>
      </c>
      <c r="D15" s="134" t="s">
        <v>400</v>
      </c>
      <c r="E15" s="134" t="s">
        <v>403</v>
      </c>
      <c r="F15" s="58" t="s">
        <v>258</v>
      </c>
      <c r="G15" s="88" t="s">
        <v>259</v>
      </c>
      <c r="H15" s="148" t="s">
        <v>260</v>
      </c>
      <c r="I15" s="134" t="s">
        <v>48</v>
      </c>
      <c r="J15" s="57" t="s">
        <v>261</v>
      </c>
      <c r="K15" s="126">
        <v>4000</v>
      </c>
      <c r="L15" s="126" t="s">
        <v>50</v>
      </c>
      <c r="M15" s="126">
        <v>80</v>
      </c>
      <c r="N15" s="134">
        <v>12</v>
      </c>
      <c r="O15" s="126" t="s">
        <v>51</v>
      </c>
      <c r="P15" s="126">
        <v>100</v>
      </c>
      <c r="Q15" s="128" t="s">
        <v>52</v>
      </c>
      <c r="R15" s="68" t="s">
        <v>262</v>
      </c>
      <c r="S15" s="58" t="s">
        <v>399</v>
      </c>
      <c r="T15" s="67" t="s">
        <v>56</v>
      </c>
      <c r="U15" s="57" t="s">
        <v>57</v>
      </c>
      <c r="V15" s="57" t="s">
        <v>30</v>
      </c>
      <c r="W15" s="57" t="s">
        <v>99</v>
      </c>
      <c r="X15" s="57" t="s">
        <v>59</v>
      </c>
      <c r="Y15" s="134" t="s">
        <v>70</v>
      </c>
      <c r="Z15" s="126">
        <v>25</v>
      </c>
      <c r="AA15" s="134" t="s">
        <v>51</v>
      </c>
      <c r="AB15" s="126">
        <v>100</v>
      </c>
      <c r="AC15" s="128" t="s">
        <v>52</v>
      </c>
      <c r="AD15" s="130" t="s">
        <v>61</v>
      </c>
      <c r="AE15" s="40" t="s">
        <v>264</v>
      </c>
      <c r="AF15" s="152" t="s">
        <v>265</v>
      </c>
      <c r="AG15" s="41" t="s">
        <v>266</v>
      </c>
      <c r="AH15" s="41" t="s">
        <v>267</v>
      </c>
      <c r="AI15" s="42">
        <v>44926</v>
      </c>
    </row>
    <row r="16" spans="1:35" s="35" customFormat="1" ht="48" customHeight="1" x14ac:dyDescent="0.2">
      <c r="A16" s="92"/>
      <c r="B16" s="79"/>
      <c r="C16" s="149"/>
      <c r="D16" s="135"/>
      <c r="E16" s="135"/>
      <c r="F16" s="59" t="s">
        <v>250</v>
      </c>
      <c r="G16" s="93"/>
      <c r="H16" s="149"/>
      <c r="I16" s="135"/>
      <c r="J16" s="60" t="s">
        <v>268</v>
      </c>
      <c r="K16" s="127"/>
      <c r="L16" s="127"/>
      <c r="M16" s="127"/>
      <c r="N16" s="135"/>
      <c r="O16" s="127"/>
      <c r="P16" s="127"/>
      <c r="Q16" s="129"/>
      <c r="R16" s="69" t="s">
        <v>269</v>
      </c>
      <c r="S16" s="59" t="s">
        <v>396</v>
      </c>
      <c r="T16" s="70" t="s">
        <v>56</v>
      </c>
      <c r="U16" s="60" t="s">
        <v>57</v>
      </c>
      <c r="V16" s="60" t="s">
        <v>30</v>
      </c>
      <c r="W16" s="60" t="s">
        <v>99</v>
      </c>
      <c r="X16" s="60" t="s">
        <v>59</v>
      </c>
      <c r="Y16" s="135"/>
      <c r="Z16" s="127"/>
      <c r="AA16" s="135"/>
      <c r="AB16" s="127"/>
      <c r="AC16" s="129"/>
      <c r="AD16" s="131"/>
      <c r="AE16" s="37" t="s">
        <v>270</v>
      </c>
      <c r="AF16" s="153" t="s">
        <v>271</v>
      </c>
      <c r="AG16" s="25" t="s">
        <v>398</v>
      </c>
      <c r="AH16" s="38" t="s">
        <v>273</v>
      </c>
      <c r="AI16" s="39">
        <v>44926</v>
      </c>
    </row>
    <row r="17" spans="1:35" s="35" customFormat="1" ht="108" customHeight="1" x14ac:dyDescent="0.2">
      <c r="A17" s="92"/>
      <c r="B17" s="79"/>
      <c r="C17" s="149"/>
      <c r="D17" s="135"/>
      <c r="E17" s="135"/>
      <c r="F17" s="59" t="s">
        <v>105</v>
      </c>
      <c r="G17" s="93"/>
      <c r="H17" s="149"/>
      <c r="I17" s="135"/>
      <c r="J17" s="60" t="s">
        <v>395</v>
      </c>
      <c r="K17" s="127"/>
      <c r="L17" s="127"/>
      <c r="M17" s="127"/>
      <c r="N17" s="135"/>
      <c r="O17" s="127"/>
      <c r="P17" s="127"/>
      <c r="Q17" s="129"/>
      <c r="R17" s="69" t="s">
        <v>274</v>
      </c>
      <c r="S17" s="59" t="s">
        <v>397</v>
      </c>
      <c r="T17" s="70" t="s">
        <v>275</v>
      </c>
      <c r="U17" s="60" t="s">
        <v>57</v>
      </c>
      <c r="V17" s="60" t="s">
        <v>30</v>
      </c>
      <c r="W17" s="60" t="s">
        <v>99</v>
      </c>
      <c r="X17" s="60" t="s">
        <v>59</v>
      </c>
      <c r="Y17" s="135"/>
      <c r="Z17" s="127"/>
      <c r="AA17" s="135"/>
      <c r="AB17" s="127"/>
      <c r="AC17" s="129"/>
      <c r="AD17" s="131"/>
      <c r="AE17" s="37" t="s">
        <v>276</v>
      </c>
      <c r="AF17" s="153" t="s">
        <v>277</v>
      </c>
      <c r="AG17" s="38" t="s">
        <v>266</v>
      </c>
      <c r="AH17" s="38" t="s">
        <v>278</v>
      </c>
      <c r="AI17" s="39">
        <v>44926</v>
      </c>
    </row>
    <row r="18" spans="1:35" s="35" customFormat="1" ht="60" customHeight="1" x14ac:dyDescent="0.2">
      <c r="A18" s="84" t="s">
        <v>253</v>
      </c>
      <c r="B18" s="73" t="s">
        <v>254</v>
      </c>
      <c r="C18" s="148" t="s">
        <v>391</v>
      </c>
      <c r="D18" s="134" t="s">
        <v>404</v>
      </c>
      <c r="E18" s="134" t="s">
        <v>257</v>
      </c>
      <c r="F18" s="58" t="s">
        <v>258</v>
      </c>
      <c r="G18" s="88" t="s">
        <v>259</v>
      </c>
      <c r="H18" s="148" t="s">
        <v>260</v>
      </c>
      <c r="I18" s="134" t="s">
        <v>48</v>
      </c>
      <c r="J18" s="57" t="s">
        <v>261</v>
      </c>
      <c r="K18" s="126">
        <v>4000</v>
      </c>
      <c r="L18" s="126" t="s">
        <v>50</v>
      </c>
      <c r="M18" s="126">
        <v>80</v>
      </c>
      <c r="N18" s="134">
        <v>12</v>
      </c>
      <c r="O18" s="126" t="s">
        <v>51</v>
      </c>
      <c r="P18" s="126">
        <v>100</v>
      </c>
      <c r="Q18" s="140" t="s">
        <v>52</v>
      </c>
      <c r="R18" s="68" t="s">
        <v>262</v>
      </c>
      <c r="S18" s="58" t="s">
        <v>399</v>
      </c>
      <c r="T18" s="67" t="s">
        <v>56</v>
      </c>
      <c r="U18" s="57" t="s">
        <v>57</v>
      </c>
      <c r="V18" s="57" t="s">
        <v>30</v>
      </c>
      <c r="W18" s="57" t="s">
        <v>99</v>
      </c>
      <c r="X18" s="57" t="s">
        <v>59</v>
      </c>
      <c r="Y18" s="134" t="s">
        <v>70</v>
      </c>
      <c r="Z18" s="126">
        <v>25</v>
      </c>
      <c r="AA18" s="134" t="s">
        <v>51</v>
      </c>
      <c r="AB18" s="126">
        <v>100</v>
      </c>
      <c r="AC18" s="140" t="s">
        <v>52</v>
      </c>
      <c r="AD18" s="126" t="s">
        <v>61</v>
      </c>
      <c r="AE18" s="68" t="s">
        <v>264</v>
      </c>
      <c r="AF18" s="71" t="s">
        <v>265</v>
      </c>
      <c r="AG18" s="57" t="s">
        <v>266</v>
      </c>
      <c r="AH18" s="57" t="s">
        <v>267</v>
      </c>
      <c r="AI18" s="145">
        <v>44926</v>
      </c>
    </row>
    <row r="19" spans="1:35" s="35" customFormat="1" ht="120" x14ac:dyDescent="0.2">
      <c r="A19" s="92"/>
      <c r="B19" s="79"/>
      <c r="C19" s="149"/>
      <c r="D19" s="135"/>
      <c r="E19" s="135"/>
      <c r="F19" s="59" t="s">
        <v>250</v>
      </c>
      <c r="G19" s="93"/>
      <c r="H19" s="149"/>
      <c r="I19" s="135"/>
      <c r="J19" s="60" t="s">
        <v>268</v>
      </c>
      <c r="K19" s="127"/>
      <c r="L19" s="127"/>
      <c r="M19" s="127"/>
      <c r="N19" s="135"/>
      <c r="O19" s="127"/>
      <c r="P19" s="127"/>
      <c r="Q19" s="141"/>
      <c r="R19" s="69" t="s">
        <v>269</v>
      </c>
      <c r="S19" s="59" t="s">
        <v>396</v>
      </c>
      <c r="T19" s="70" t="s">
        <v>56</v>
      </c>
      <c r="U19" s="60" t="s">
        <v>57</v>
      </c>
      <c r="V19" s="60" t="s">
        <v>30</v>
      </c>
      <c r="W19" s="60" t="s">
        <v>99</v>
      </c>
      <c r="X19" s="60" t="s">
        <v>59</v>
      </c>
      <c r="Y19" s="135"/>
      <c r="Z19" s="127"/>
      <c r="AA19" s="135"/>
      <c r="AB19" s="127"/>
      <c r="AC19" s="141"/>
      <c r="AD19" s="127"/>
      <c r="AE19" s="69" t="s">
        <v>270</v>
      </c>
      <c r="AF19" s="154" t="s">
        <v>271</v>
      </c>
      <c r="AG19" s="25" t="s">
        <v>398</v>
      </c>
      <c r="AH19" s="60" t="s">
        <v>273</v>
      </c>
      <c r="AI19" s="146">
        <v>44926</v>
      </c>
    </row>
    <row r="20" spans="1:35" s="35" customFormat="1" ht="84" customHeight="1" x14ac:dyDescent="0.2">
      <c r="A20" s="92"/>
      <c r="B20" s="79"/>
      <c r="C20" s="149"/>
      <c r="D20" s="135"/>
      <c r="E20" s="135"/>
      <c r="F20" s="59" t="s">
        <v>105</v>
      </c>
      <c r="G20" s="93"/>
      <c r="H20" s="149"/>
      <c r="I20" s="135"/>
      <c r="J20" s="60" t="s">
        <v>395</v>
      </c>
      <c r="K20" s="127"/>
      <c r="L20" s="127"/>
      <c r="M20" s="127"/>
      <c r="N20" s="135"/>
      <c r="O20" s="127"/>
      <c r="P20" s="127"/>
      <c r="Q20" s="141"/>
      <c r="R20" s="69" t="s">
        <v>274</v>
      </c>
      <c r="S20" s="59" t="s">
        <v>397</v>
      </c>
      <c r="T20" s="70" t="s">
        <v>275</v>
      </c>
      <c r="U20" s="60" t="s">
        <v>57</v>
      </c>
      <c r="V20" s="60" t="s">
        <v>30</v>
      </c>
      <c r="W20" s="60" t="s">
        <v>99</v>
      </c>
      <c r="X20" s="60" t="s">
        <v>59</v>
      </c>
      <c r="Y20" s="135"/>
      <c r="Z20" s="127"/>
      <c r="AA20" s="135"/>
      <c r="AB20" s="127"/>
      <c r="AC20" s="141"/>
      <c r="AD20" s="127"/>
      <c r="AE20" s="69" t="s">
        <v>276</v>
      </c>
      <c r="AF20" s="154" t="s">
        <v>277</v>
      </c>
      <c r="AG20" s="60" t="s">
        <v>266</v>
      </c>
      <c r="AH20" s="60" t="s">
        <v>278</v>
      </c>
      <c r="AI20" s="146">
        <v>44926</v>
      </c>
    </row>
    <row r="21" spans="1:35" s="35" customFormat="1" ht="60" customHeight="1" x14ac:dyDescent="0.2">
      <c r="A21" s="84" t="s">
        <v>253</v>
      </c>
      <c r="B21" s="73" t="s">
        <v>254</v>
      </c>
      <c r="C21" s="148" t="s">
        <v>391</v>
      </c>
      <c r="D21" s="134" t="s">
        <v>405</v>
      </c>
      <c r="E21" s="134" t="s">
        <v>257</v>
      </c>
      <c r="F21" s="58" t="s">
        <v>258</v>
      </c>
      <c r="G21" s="88" t="s">
        <v>259</v>
      </c>
      <c r="H21" s="148" t="s">
        <v>260</v>
      </c>
      <c r="I21" s="134" t="s">
        <v>48</v>
      </c>
      <c r="J21" s="57" t="s">
        <v>261</v>
      </c>
      <c r="K21" s="126">
        <v>4000</v>
      </c>
      <c r="L21" s="126" t="s">
        <v>50</v>
      </c>
      <c r="M21" s="126">
        <v>80</v>
      </c>
      <c r="N21" s="134">
        <v>12</v>
      </c>
      <c r="O21" s="126" t="s">
        <v>51</v>
      </c>
      <c r="P21" s="126">
        <v>100</v>
      </c>
      <c r="Q21" s="128" t="s">
        <v>52</v>
      </c>
      <c r="R21" s="68" t="s">
        <v>262</v>
      </c>
      <c r="S21" s="58" t="s">
        <v>399</v>
      </c>
      <c r="T21" s="67" t="s">
        <v>56</v>
      </c>
      <c r="U21" s="57" t="s">
        <v>57</v>
      </c>
      <c r="V21" s="57" t="s">
        <v>30</v>
      </c>
      <c r="W21" s="57" t="s">
        <v>99</v>
      </c>
      <c r="X21" s="57" t="s">
        <v>59</v>
      </c>
      <c r="Y21" s="134" t="s">
        <v>70</v>
      </c>
      <c r="Z21" s="126">
        <v>25</v>
      </c>
      <c r="AA21" s="134" t="s">
        <v>51</v>
      </c>
      <c r="AB21" s="126">
        <v>100</v>
      </c>
      <c r="AC21" s="128" t="s">
        <v>52</v>
      </c>
      <c r="AD21" s="126" t="s">
        <v>61</v>
      </c>
      <c r="AE21" s="68" t="s">
        <v>264</v>
      </c>
      <c r="AF21" s="71" t="s">
        <v>265</v>
      </c>
      <c r="AG21" s="57" t="s">
        <v>266</v>
      </c>
      <c r="AH21" s="57" t="s">
        <v>267</v>
      </c>
      <c r="AI21" s="145">
        <v>44926</v>
      </c>
    </row>
    <row r="22" spans="1:35" s="35" customFormat="1" ht="120" x14ac:dyDescent="0.2">
      <c r="A22" s="92"/>
      <c r="B22" s="79"/>
      <c r="C22" s="149"/>
      <c r="D22" s="135"/>
      <c r="E22" s="135"/>
      <c r="F22" s="59" t="s">
        <v>250</v>
      </c>
      <c r="G22" s="93"/>
      <c r="H22" s="149"/>
      <c r="I22" s="135"/>
      <c r="J22" s="60" t="s">
        <v>268</v>
      </c>
      <c r="K22" s="127"/>
      <c r="L22" s="127"/>
      <c r="M22" s="127"/>
      <c r="N22" s="135"/>
      <c r="O22" s="127"/>
      <c r="P22" s="127"/>
      <c r="Q22" s="129"/>
      <c r="R22" s="69" t="s">
        <v>269</v>
      </c>
      <c r="S22" s="59" t="s">
        <v>396</v>
      </c>
      <c r="T22" s="70" t="s">
        <v>56</v>
      </c>
      <c r="U22" s="60" t="s">
        <v>57</v>
      </c>
      <c r="V22" s="60" t="s">
        <v>30</v>
      </c>
      <c r="W22" s="60" t="s">
        <v>99</v>
      </c>
      <c r="X22" s="60" t="s">
        <v>59</v>
      </c>
      <c r="Y22" s="135"/>
      <c r="Z22" s="127"/>
      <c r="AA22" s="135"/>
      <c r="AB22" s="127"/>
      <c r="AC22" s="129"/>
      <c r="AD22" s="127"/>
      <c r="AE22" s="69" t="s">
        <v>270</v>
      </c>
      <c r="AF22" s="154" t="s">
        <v>271</v>
      </c>
      <c r="AG22" s="54" t="s">
        <v>398</v>
      </c>
      <c r="AH22" s="60" t="s">
        <v>273</v>
      </c>
      <c r="AI22" s="146">
        <v>44926</v>
      </c>
    </row>
    <row r="23" spans="1:35" s="35" customFormat="1" ht="84" customHeight="1" x14ac:dyDescent="0.2">
      <c r="A23" s="92"/>
      <c r="B23" s="79"/>
      <c r="C23" s="149"/>
      <c r="D23" s="135"/>
      <c r="E23" s="135"/>
      <c r="F23" s="59" t="s">
        <v>105</v>
      </c>
      <c r="G23" s="93"/>
      <c r="H23" s="149"/>
      <c r="I23" s="135"/>
      <c r="J23" s="60" t="s">
        <v>395</v>
      </c>
      <c r="K23" s="127"/>
      <c r="L23" s="127"/>
      <c r="M23" s="127"/>
      <c r="N23" s="135"/>
      <c r="O23" s="127"/>
      <c r="P23" s="127"/>
      <c r="Q23" s="129"/>
      <c r="R23" s="69" t="s">
        <v>274</v>
      </c>
      <c r="S23" s="59" t="s">
        <v>397</v>
      </c>
      <c r="T23" s="70" t="s">
        <v>275</v>
      </c>
      <c r="U23" s="60" t="s">
        <v>57</v>
      </c>
      <c r="V23" s="60" t="s">
        <v>30</v>
      </c>
      <c r="W23" s="60" t="s">
        <v>99</v>
      </c>
      <c r="X23" s="60" t="s">
        <v>59</v>
      </c>
      <c r="Y23" s="135"/>
      <c r="Z23" s="127"/>
      <c r="AA23" s="135"/>
      <c r="AB23" s="127"/>
      <c r="AC23" s="129"/>
      <c r="AD23" s="127"/>
      <c r="AE23" s="69" t="s">
        <v>276</v>
      </c>
      <c r="AF23" s="154" t="s">
        <v>277</v>
      </c>
      <c r="AG23" s="60" t="s">
        <v>266</v>
      </c>
      <c r="AH23" s="60" t="s">
        <v>278</v>
      </c>
      <c r="AI23" s="146">
        <v>44926</v>
      </c>
    </row>
    <row r="24" spans="1:35" s="35" customFormat="1" ht="60" customHeight="1" x14ac:dyDescent="0.2">
      <c r="A24" s="84" t="s">
        <v>253</v>
      </c>
      <c r="B24" s="73" t="s">
        <v>254</v>
      </c>
      <c r="C24" s="148" t="s">
        <v>391</v>
      </c>
      <c r="D24" s="134" t="s">
        <v>406</v>
      </c>
      <c r="E24" s="134" t="s">
        <v>403</v>
      </c>
      <c r="F24" s="58" t="s">
        <v>258</v>
      </c>
      <c r="G24" s="88" t="s">
        <v>259</v>
      </c>
      <c r="H24" s="148" t="s">
        <v>260</v>
      </c>
      <c r="I24" s="134" t="s">
        <v>48</v>
      </c>
      <c r="J24" s="57" t="s">
        <v>261</v>
      </c>
      <c r="K24" s="126">
        <v>4000</v>
      </c>
      <c r="L24" s="126" t="s">
        <v>50</v>
      </c>
      <c r="M24" s="126">
        <v>80</v>
      </c>
      <c r="N24" s="134">
        <v>12</v>
      </c>
      <c r="O24" s="126" t="s">
        <v>51</v>
      </c>
      <c r="P24" s="126">
        <v>100</v>
      </c>
      <c r="Q24" s="128" t="s">
        <v>52</v>
      </c>
      <c r="R24" s="68" t="s">
        <v>262</v>
      </c>
      <c r="S24" s="58" t="s">
        <v>399</v>
      </c>
      <c r="T24" s="67" t="s">
        <v>56</v>
      </c>
      <c r="U24" s="57" t="s">
        <v>57</v>
      </c>
      <c r="V24" s="57" t="s">
        <v>30</v>
      </c>
      <c r="W24" s="57" t="s">
        <v>99</v>
      </c>
      <c r="X24" s="57" t="s">
        <v>59</v>
      </c>
      <c r="Y24" s="134" t="s">
        <v>70</v>
      </c>
      <c r="Z24" s="126">
        <v>25</v>
      </c>
      <c r="AA24" s="134" t="s">
        <v>51</v>
      </c>
      <c r="AB24" s="126">
        <v>100</v>
      </c>
      <c r="AC24" s="128" t="s">
        <v>52</v>
      </c>
      <c r="AD24" s="126" t="s">
        <v>61</v>
      </c>
      <c r="AE24" s="68" t="s">
        <v>264</v>
      </c>
      <c r="AF24" s="71" t="s">
        <v>265</v>
      </c>
      <c r="AG24" s="57" t="s">
        <v>266</v>
      </c>
      <c r="AH24" s="57" t="s">
        <v>267</v>
      </c>
      <c r="AI24" s="145">
        <v>44926</v>
      </c>
    </row>
    <row r="25" spans="1:35" s="35" customFormat="1" ht="120" x14ac:dyDescent="0.2">
      <c r="A25" s="92"/>
      <c r="B25" s="79"/>
      <c r="C25" s="149"/>
      <c r="D25" s="135"/>
      <c r="E25" s="135"/>
      <c r="F25" s="59" t="s">
        <v>250</v>
      </c>
      <c r="G25" s="93"/>
      <c r="H25" s="149"/>
      <c r="I25" s="135"/>
      <c r="J25" s="60" t="s">
        <v>268</v>
      </c>
      <c r="K25" s="127"/>
      <c r="L25" s="127"/>
      <c r="M25" s="127"/>
      <c r="N25" s="135"/>
      <c r="O25" s="127"/>
      <c r="P25" s="127"/>
      <c r="Q25" s="129"/>
      <c r="R25" s="69" t="s">
        <v>269</v>
      </c>
      <c r="S25" s="59" t="s">
        <v>396</v>
      </c>
      <c r="T25" s="70" t="s">
        <v>56</v>
      </c>
      <c r="U25" s="60" t="s">
        <v>57</v>
      </c>
      <c r="V25" s="60" t="s">
        <v>30</v>
      </c>
      <c r="W25" s="60" t="s">
        <v>99</v>
      </c>
      <c r="X25" s="60" t="s">
        <v>59</v>
      </c>
      <c r="Y25" s="135"/>
      <c r="Z25" s="127"/>
      <c r="AA25" s="135"/>
      <c r="AB25" s="127"/>
      <c r="AC25" s="129"/>
      <c r="AD25" s="127"/>
      <c r="AE25" s="69" t="s">
        <v>270</v>
      </c>
      <c r="AF25" s="154" t="s">
        <v>271</v>
      </c>
      <c r="AG25" s="54" t="s">
        <v>398</v>
      </c>
      <c r="AH25" s="60" t="s">
        <v>273</v>
      </c>
      <c r="AI25" s="146">
        <v>44926</v>
      </c>
    </row>
    <row r="26" spans="1:35" s="35" customFormat="1" ht="84" customHeight="1" x14ac:dyDescent="0.2">
      <c r="A26" s="92"/>
      <c r="B26" s="79"/>
      <c r="C26" s="149"/>
      <c r="D26" s="135"/>
      <c r="E26" s="135"/>
      <c r="F26" s="59" t="s">
        <v>105</v>
      </c>
      <c r="G26" s="93"/>
      <c r="H26" s="149"/>
      <c r="I26" s="135"/>
      <c r="J26" s="60" t="s">
        <v>395</v>
      </c>
      <c r="K26" s="127"/>
      <c r="L26" s="127"/>
      <c r="M26" s="127"/>
      <c r="N26" s="135"/>
      <c r="O26" s="127"/>
      <c r="P26" s="127"/>
      <c r="Q26" s="129"/>
      <c r="R26" s="69" t="s">
        <v>274</v>
      </c>
      <c r="S26" s="59" t="s">
        <v>397</v>
      </c>
      <c r="T26" s="70" t="s">
        <v>275</v>
      </c>
      <c r="U26" s="60" t="s">
        <v>57</v>
      </c>
      <c r="V26" s="60" t="s">
        <v>30</v>
      </c>
      <c r="W26" s="60" t="s">
        <v>99</v>
      </c>
      <c r="X26" s="60" t="s">
        <v>59</v>
      </c>
      <c r="Y26" s="135"/>
      <c r="Z26" s="127"/>
      <c r="AA26" s="135"/>
      <c r="AB26" s="127"/>
      <c r="AC26" s="129"/>
      <c r="AD26" s="127"/>
      <c r="AE26" s="69" t="s">
        <v>276</v>
      </c>
      <c r="AF26" s="154" t="s">
        <v>277</v>
      </c>
      <c r="AG26" s="60" t="s">
        <v>266</v>
      </c>
      <c r="AH26" s="60" t="s">
        <v>278</v>
      </c>
      <c r="AI26" s="146">
        <v>44926</v>
      </c>
    </row>
    <row r="27" spans="1:35" s="35" customFormat="1" ht="60" customHeight="1" x14ac:dyDescent="0.2">
      <c r="A27" s="84" t="s">
        <v>253</v>
      </c>
      <c r="B27" s="73" t="s">
        <v>254</v>
      </c>
      <c r="C27" s="148" t="s">
        <v>255</v>
      </c>
      <c r="D27" s="134" t="s">
        <v>407</v>
      </c>
      <c r="E27" s="134" t="s">
        <v>403</v>
      </c>
      <c r="F27" s="58" t="s">
        <v>258</v>
      </c>
      <c r="G27" s="88" t="s">
        <v>259</v>
      </c>
      <c r="H27" s="148" t="s">
        <v>260</v>
      </c>
      <c r="I27" s="134" t="s">
        <v>48</v>
      </c>
      <c r="J27" s="57" t="s">
        <v>261</v>
      </c>
      <c r="K27" s="126">
        <v>4000</v>
      </c>
      <c r="L27" s="126" t="s">
        <v>50</v>
      </c>
      <c r="M27" s="126">
        <v>80</v>
      </c>
      <c r="N27" s="134">
        <v>12</v>
      </c>
      <c r="O27" s="126" t="s">
        <v>51</v>
      </c>
      <c r="P27" s="126">
        <v>100</v>
      </c>
      <c r="Q27" s="128" t="s">
        <v>52</v>
      </c>
      <c r="R27" s="68" t="s">
        <v>262</v>
      </c>
      <c r="S27" s="58" t="s">
        <v>399</v>
      </c>
      <c r="T27" s="67" t="s">
        <v>56</v>
      </c>
      <c r="U27" s="57" t="s">
        <v>57</v>
      </c>
      <c r="V27" s="57" t="s">
        <v>30</v>
      </c>
      <c r="W27" s="57" t="s">
        <v>99</v>
      </c>
      <c r="X27" s="57" t="s">
        <v>59</v>
      </c>
      <c r="Y27" s="134" t="s">
        <v>70</v>
      </c>
      <c r="Z27" s="126">
        <v>25</v>
      </c>
      <c r="AA27" s="134" t="s">
        <v>51</v>
      </c>
      <c r="AB27" s="126">
        <v>100</v>
      </c>
      <c r="AC27" s="128" t="s">
        <v>52</v>
      </c>
      <c r="AD27" s="126" t="s">
        <v>61</v>
      </c>
      <c r="AE27" s="68" t="s">
        <v>264</v>
      </c>
      <c r="AF27" s="71" t="s">
        <v>265</v>
      </c>
      <c r="AG27" s="57" t="s">
        <v>266</v>
      </c>
      <c r="AH27" s="57" t="s">
        <v>267</v>
      </c>
      <c r="AI27" s="145">
        <v>44926</v>
      </c>
    </row>
    <row r="28" spans="1:35" s="35" customFormat="1" ht="120" x14ac:dyDescent="0.2">
      <c r="A28" s="92"/>
      <c r="B28" s="79"/>
      <c r="C28" s="149"/>
      <c r="D28" s="135"/>
      <c r="E28" s="135"/>
      <c r="F28" s="59" t="s">
        <v>250</v>
      </c>
      <c r="G28" s="93"/>
      <c r="H28" s="149"/>
      <c r="I28" s="135"/>
      <c r="J28" s="60" t="s">
        <v>268</v>
      </c>
      <c r="K28" s="127"/>
      <c r="L28" s="127"/>
      <c r="M28" s="127"/>
      <c r="N28" s="135"/>
      <c r="O28" s="127"/>
      <c r="P28" s="127"/>
      <c r="Q28" s="129"/>
      <c r="R28" s="69" t="s">
        <v>269</v>
      </c>
      <c r="S28" s="59" t="s">
        <v>396</v>
      </c>
      <c r="T28" s="70" t="s">
        <v>56</v>
      </c>
      <c r="U28" s="60" t="s">
        <v>57</v>
      </c>
      <c r="V28" s="60" t="s">
        <v>30</v>
      </c>
      <c r="W28" s="60" t="s">
        <v>99</v>
      </c>
      <c r="X28" s="60" t="s">
        <v>59</v>
      </c>
      <c r="Y28" s="135"/>
      <c r="Z28" s="127"/>
      <c r="AA28" s="135"/>
      <c r="AB28" s="127"/>
      <c r="AC28" s="129"/>
      <c r="AD28" s="127"/>
      <c r="AE28" s="69" t="s">
        <v>270</v>
      </c>
      <c r="AF28" s="154" t="s">
        <v>271</v>
      </c>
      <c r="AG28" s="54" t="s">
        <v>398</v>
      </c>
      <c r="AH28" s="60" t="s">
        <v>273</v>
      </c>
      <c r="AI28" s="146">
        <v>44926</v>
      </c>
    </row>
    <row r="29" spans="1:35" s="35" customFormat="1" ht="84" customHeight="1" x14ac:dyDescent="0.2">
      <c r="A29" s="92"/>
      <c r="B29" s="79"/>
      <c r="C29" s="150"/>
      <c r="D29" s="136"/>
      <c r="E29" s="136"/>
      <c r="F29" s="58" t="s">
        <v>105</v>
      </c>
      <c r="G29" s="93"/>
      <c r="H29" s="150"/>
      <c r="I29" s="136"/>
      <c r="J29" s="57" t="s">
        <v>395</v>
      </c>
      <c r="K29" s="142"/>
      <c r="L29" s="142"/>
      <c r="M29" s="142"/>
      <c r="N29" s="136"/>
      <c r="O29" s="142"/>
      <c r="P29" s="142"/>
      <c r="Q29" s="129"/>
      <c r="R29" s="68" t="s">
        <v>274</v>
      </c>
      <c r="S29" s="58" t="s">
        <v>397</v>
      </c>
      <c r="T29" s="67" t="s">
        <v>275</v>
      </c>
      <c r="U29" s="57" t="s">
        <v>57</v>
      </c>
      <c r="V29" s="57" t="s">
        <v>30</v>
      </c>
      <c r="W29" s="57" t="s">
        <v>99</v>
      </c>
      <c r="X29" s="57" t="s">
        <v>59</v>
      </c>
      <c r="Y29" s="136"/>
      <c r="Z29" s="142"/>
      <c r="AA29" s="136"/>
      <c r="AB29" s="142"/>
      <c r="AC29" s="129"/>
      <c r="AD29" s="142"/>
      <c r="AE29" s="68" t="s">
        <v>276</v>
      </c>
      <c r="AF29" s="71" t="s">
        <v>277</v>
      </c>
      <c r="AG29" s="57" t="s">
        <v>266</v>
      </c>
      <c r="AH29" s="57" t="s">
        <v>278</v>
      </c>
      <c r="AI29" s="145">
        <v>44926</v>
      </c>
    </row>
    <row r="30" spans="1:35" ht="90" customHeight="1" x14ac:dyDescent="0.2">
      <c r="A30" s="84" t="s">
        <v>253</v>
      </c>
      <c r="B30" s="134" t="s">
        <v>254</v>
      </c>
      <c r="C30" s="148" t="s">
        <v>392</v>
      </c>
      <c r="D30" s="134" t="s">
        <v>256</v>
      </c>
      <c r="E30" s="134" t="s">
        <v>279</v>
      </c>
      <c r="F30" s="59" t="s">
        <v>250</v>
      </c>
      <c r="G30" s="137" t="s">
        <v>280</v>
      </c>
      <c r="H30" s="148" t="s">
        <v>281</v>
      </c>
      <c r="I30" s="134" t="s">
        <v>282</v>
      </c>
      <c r="J30" s="60" t="s">
        <v>283</v>
      </c>
      <c r="K30" s="126">
        <v>8000</v>
      </c>
      <c r="L30" s="126" t="s">
        <v>119</v>
      </c>
      <c r="M30" s="126">
        <v>100</v>
      </c>
      <c r="N30" s="134">
        <v>15</v>
      </c>
      <c r="O30" s="126" t="s">
        <v>51</v>
      </c>
      <c r="P30" s="126">
        <v>100</v>
      </c>
      <c r="Q30" s="128" t="s">
        <v>52</v>
      </c>
      <c r="R30" s="69" t="s">
        <v>284</v>
      </c>
      <c r="S30" s="151" t="s">
        <v>285</v>
      </c>
      <c r="T30" s="70" t="s">
        <v>56</v>
      </c>
      <c r="U30" s="60" t="s">
        <v>57</v>
      </c>
      <c r="V30" s="60" t="s">
        <v>30</v>
      </c>
      <c r="W30" s="60" t="s">
        <v>99</v>
      </c>
      <c r="X30" s="60" t="s">
        <v>59</v>
      </c>
      <c r="Y30" s="134" t="s">
        <v>60</v>
      </c>
      <c r="Z30" s="126">
        <v>49</v>
      </c>
      <c r="AA30" s="134" t="s">
        <v>51</v>
      </c>
      <c r="AB30" s="126">
        <v>100</v>
      </c>
      <c r="AC30" s="128" t="s">
        <v>52</v>
      </c>
      <c r="AD30" s="126" t="s">
        <v>61</v>
      </c>
      <c r="AE30" s="69" t="s">
        <v>286</v>
      </c>
      <c r="AF30" s="154" t="s">
        <v>287</v>
      </c>
      <c r="AG30" s="60" t="s">
        <v>439</v>
      </c>
      <c r="AH30" s="60" t="s">
        <v>401</v>
      </c>
      <c r="AI30" s="146">
        <v>44926</v>
      </c>
    </row>
    <row r="31" spans="1:35" ht="90" customHeight="1" x14ac:dyDescent="0.2">
      <c r="A31" s="92"/>
      <c r="B31" s="135"/>
      <c r="C31" s="149"/>
      <c r="D31" s="135"/>
      <c r="E31" s="135"/>
      <c r="F31" s="59" t="s">
        <v>258</v>
      </c>
      <c r="G31" s="138"/>
      <c r="H31" s="149"/>
      <c r="I31" s="135"/>
      <c r="J31" s="57" t="s">
        <v>402</v>
      </c>
      <c r="K31" s="127"/>
      <c r="L31" s="127"/>
      <c r="M31" s="127"/>
      <c r="N31" s="135"/>
      <c r="O31" s="127"/>
      <c r="P31" s="127"/>
      <c r="Q31" s="129"/>
      <c r="R31" s="69" t="s">
        <v>288</v>
      </c>
      <c r="S31" s="151" t="s">
        <v>289</v>
      </c>
      <c r="T31" s="70" t="s">
        <v>275</v>
      </c>
      <c r="U31" s="60" t="s">
        <v>57</v>
      </c>
      <c r="V31" s="60" t="s">
        <v>30</v>
      </c>
      <c r="W31" s="60" t="s">
        <v>99</v>
      </c>
      <c r="X31" s="60" t="s">
        <v>59</v>
      </c>
      <c r="Y31" s="135"/>
      <c r="Z31" s="127"/>
      <c r="AA31" s="135"/>
      <c r="AB31" s="127"/>
      <c r="AC31" s="129"/>
      <c r="AD31" s="127"/>
      <c r="AE31" s="69" t="s">
        <v>290</v>
      </c>
      <c r="AF31" s="154" t="s">
        <v>291</v>
      </c>
      <c r="AG31" s="60" t="s">
        <v>439</v>
      </c>
      <c r="AH31" s="60" t="s">
        <v>292</v>
      </c>
      <c r="AI31" s="146">
        <v>44926</v>
      </c>
    </row>
    <row r="32" spans="1:35" ht="94.5" customHeight="1" x14ac:dyDescent="0.2">
      <c r="A32" s="84" t="s">
        <v>253</v>
      </c>
      <c r="B32" s="134" t="s">
        <v>254</v>
      </c>
      <c r="C32" s="148" t="s">
        <v>392</v>
      </c>
      <c r="D32" s="134" t="s">
        <v>393</v>
      </c>
      <c r="E32" s="134" t="s">
        <v>279</v>
      </c>
      <c r="F32" s="59" t="s">
        <v>250</v>
      </c>
      <c r="G32" s="137" t="s">
        <v>280</v>
      </c>
      <c r="H32" s="148" t="s">
        <v>281</v>
      </c>
      <c r="I32" s="134" t="s">
        <v>282</v>
      </c>
      <c r="J32" s="57" t="s">
        <v>283</v>
      </c>
      <c r="K32" s="126">
        <v>8000</v>
      </c>
      <c r="L32" s="126" t="s">
        <v>119</v>
      </c>
      <c r="M32" s="126">
        <v>100</v>
      </c>
      <c r="N32" s="134">
        <v>15</v>
      </c>
      <c r="O32" s="126" t="s">
        <v>51</v>
      </c>
      <c r="P32" s="126">
        <v>100</v>
      </c>
      <c r="Q32" s="128" t="s">
        <v>52</v>
      </c>
      <c r="R32" s="69" t="s">
        <v>284</v>
      </c>
      <c r="S32" s="151" t="s">
        <v>285</v>
      </c>
      <c r="T32" s="70" t="s">
        <v>56</v>
      </c>
      <c r="U32" s="60" t="s">
        <v>57</v>
      </c>
      <c r="V32" s="60" t="s">
        <v>30</v>
      </c>
      <c r="W32" s="60" t="s">
        <v>99</v>
      </c>
      <c r="X32" s="60" t="s">
        <v>59</v>
      </c>
      <c r="Y32" s="134" t="s">
        <v>60</v>
      </c>
      <c r="Z32" s="126">
        <v>49</v>
      </c>
      <c r="AA32" s="134" t="s">
        <v>51</v>
      </c>
      <c r="AB32" s="126">
        <v>100</v>
      </c>
      <c r="AC32" s="128" t="s">
        <v>52</v>
      </c>
      <c r="AD32" s="126" t="s">
        <v>61</v>
      </c>
      <c r="AE32" s="69" t="s">
        <v>286</v>
      </c>
      <c r="AF32" s="154" t="s">
        <v>287</v>
      </c>
      <c r="AG32" s="60" t="s">
        <v>266</v>
      </c>
      <c r="AH32" s="60" t="s">
        <v>401</v>
      </c>
      <c r="AI32" s="146">
        <v>44926</v>
      </c>
    </row>
    <row r="33" spans="1:35" ht="96" x14ac:dyDescent="0.2">
      <c r="A33" s="92"/>
      <c r="B33" s="135"/>
      <c r="C33" s="149"/>
      <c r="D33" s="135"/>
      <c r="E33" s="135"/>
      <c r="F33" s="59" t="s">
        <v>258</v>
      </c>
      <c r="G33" s="138"/>
      <c r="H33" s="149"/>
      <c r="I33" s="135"/>
      <c r="J33" s="57" t="s">
        <v>402</v>
      </c>
      <c r="K33" s="127"/>
      <c r="L33" s="127"/>
      <c r="M33" s="127"/>
      <c r="N33" s="135"/>
      <c r="O33" s="127"/>
      <c r="P33" s="127"/>
      <c r="Q33" s="129"/>
      <c r="R33" s="69" t="s">
        <v>288</v>
      </c>
      <c r="S33" s="59" t="s">
        <v>289</v>
      </c>
      <c r="T33" s="70" t="s">
        <v>275</v>
      </c>
      <c r="U33" s="60" t="s">
        <v>57</v>
      </c>
      <c r="V33" s="60" t="s">
        <v>30</v>
      </c>
      <c r="W33" s="60" t="s">
        <v>99</v>
      </c>
      <c r="X33" s="60" t="s">
        <v>59</v>
      </c>
      <c r="Y33" s="135"/>
      <c r="Z33" s="127"/>
      <c r="AA33" s="135"/>
      <c r="AB33" s="127"/>
      <c r="AC33" s="129"/>
      <c r="AD33" s="127"/>
      <c r="AE33" s="69" t="s">
        <v>290</v>
      </c>
      <c r="AF33" s="154" t="s">
        <v>291</v>
      </c>
      <c r="AG33" s="60" t="s">
        <v>439</v>
      </c>
      <c r="AH33" s="60" t="s">
        <v>292</v>
      </c>
      <c r="AI33" s="146">
        <v>44926</v>
      </c>
    </row>
    <row r="34" spans="1:35" ht="103.5" customHeight="1" x14ac:dyDescent="0.2">
      <c r="A34" s="84" t="s">
        <v>253</v>
      </c>
      <c r="B34" s="134" t="s">
        <v>254</v>
      </c>
      <c r="C34" s="148" t="s">
        <v>392</v>
      </c>
      <c r="D34" s="134" t="s">
        <v>400</v>
      </c>
      <c r="E34" s="134" t="s">
        <v>279</v>
      </c>
      <c r="F34" s="59" t="s">
        <v>250</v>
      </c>
      <c r="G34" s="137" t="s">
        <v>280</v>
      </c>
      <c r="H34" s="148" t="s">
        <v>281</v>
      </c>
      <c r="I34" s="134" t="s">
        <v>282</v>
      </c>
      <c r="J34" s="57" t="s">
        <v>283</v>
      </c>
      <c r="K34" s="126">
        <v>8000</v>
      </c>
      <c r="L34" s="126" t="s">
        <v>119</v>
      </c>
      <c r="M34" s="126">
        <v>100</v>
      </c>
      <c r="N34" s="134">
        <v>15</v>
      </c>
      <c r="O34" s="126" t="s">
        <v>51</v>
      </c>
      <c r="P34" s="126">
        <v>100</v>
      </c>
      <c r="Q34" s="128" t="s">
        <v>52</v>
      </c>
      <c r="R34" s="69" t="s">
        <v>284</v>
      </c>
      <c r="S34" s="59" t="s">
        <v>285</v>
      </c>
      <c r="T34" s="70" t="s">
        <v>56</v>
      </c>
      <c r="U34" s="60" t="s">
        <v>57</v>
      </c>
      <c r="V34" s="60" t="s">
        <v>30</v>
      </c>
      <c r="W34" s="60" t="s">
        <v>99</v>
      </c>
      <c r="X34" s="60" t="s">
        <v>59</v>
      </c>
      <c r="Y34" s="134" t="s">
        <v>60</v>
      </c>
      <c r="Z34" s="126">
        <v>49</v>
      </c>
      <c r="AA34" s="134" t="s">
        <v>51</v>
      </c>
      <c r="AB34" s="126">
        <v>100</v>
      </c>
      <c r="AC34" s="128" t="s">
        <v>52</v>
      </c>
      <c r="AD34" s="126" t="s">
        <v>61</v>
      </c>
      <c r="AE34" s="69" t="s">
        <v>286</v>
      </c>
      <c r="AF34" s="154" t="s">
        <v>287</v>
      </c>
      <c r="AG34" s="60" t="s">
        <v>266</v>
      </c>
      <c r="AH34" s="60" t="s">
        <v>401</v>
      </c>
      <c r="AI34" s="146">
        <v>44926</v>
      </c>
    </row>
    <row r="35" spans="1:35" ht="96" x14ac:dyDescent="0.2">
      <c r="A35" s="92"/>
      <c r="B35" s="135"/>
      <c r="C35" s="149"/>
      <c r="D35" s="135"/>
      <c r="E35" s="135"/>
      <c r="F35" s="59" t="s">
        <v>258</v>
      </c>
      <c r="G35" s="138"/>
      <c r="H35" s="149"/>
      <c r="I35" s="135"/>
      <c r="J35" s="57" t="s">
        <v>402</v>
      </c>
      <c r="K35" s="127"/>
      <c r="L35" s="127"/>
      <c r="M35" s="127"/>
      <c r="N35" s="135"/>
      <c r="O35" s="127"/>
      <c r="P35" s="127"/>
      <c r="Q35" s="129"/>
      <c r="R35" s="69" t="s">
        <v>288</v>
      </c>
      <c r="S35" s="59" t="s">
        <v>289</v>
      </c>
      <c r="T35" s="70" t="s">
        <v>275</v>
      </c>
      <c r="U35" s="60" t="s">
        <v>57</v>
      </c>
      <c r="V35" s="60" t="s">
        <v>30</v>
      </c>
      <c r="W35" s="60" t="s">
        <v>99</v>
      </c>
      <c r="X35" s="60" t="s">
        <v>59</v>
      </c>
      <c r="Y35" s="135"/>
      <c r="Z35" s="127"/>
      <c r="AA35" s="135"/>
      <c r="AB35" s="127"/>
      <c r="AC35" s="129"/>
      <c r="AD35" s="127"/>
      <c r="AE35" s="69" t="s">
        <v>290</v>
      </c>
      <c r="AF35" s="154" t="s">
        <v>291</v>
      </c>
      <c r="AG35" s="60" t="s">
        <v>439</v>
      </c>
      <c r="AH35" s="60" t="s">
        <v>292</v>
      </c>
      <c r="AI35" s="146">
        <v>44926</v>
      </c>
    </row>
    <row r="36" spans="1:35" ht="72" x14ac:dyDescent="0.2">
      <c r="A36" s="84" t="s">
        <v>253</v>
      </c>
      <c r="B36" s="134" t="s">
        <v>254</v>
      </c>
      <c r="C36" s="148" t="s">
        <v>392</v>
      </c>
      <c r="D36" s="134" t="s">
        <v>404</v>
      </c>
      <c r="E36" s="134" t="s">
        <v>279</v>
      </c>
      <c r="F36" s="59" t="s">
        <v>250</v>
      </c>
      <c r="G36" s="137" t="s">
        <v>280</v>
      </c>
      <c r="H36" s="148" t="s">
        <v>281</v>
      </c>
      <c r="I36" s="134" t="s">
        <v>282</v>
      </c>
      <c r="J36" s="57" t="s">
        <v>283</v>
      </c>
      <c r="K36" s="126">
        <v>8000</v>
      </c>
      <c r="L36" s="126" t="s">
        <v>119</v>
      </c>
      <c r="M36" s="126">
        <v>100</v>
      </c>
      <c r="N36" s="134">
        <v>15</v>
      </c>
      <c r="O36" s="126" t="s">
        <v>51</v>
      </c>
      <c r="P36" s="126">
        <v>100</v>
      </c>
      <c r="Q36" s="128" t="s">
        <v>52</v>
      </c>
      <c r="R36" s="69" t="s">
        <v>284</v>
      </c>
      <c r="S36" s="59" t="s">
        <v>285</v>
      </c>
      <c r="T36" s="70" t="s">
        <v>56</v>
      </c>
      <c r="U36" s="60" t="s">
        <v>57</v>
      </c>
      <c r="V36" s="60" t="s">
        <v>30</v>
      </c>
      <c r="W36" s="60" t="s">
        <v>99</v>
      </c>
      <c r="X36" s="60" t="s">
        <v>59</v>
      </c>
      <c r="Y36" s="134" t="s">
        <v>60</v>
      </c>
      <c r="Z36" s="126">
        <v>49</v>
      </c>
      <c r="AA36" s="134" t="s">
        <v>51</v>
      </c>
      <c r="AB36" s="126">
        <v>100</v>
      </c>
      <c r="AC36" s="128" t="s">
        <v>52</v>
      </c>
      <c r="AD36" s="126" t="s">
        <v>61</v>
      </c>
      <c r="AE36" s="69" t="s">
        <v>286</v>
      </c>
      <c r="AF36" s="60" t="s">
        <v>287</v>
      </c>
      <c r="AG36" s="60" t="s">
        <v>266</v>
      </c>
      <c r="AH36" s="60" t="s">
        <v>401</v>
      </c>
      <c r="AI36" s="146">
        <v>44926</v>
      </c>
    </row>
    <row r="37" spans="1:35" ht="96" x14ac:dyDescent="0.2">
      <c r="A37" s="92"/>
      <c r="B37" s="135"/>
      <c r="C37" s="149"/>
      <c r="D37" s="135"/>
      <c r="E37" s="135"/>
      <c r="F37" s="59" t="s">
        <v>258</v>
      </c>
      <c r="G37" s="138"/>
      <c r="H37" s="149"/>
      <c r="I37" s="135"/>
      <c r="J37" s="57" t="s">
        <v>402</v>
      </c>
      <c r="K37" s="127"/>
      <c r="L37" s="127"/>
      <c r="M37" s="127"/>
      <c r="N37" s="135"/>
      <c r="O37" s="127"/>
      <c r="P37" s="127"/>
      <c r="Q37" s="129"/>
      <c r="R37" s="69" t="s">
        <v>288</v>
      </c>
      <c r="S37" s="59" t="s">
        <v>289</v>
      </c>
      <c r="T37" s="70" t="s">
        <v>275</v>
      </c>
      <c r="U37" s="60" t="s">
        <v>57</v>
      </c>
      <c r="V37" s="60" t="s">
        <v>30</v>
      </c>
      <c r="W37" s="60" t="s">
        <v>99</v>
      </c>
      <c r="X37" s="60" t="s">
        <v>59</v>
      </c>
      <c r="Y37" s="135"/>
      <c r="Z37" s="127"/>
      <c r="AA37" s="135"/>
      <c r="AB37" s="127"/>
      <c r="AC37" s="129"/>
      <c r="AD37" s="127"/>
      <c r="AE37" s="69" t="s">
        <v>290</v>
      </c>
      <c r="AF37" s="60" t="s">
        <v>291</v>
      </c>
      <c r="AG37" s="60" t="s">
        <v>439</v>
      </c>
      <c r="AH37" s="60" t="s">
        <v>292</v>
      </c>
      <c r="AI37" s="146">
        <v>44926</v>
      </c>
    </row>
    <row r="38" spans="1:35" ht="48" customHeight="1" x14ac:dyDescent="0.2">
      <c r="A38" s="84" t="s">
        <v>253</v>
      </c>
      <c r="B38" s="134" t="s">
        <v>254</v>
      </c>
      <c r="C38" s="148" t="s">
        <v>392</v>
      </c>
      <c r="D38" s="134" t="s">
        <v>408</v>
      </c>
      <c r="E38" s="134" t="s">
        <v>279</v>
      </c>
      <c r="F38" s="59" t="s">
        <v>250</v>
      </c>
      <c r="G38" s="137" t="s">
        <v>280</v>
      </c>
      <c r="H38" s="148" t="s">
        <v>281</v>
      </c>
      <c r="I38" s="134" t="s">
        <v>282</v>
      </c>
      <c r="J38" s="57" t="s">
        <v>283</v>
      </c>
      <c r="K38" s="126">
        <v>8000</v>
      </c>
      <c r="L38" s="126" t="s">
        <v>119</v>
      </c>
      <c r="M38" s="126">
        <v>100</v>
      </c>
      <c r="N38" s="134">
        <v>15</v>
      </c>
      <c r="O38" s="126" t="s">
        <v>51</v>
      </c>
      <c r="P38" s="126">
        <v>100</v>
      </c>
      <c r="Q38" s="128" t="s">
        <v>52</v>
      </c>
      <c r="R38" s="69" t="s">
        <v>284</v>
      </c>
      <c r="S38" s="59" t="s">
        <v>285</v>
      </c>
      <c r="T38" s="70" t="s">
        <v>56</v>
      </c>
      <c r="U38" s="60" t="s">
        <v>57</v>
      </c>
      <c r="V38" s="60" t="s">
        <v>30</v>
      </c>
      <c r="W38" s="60" t="s">
        <v>99</v>
      </c>
      <c r="X38" s="60" t="s">
        <v>59</v>
      </c>
      <c r="Y38" s="134" t="s">
        <v>60</v>
      </c>
      <c r="Z38" s="126">
        <v>49</v>
      </c>
      <c r="AA38" s="134" t="s">
        <v>51</v>
      </c>
      <c r="AB38" s="126">
        <v>100</v>
      </c>
      <c r="AC38" s="128" t="s">
        <v>52</v>
      </c>
      <c r="AD38" s="126" t="s">
        <v>61</v>
      </c>
      <c r="AE38" s="69" t="s">
        <v>286</v>
      </c>
      <c r="AF38" s="60" t="s">
        <v>287</v>
      </c>
      <c r="AG38" s="60" t="s">
        <v>266</v>
      </c>
      <c r="AH38" s="60" t="s">
        <v>401</v>
      </c>
      <c r="AI38" s="146">
        <v>44926</v>
      </c>
    </row>
    <row r="39" spans="1:35" ht="69.75" customHeight="1" x14ac:dyDescent="0.2">
      <c r="A39" s="92"/>
      <c r="B39" s="135"/>
      <c r="C39" s="149"/>
      <c r="D39" s="135"/>
      <c r="E39" s="135"/>
      <c r="F39" s="59" t="s">
        <v>258</v>
      </c>
      <c r="G39" s="138"/>
      <c r="H39" s="150"/>
      <c r="I39" s="135"/>
      <c r="J39" s="57" t="s">
        <v>402</v>
      </c>
      <c r="K39" s="127"/>
      <c r="L39" s="127"/>
      <c r="M39" s="127"/>
      <c r="N39" s="135"/>
      <c r="O39" s="127"/>
      <c r="P39" s="127"/>
      <c r="Q39" s="129"/>
      <c r="R39" s="69" t="s">
        <v>288</v>
      </c>
      <c r="S39" s="59" t="s">
        <v>289</v>
      </c>
      <c r="T39" s="70" t="s">
        <v>275</v>
      </c>
      <c r="U39" s="60" t="s">
        <v>57</v>
      </c>
      <c r="V39" s="60" t="s">
        <v>30</v>
      </c>
      <c r="W39" s="60" t="s">
        <v>99</v>
      </c>
      <c r="X39" s="60" t="s">
        <v>59</v>
      </c>
      <c r="Y39" s="135"/>
      <c r="Z39" s="127"/>
      <c r="AA39" s="135"/>
      <c r="AB39" s="127"/>
      <c r="AC39" s="129"/>
      <c r="AD39" s="127"/>
      <c r="AE39" s="69" t="s">
        <v>290</v>
      </c>
      <c r="AF39" s="60" t="s">
        <v>291</v>
      </c>
      <c r="AG39" s="60" t="s">
        <v>439</v>
      </c>
      <c r="AH39" s="60" t="s">
        <v>292</v>
      </c>
      <c r="AI39" s="146">
        <v>44926</v>
      </c>
    </row>
    <row r="40" spans="1:35" ht="75.75" customHeight="1" x14ac:dyDescent="0.2">
      <c r="A40" s="84" t="s">
        <v>253</v>
      </c>
      <c r="B40" s="134" t="s">
        <v>254</v>
      </c>
      <c r="C40" s="148" t="s">
        <v>392</v>
      </c>
      <c r="D40" s="134" t="s">
        <v>406</v>
      </c>
      <c r="E40" s="134" t="s">
        <v>279</v>
      </c>
      <c r="F40" s="59" t="s">
        <v>250</v>
      </c>
      <c r="G40" s="137" t="s">
        <v>280</v>
      </c>
      <c r="H40" s="148" t="s">
        <v>281</v>
      </c>
      <c r="I40" s="134" t="s">
        <v>282</v>
      </c>
      <c r="J40" s="57" t="s">
        <v>283</v>
      </c>
      <c r="K40" s="126">
        <v>8000</v>
      </c>
      <c r="L40" s="126" t="s">
        <v>119</v>
      </c>
      <c r="M40" s="126">
        <v>100</v>
      </c>
      <c r="N40" s="134">
        <v>15</v>
      </c>
      <c r="O40" s="126" t="s">
        <v>51</v>
      </c>
      <c r="P40" s="126">
        <v>100</v>
      </c>
      <c r="Q40" s="128" t="s">
        <v>52</v>
      </c>
      <c r="R40" s="69" t="s">
        <v>284</v>
      </c>
      <c r="S40" s="59" t="s">
        <v>285</v>
      </c>
      <c r="T40" s="70" t="s">
        <v>56</v>
      </c>
      <c r="U40" s="60" t="s">
        <v>57</v>
      </c>
      <c r="V40" s="60" t="s">
        <v>30</v>
      </c>
      <c r="W40" s="60" t="s">
        <v>99</v>
      </c>
      <c r="X40" s="60" t="s">
        <v>59</v>
      </c>
      <c r="Y40" s="134" t="s">
        <v>60</v>
      </c>
      <c r="Z40" s="126">
        <v>49</v>
      </c>
      <c r="AA40" s="134" t="s">
        <v>51</v>
      </c>
      <c r="AB40" s="126">
        <v>100</v>
      </c>
      <c r="AC40" s="128" t="s">
        <v>52</v>
      </c>
      <c r="AD40" s="126" t="s">
        <v>61</v>
      </c>
      <c r="AE40" s="69" t="s">
        <v>286</v>
      </c>
      <c r="AF40" s="60" t="s">
        <v>287</v>
      </c>
      <c r="AG40" s="60" t="s">
        <v>266</v>
      </c>
      <c r="AH40" s="60" t="s">
        <v>401</v>
      </c>
      <c r="AI40" s="146">
        <v>44926</v>
      </c>
    </row>
    <row r="41" spans="1:35" ht="90" customHeight="1" x14ac:dyDescent="0.2">
      <c r="A41" s="92"/>
      <c r="B41" s="135"/>
      <c r="C41" s="149"/>
      <c r="D41" s="135"/>
      <c r="E41" s="135"/>
      <c r="F41" s="59" t="s">
        <v>258</v>
      </c>
      <c r="G41" s="138"/>
      <c r="H41" s="149"/>
      <c r="I41" s="135"/>
      <c r="J41" s="57" t="s">
        <v>402</v>
      </c>
      <c r="K41" s="127"/>
      <c r="L41" s="127"/>
      <c r="M41" s="127"/>
      <c r="N41" s="135"/>
      <c r="O41" s="127"/>
      <c r="P41" s="127"/>
      <c r="Q41" s="129"/>
      <c r="R41" s="69" t="s">
        <v>288</v>
      </c>
      <c r="S41" s="59" t="s">
        <v>289</v>
      </c>
      <c r="T41" s="70" t="s">
        <v>275</v>
      </c>
      <c r="U41" s="60" t="s">
        <v>57</v>
      </c>
      <c r="V41" s="60" t="s">
        <v>30</v>
      </c>
      <c r="W41" s="60" t="s">
        <v>99</v>
      </c>
      <c r="X41" s="60" t="s">
        <v>59</v>
      </c>
      <c r="Y41" s="135"/>
      <c r="Z41" s="127"/>
      <c r="AA41" s="135"/>
      <c r="AB41" s="127"/>
      <c r="AC41" s="129"/>
      <c r="AD41" s="127"/>
      <c r="AE41" s="69" t="s">
        <v>290</v>
      </c>
      <c r="AF41" s="60" t="s">
        <v>291</v>
      </c>
      <c r="AG41" s="60" t="s">
        <v>439</v>
      </c>
      <c r="AH41" s="60" t="s">
        <v>292</v>
      </c>
      <c r="AI41" s="146">
        <v>44926</v>
      </c>
    </row>
    <row r="42" spans="1:35" ht="90.75" customHeight="1" x14ac:dyDescent="0.2">
      <c r="A42" s="84" t="s">
        <v>253</v>
      </c>
      <c r="B42" s="134" t="s">
        <v>254</v>
      </c>
      <c r="C42" s="148" t="s">
        <v>392</v>
      </c>
      <c r="D42" s="134" t="s">
        <v>407</v>
      </c>
      <c r="E42" s="134" t="s">
        <v>279</v>
      </c>
      <c r="F42" s="59" t="s">
        <v>250</v>
      </c>
      <c r="G42" s="137" t="s">
        <v>280</v>
      </c>
      <c r="H42" s="148" t="s">
        <v>281</v>
      </c>
      <c r="I42" s="134" t="s">
        <v>282</v>
      </c>
      <c r="J42" s="60" t="s">
        <v>283</v>
      </c>
      <c r="K42" s="126">
        <v>8000</v>
      </c>
      <c r="L42" s="126" t="s">
        <v>119</v>
      </c>
      <c r="M42" s="126">
        <v>100</v>
      </c>
      <c r="N42" s="134">
        <v>15</v>
      </c>
      <c r="O42" s="126" t="s">
        <v>51</v>
      </c>
      <c r="P42" s="126">
        <v>100</v>
      </c>
      <c r="Q42" s="128" t="s">
        <v>52</v>
      </c>
      <c r="R42" s="69" t="s">
        <v>284</v>
      </c>
      <c r="S42" s="59" t="s">
        <v>285</v>
      </c>
      <c r="T42" s="70" t="s">
        <v>56</v>
      </c>
      <c r="U42" s="60" t="s">
        <v>57</v>
      </c>
      <c r="V42" s="60" t="s">
        <v>30</v>
      </c>
      <c r="W42" s="60" t="s">
        <v>99</v>
      </c>
      <c r="X42" s="60" t="s">
        <v>59</v>
      </c>
      <c r="Y42" s="134" t="s">
        <v>60</v>
      </c>
      <c r="Z42" s="126">
        <v>49</v>
      </c>
      <c r="AA42" s="134" t="s">
        <v>51</v>
      </c>
      <c r="AB42" s="126">
        <v>100</v>
      </c>
      <c r="AC42" s="128" t="s">
        <v>52</v>
      </c>
      <c r="AD42" s="126" t="s">
        <v>61</v>
      </c>
      <c r="AE42" s="69" t="s">
        <v>286</v>
      </c>
      <c r="AF42" s="60" t="s">
        <v>287</v>
      </c>
      <c r="AG42" s="60" t="s">
        <v>266</v>
      </c>
      <c r="AH42" s="60" t="s">
        <v>401</v>
      </c>
      <c r="AI42" s="146">
        <v>44926</v>
      </c>
    </row>
    <row r="43" spans="1:35" ht="90.75" customHeight="1" x14ac:dyDescent="0.2">
      <c r="A43" s="92"/>
      <c r="B43" s="135"/>
      <c r="C43" s="149"/>
      <c r="D43" s="135"/>
      <c r="E43" s="135"/>
      <c r="F43" s="59" t="s">
        <v>258</v>
      </c>
      <c r="G43" s="138"/>
      <c r="H43" s="149"/>
      <c r="I43" s="135"/>
      <c r="J43" s="60" t="s">
        <v>402</v>
      </c>
      <c r="K43" s="127"/>
      <c r="L43" s="127"/>
      <c r="M43" s="127"/>
      <c r="N43" s="135"/>
      <c r="O43" s="127"/>
      <c r="P43" s="127"/>
      <c r="Q43" s="129"/>
      <c r="R43" s="69" t="s">
        <v>288</v>
      </c>
      <c r="S43" s="59" t="s">
        <v>289</v>
      </c>
      <c r="T43" s="70" t="s">
        <v>275</v>
      </c>
      <c r="U43" s="60" t="s">
        <v>57</v>
      </c>
      <c r="V43" s="60" t="s">
        <v>30</v>
      </c>
      <c r="W43" s="60" t="s">
        <v>99</v>
      </c>
      <c r="X43" s="60" t="s">
        <v>59</v>
      </c>
      <c r="Y43" s="135"/>
      <c r="Z43" s="127"/>
      <c r="AA43" s="135"/>
      <c r="AB43" s="127"/>
      <c r="AC43" s="129"/>
      <c r="AD43" s="127"/>
      <c r="AE43" s="69" t="s">
        <v>290</v>
      </c>
      <c r="AF43" s="60" t="s">
        <v>291</v>
      </c>
      <c r="AG43" s="60" t="s">
        <v>439</v>
      </c>
      <c r="AH43" s="60" t="s">
        <v>292</v>
      </c>
      <c r="AI43" s="146">
        <v>44926</v>
      </c>
    </row>
    <row r="44" spans="1:35" ht="72" customHeight="1" x14ac:dyDescent="0.2">
      <c r="A44" s="84" t="s">
        <v>253</v>
      </c>
      <c r="B44" s="73" t="s">
        <v>327</v>
      </c>
      <c r="C44" s="73" t="s">
        <v>44</v>
      </c>
      <c r="D44" s="73" t="s">
        <v>328</v>
      </c>
      <c r="E44" s="73" t="s">
        <v>329</v>
      </c>
      <c r="F44" s="73" t="s">
        <v>330</v>
      </c>
      <c r="G44" s="88" t="s">
        <v>331</v>
      </c>
      <c r="H44" s="86" t="s">
        <v>332</v>
      </c>
      <c r="I44" s="73" t="s">
        <v>48</v>
      </c>
      <c r="J44" s="55" t="s">
        <v>333</v>
      </c>
      <c r="K44" s="73">
        <v>25</v>
      </c>
      <c r="L44" s="73" t="s">
        <v>60</v>
      </c>
      <c r="M44" s="73">
        <v>60</v>
      </c>
      <c r="N44" s="73">
        <v>8</v>
      </c>
      <c r="O44" s="73" t="s">
        <v>66</v>
      </c>
      <c r="P44" s="73">
        <v>80</v>
      </c>
      <c r="Q44" s="75" t="s">
        <v>67</v>
      </c>
      <c r="R44" s="65" t="s">
        <v>334</v>
      </c>
      <c r="S44" s="48" t="s">
        <v>335</v>
      </c>
      <c r="T44" s="49" t="s">
        <v>56</v>
      </c>
      <c r="U44" s="49" t="s">
        <v>57</v>
      </c>
      <c r="V44" s="49" t="s">
        <v>30</v>
      </c>
      <c r="W44" s="49" t="s">
        <v>99</v>
      </c>
      <c r="X44" s="49" t="s">
        <v>59</v>
      </c>
      <c r="Y44" s="73" t="s">
        <v>70</v>
      </c>
      <c r="Z44" s="73">
        <v>39</v>
      </c>
      <c r="AA44" s="73" t="s">
        <v>66</v>
      </c>
      <c r="AB44" s="73">
        <v>80</v>
      </c>
      <c r="AC44" s="75" t="s">
        <v>67</v>
      </c>
      <c r="AD44" s="77" t="s">
        <v>61</v>
      </c>
      <c r="AE44" s="5" t="s">
        <v>336</v>
      </c>
      <c r="AF44" s="9" t="s">
        <v>337</v>
      </c>
      <c r="AG44" s="45" t="s">
        <v>338</v>
      </c>
      <c r="AH44" s="9" t="s">
        <v>339</v>
      </c>
      <c r="AI44" s="3">
        <v>44926</v>
      </c>
    </row>
    <row r="45" spans="1:35" ht="24" x14ac:dyDescent="0.2">
      <c r="A45" s="92"/>
      <c r="B45" s="79"/>
      <c r="C45" s="79"/>
      <c r="D45" s="79"/>
      <c r="E45" s="79"/>
      <c r="F45" s="79"/>
      <c r="G45" s="93"/>
      <c r="H45" s="90"/>
      <c r="I45" s="79"/>
      <c r="J45" s="55" t="s">
        <v>440</v>
      </c>
      <c r="K45" s="79"/>
      <c r="L45" s="79"/>
      <c r="M45" s="79"/>
      <c r="N45" s="79"/>
      <c r="O45" s="79"/>
      <c r="P45" s="79"/>
      <c r="Q45" s="80"/>
      <c r="R45" s="65"/>
      <c r="S45" s="48"/>
      <c r="T45" s="49"/>
      <c r="U45" s="49"/>
      <c r="V45" s="49"/>
      <c r="W45" s="49"/>
      <c r="X45" s="49"/>
      <c r="Y45" s="79"/>
      <c r="Z45" s="79"/>
      <c r="AA45" s="79"/>
      <c r="AB45" s="79"/>
      <c r="AC45" s="80"/>
      <c r="AD45" s="91"/>
      <c r="AE45" s="5"/>
      <c r="AF45" s="9"/>
      <c r="AG45" s="45"/>
      <c r="AH45" s="9"/>
      <c r="AI45" s="3"/>
    </row>
    <row r="46" spans="1:35" x14ac:dyDescent="0.2">
      <c r="A46" s="85"/>
      <c r="B46" s="74"/>
      <c r="C46" s="74"/>
      <c r="D46" s="74"/>
      <c r="E46" s="74"/>
      <c r="F46" s="74"/>
      <c r="G46" s="89"/>
      <c r="H46" s="87"/>
      <c r="I46" s="74"/>
      <c r="J46" s="55" t="s">
        <v>441</v>
      </c>
      <c r="K46" s="74"/>
      <c r="L46" s="74"/>
      <c r="M46" s="74"/>
      <c r="N46" s="74"/>
      <c r="O46" s="74"/>
      <c r="P46" s="74"/>
      <c r="Q46" s="76"/>
      <c r="R46" s="65"/>
      <c r="S46" s="48"/>
      <c r="T46" s="49"/>
      <c r="U46" s="49"/>
      <c r="V46" s="49"/>
      <c r="W46" s="49"/>
      <c r="X46" s="49"/>
      <c r="Y46" s="74"/>
      <c r="Z46" s="74"/>
      <c r="AA46" s="74"/>
      <c r="AB46" s="74"/>
      <c r="AC46" s="76"/>
      <c r="AD46" s="78"/>
      <c r="AE46" s="5"/>
      <c r="AF46" s="9"/>
      <c r="AG46" s="45"/>
      <c r="AH46" s="9"/>
      <c r="AI46" s="3"/>
    </row>
    <row r="47" spans="1:35" ht="84" customHeight="1" x14ac:dyDescent="0.2">
      <c r="A47" s="46" t="s">
        <v>253</v>
      </c>
      <c r="B47" s="47" t="s">
        <v>356</v>
      </c>
      <c r="C47" s="47" t="s">
        <v>357</v>
      </c>
      <c r="D47" s="49" t="s">
        <v>358</v>
      </c>
      <c r="E47" s="49" t="s">
        <v>357</v>
      </c>
      <c r="F47" s="48" t="s">
        <v>359</v>
      </c>
      <c r="G47" s="49" t="s">
        <v>360</v>
      </c>
      <c r="H47" s="48" t="s">
        <v>361</v>
      </c>
      <c r="I47" s="49" t="s">
        <v>171</v>
      </c>
      <c r="J47" s="48" t="s">
        <v>362</v>
      </c>
      <c r="K47" s="49">
        <v>1253</v>
      </c>
      <c r="L47" s="49" t="s">
        <v>50</v>
      </c>
      <c r="M47" s="49">
        <v>80</v>
      </c>
      <c r="N47" s="49">
        <v>2</v>
      </c>
      <c r="O47" s="49" t="s">
        <v>219</v>
      </c>
      <c r="P47" s="49">
        <v>60</v>
      </c>
      <c r="Q47" s="43" t="s">
        <v>67</v>
      </c>
      <c r="R47" s="65" t="s">
        <v>363</v>
      </c>
      <c r="S47" s="48" t="s">
        <v>364</v>
      </c>
      <c r="T47" s="49" t="s">
        <v>196</v>
      </c>
      <c r="U47" s="49" t="s">
        <v>150</v>
      </c>
      <c r="V47" s="49" t="s">
        <v>223</v>
      </c>
      <c r="W47" s="49" t="s">
        <v>99</v>
      </c>
      <c r="X47" s="49" t="s">
        <v>59</v>
      </c>
      <c r="Y47" s="49" t="s">
        <v>50</v>
      </c>
      <c r="Z47" s="49">
        <v>80</v>
      </c>
      <c r="AA47" s="49" t="s">
        <v>219</v>
      </c>
      <c r="AB47" s="49">
        <v>39</v>
      </c>
      <c r="AC47" s="43" t="s">
        <v>67</v>
      </c>
      <c r="AD47" s="45" t="s">
        <v>61</v>
      </c>
      <c r="AE47" s="5" t="s">
        <v>365</v>
      </c>
      <c r="AF47" s="9" t="s">
        <v>366</v>
      </c>
      <c r="AG47" s="45" t="s">
        <v>367</v>
      </c>
      <c r="AH47" s="9" t="s">
        <v>368</v>
      </c>
      <c r="AI47" s="3">
        <v>44926</v>
      </c>
    </row>
  </sheetData>
  <autoFilter ref="A8:AI47" xr:uid="{D1B08552-7653-4420-A567-9054C7C92036}"/>
  <mergeCells count="328">
    <mergeCell ref="AA44:AA46"/>
    <mergeCell ref="AB44:AB46"/>
    <mergeCell ref="AC44:AC46"/>
    <mergeCell ref="AD44:AD46"/>
    <mergeCell ref="N44:N46"/>
    <mergeCell ref="O44:O46"/>
    <mergeCell ref="P44:P46"/>
    <mergeCell ref="Q44:Q46"/>
    <mergeCell ref="Y44:Y46"/>
    <mergeCell ref="Z44:Z46"/>
    <mergeCell ref="G44:G46"/>
    <mergeCell ref="H44:H46"/>
    <mergeCell ref="I44:I46"/>
    <mergeCell ref="K44:K46"/>
    <mergeCell ref="L44:L46"/>
    <mergeCell ref="M44:M46"/>
    <mergeCell ref="A44:A46"/>
    <mergeCell ref="B44:B46"/>
    <mergeCell ref="C44:C46"/>
    <mergeCell ref="D44:D46"/>
    <mergeCell ref="E44:E46"/>
    <mergeCell ref="F44:F46"/>
    <mergeCell ref="AB42:AB43"/>
    <mergeCell ref="AC42:AC43"/>
    <mergeCell ref="AD42:AD43"/>
    <mergeCell ref="O42:O43"/>
    <mergeCell ref="P42:P43"/>
    <mergeCell ref="Q42:Q43"/>
    <mergeCell ref="Y42:Y43"/>
    <mergeCell ref="Z42:Z43"/>
    <mergeCell ref="AA42:AA43"/>
    <mergeCell ref="H42:H43"/>
    <mergeCell ref="I42:I43"/>
    <mergeCell ref="K42:K43"/>
    <mergeCell ref="L42:L43"/>
    <mergeCell ref="M42:M43"/>
    <mergeCell ref="N42:N43"/>
    <mergeCell ref="A42:A43"/>
    <mergeCell ref="B42:B43"/>
    <mergeCell ref="C42:C43"/>
    <mergeCell ref="D42:D43"/>
    <mergeCell ref="E42:E43"/>
    <mergeCell ref="G42:G43"/>
    <mergeCell ref="Y40:Y41"/>
    <mergeCell ref="Z40:Z41"/>
    <mergeCell ref="AA40:AA41"/>
    <mergeCell ref="AB40:AB41"/>
    <mergeCell ref="AC40:AC41"/>
    <mergeCell ref="AD40:AD41"/>
    <mergeCell ref="L40:L41"/>
    <mergeCell ref="M40:M41"/>
    <mergeCell ref="N40:N41"/>
    <mergeCell ref="O40:O41"/>
    <mergeCell ref="P40:P41"/>
    <mergeCell ref="Q40:Q41"/>
    <mergeCell ref="AD38:AD39"/>
    <mergeCell ref="A40:A41"/>
    <mergeCell ref="B40:B41"/>
    <mergeCell ref="C40:C41"/>
    <mergeCell ref="D40:D41"/>
    <mergeCell ref="E40:E41"/>
    <mergeCell ref="G40:G41"/>
    <mergeCell ref="H40:H41"/>
    <mergeCell ref="I40:I41"/>
    <mergeCell ref="K40:K41"/>
    <mergeCell ref="Q38:Q39"/>
    <mergeCell ref="Y38:Y39"/>
    <mergeCell ref="Z38:Z39"/>
    <mergeCell ref="AA38:AA39"/>
    <mergeCell ref="AB38:AB39"/>
    <mergeCell ref="AC38:AC39"/>
    <mergeCell ref="K38:K39"/>
    <mergeCell ref="L38:L39"/>
    <mergeCell ref="M38:M39"/>
    <mergeCell ref="N38:N39"/>
    <mergeCell ref="O38:O39"/>
    <mergeCell ref="P38:P39"/>
    <mergeCell ref="AC36:AC37"/>
    <mergeCell ref="AD36:AD37"/>
    <mergeCell ref="A38:A39"/>
    <mergeCell ref="B38:B39"/>
    <mergeCell ref="C38:C39"/>
    <mergeCell ref="D38:D39"/>
    <mergeCell ref="E38:E39"/>
    <mergeCell ref="G38:G39"/>
    <mergeCell ref="H38:H39"/>
    <mergeCell ref="I38:I39"/>
    <mergeCell ref="P36:P37"/>
    <mergeCell ref="Q36:Q37"/>
    <mergeCell ref="Y36:Y37"/>
    <mergeCell ref="Z36:Z37"/>
    <mergeCell ref="AA36:AA37"/>
    <mergeCell ref="AB36:AB37"/>
    <mergeCell ref="I36:I37"/>
    <mergeCell ref="K36:K37"/>
    <mergeCell ref="L36:L37"/>
    <mergeCell ref="M36:M37"/>
    <mergeCell ref="N36:N37"/>
    <mergeCell ref="O36:O37"/>
    <mergeCell ref="AB34:AB35"/>
    <mergeCell ref="AC34:AC35"/>
    <mergeCell ref="AD34:AD35"/>
    <mergeCell ref="A36:A37"/>
    <mergeCell ref="B36:B37"/>
    <mergeCell ref="C36:C37"/>
    <mergeCell ref="D36:D37"/>
    <mergeCell ref="E36:E37"/>
    <mergeCell ref="G36:G37"/>
    <mergeCell ref="H36:H37"/>
    <mergeCell ref="O34:O35"/>
    <mergeCell ref="P34:P35"/>
    <mergeCell ref="Q34:Q35"/>
    <mergeCell ref="Y34:Y35"/>
    <mergeCell ref="Z34:Z35"/>
    <mergeCell ref="AA34:AA35"/>
    <mergeCell ref="H34:H35"/>
    <mergeCell ref="I34:I35"/>
    <mergeCell ref="K34:K35"/>
    <mergeCell ref="L34:L35"/>
    <mergeCell ref="M34:M35"/>
    <mergeCell ref="N34:N35"/>
    <mergeCell ref="A34:A35"/>
    <mergeCell ref="B34:B35"/>
    <mergeCell ref="C34:C35"/>
    <mergeCell ref="D34:D35"/>
    <mergeCell ref="E34:E35"/>
    <mergeCell ref="G34:G35"/>
    <mergeCell ref="Y32:Y33"/>
    <mergeCell ref="Z32:Z33"/>
    <mergeCell ref="AA32:AA33"/>
    <mergeCell ref="AB32:AB33"/>
    <mergeCell ref="AC32:AC33"/>
    <mergeCell ref="AD32:AD33"/>
    <mergeCell ref="L32:L33"/>
    <mergeCell ref="M32:M33"/>
    <mergeCell ref="N32:N33"/>
    <mergeCell ref="O32:O33"/>
    <mergeCell ref="P32:P33"/>
    <mergeCell ref="Q32:Q33"/>
    <mergeCell ref="AD30:AD31"/>
    <mergeCell ref="A32:A33"/>
    <mergeCell ref="B32:B33"/>
    <mergeCell ref="C32:C33"/>
    <mergeCell ref="D32:D33"/>
    <mergeCell ref="E32:E33"/>
    <mergeCell ref="G32:G33"/>
    <mergeCell ref="H32:H33"/>
    <mergeCell ref="I32:I33"/>
    <mergeCell ref="K32:K33"/>
    <mergeCell ref="Q30:Q31"/>
    <mergeCell ref="Y30:Y31"/>
    <mergeCell ref="Z30:Z31"/>
    <mergeCell ref="AA30:AA31"/>
    <mergeCell ref="AB30:AB31"/>
    <mergeCell ref="AC30:AC31"/>
    <mergeCell ref="K30:K31"/>
    <mergeCell ref="L30:L31"/>
    <mergeCell ref="M30:M31"/>
    <mergeCell ref="N30:N31"/>
    <mergeCell ref="O30:O31"/>
    <mergeCell ref="P30:P31"/>
    <mergeCell ref="AC27:AC29"/>
    <mergeCell ref="AD27:AD29"/>
    <mergeCell ref="A30:A31"/>
    <mergeCell ref="B30:B31"/>
    <mergeCell ref="C30:C31"/>
    <mergeCell ref="D30:D31"/>
    <mergeCell ref="E30:E31"/>
    <mergeCell ref="G30:G31"/>
    <mergeCell ref="H30:H31"/>
    <mergeCell ref="I30:I31"/>
    <mergeCell ref="P27:P29"/>
    <mergeCell ref="Q27:Q29"/>
    <mergeCell ref="Y27:Y29"/>
    <mergeCell ref="Z27:Z29"/>
    <mergeCell ref="AA27:AA29"/>
    <mergeCell ref="AB27:AB29"/>
    <mergeCell ref="I27:I29"/>
    <mergeCell ref="K27:K29"/>
    <mergeCell ref="L27:L29"/>
    <mergeCell ref="M27:M29"/>
    <mergeCell ref="N27:N29"/>
    <mergeCell ref="O27:O29"/>
    <mergeCell ref="AB24:AB26"/>
    <mergeCell ref="AC24:AC26"/>
    <mergeCell ref="AD24:AD26"/>
    <mergeCell ref="A27:A29"/>
    <mergeCell ref="B27:B29"/>
    <mergeCell ref="C27:C29"/>
    <mergeCell ref="D27:D29"/>
    <mergeCell ref="E27:E29"/>
    <mergeCell ref="G27:G29"/>
    <mergeCell ref="H27:H29"/>
    <mergeCell ref="O24:O26"/>
    <mergeCell ref="P24:P26"/>
    <mergeCell ref="Q24:Q26"/>
    <mergeCell ref="Y24:Y26"/>
    <mergeCell ref="Z24:Z26"/>
    <mergeCell ref="AA24:AA26"/>
    <mergeCell ref="H24:H26"/>
    <mergeCell ref="I24:I26"/>
    <mergeCell ref="K24:K26"/>
    <mergeCell ref="L24:L26"/>
    <mergeCell ref="M24:M26"/>
    <mergeCell ref="N24:N26"/>
    <mergeCell ref="A24:A26"/>
    <mergeCell ref="B24:B26"/>
    <mergeCell ref="C24:C26"/>
    <mergeCell ref="D24:D26"/>
    <mergeCell ref="E24:E26"/>
    <mergeCell ref="G24:G26"/>
    <mergeCell ref="Y21:Y23"/>
    <mergeCell ref="Z21:Z23"/>
    <mergeCell ref="AA21:AA23"/>
    <mergeCell ref="AB21:AB23"/>
    <mergeCell ref="AC21:AC23"/>
    <mergeCell ref="AD21:AD23"/>
    <mergeCell ref="L21:L23"/>
    <mergeCell ref="M21:M23"/>
    <mergeCell ref="N21:N23"/>
    <mergeCell ref="O21:O23"/>
    <mergeCell ref="P21:P23"/>
    <mergeCell ref="Q21:Q23"/>
    <mergeCell ref="AD18:AD20"/>
    <mergeCell ref="A21:A23"/>
    <mergeCell ref="B21:B23"/>
    <mergeCell ref="C21:C23"/>
    <mergeCell ref="D21:D23"/>
    <mergeCell ref="E21:E23"/>
    <mergeCell ref="G21:G23"/>
    <mergeCell ref="H21:H23"/>
    <mergeCell ref="I21:I23"/>
    <mergeCell ref="K21:K23"/>
    <mergeCell ref="Q18:Q20"/>
    <mergeCell ref="Y18:Y20"/>
    <mergeCell ref="Z18:Z20"/>
    <mergeCell ref="AA18:AA20"/>
    <mergeCell ref="AB18:AB20"/>
    <mergeCell ref="AC18:AC20"/>
    <mergeCell ref="K18:K20"/>
    <mergeCell ref="L18:L20"/>
    <mergeCell ref="M18:M20"/>
    <mergeCell ref="N18:N20"/>
    <mergeCell ref="O18:O20"/>
    <mergeCell ref="P18:P20"/>
    <mergeCell ref="AC15:AC17"/>
    <mergeCell ref="AD15:AD17"/>
    <mergeCell ref="A18:A20"/>
    <mergeCell ref="B18:B20"/>
    <mergeCell ref="C18:C20"/>
    <mergeCell ref="D18:D20"/>
    <mergeCell ref="E18:E20"/>
    <mergeCell ref="G18:G20"/>
    <mergeCell ref="H18:H20"/>
    <mergeCell ref="I18:I20"/>
    <mergeCell ref="P15:P17"/>
    <mergeCell ref="Q15:Q17"/>
    <mergeCell ref="Y15:Y17"/>
    <mergeCell ref="Z15:Z17"/>
    <mergeCell ref="AA15:AA17"/>
    <mergeCell ref="AB15:AB17"/>
    <mergeCell ref="I15:I17"/>
    <mergeCell ref="K15:K17"/>
    <mergeCell ref="L15:L17"/>
    <mergeCell ref="M15:M17"/>
    <mergeCell ref="N15:N17"/>
    <mergeCell ref="O15:O17"/>
    <mergeCell ref="AB12:AB14"/>
    <mergeCell ref="AC12:AC14"/>
    <mergeCell ref="AD12:AD14"/>
    <mergeCell ref="A15:A17"/>
    <mergeCell ref="B15:B17"/>
    <mergeCell ref="C15:C17"/>
    <mergeCell ref="D15:D17"/>
    <mergeCell ref="E15:E17"/>
    <mergeCell ref="G15:G17"/>
    <mergeCell ref="H15:H17"/>
    <mergeCell ref="O12:O14"/>
    <mergeCell ref="P12:P14"/>
    <mergeCell ref="Q12:Q14"/>
    <mergeCell ref="Y12:Y14"/>
    <mergeCell ref="Z12:Z14"/>
    <mergeCell ref="AA12:AA14"/>
    <mergeCell ref="H12:H14"/>
    <mergeCell ref="I12:I14"/>
    <mergeCell ref="K12:K14"/>
    <mergeCell ref="L12:L14"/>
    <mergeCell ref="M12:M14"/>
    <mergeCell ref="N12:N14"/>
    <mergeCell ref="A12:A14"/>
    <mergeCell ref="B12:B14"/>
    <mergeCell ref="C12:C14"/>
    <mergeCell ref="D12:D14"/>
    <mergeCell ref="E12:E14"/>
    <mergeCell ref="G12:G14"/>
    <mergeCell ref="Y9:Y11"/>
    <mergeCell ref="Z9:Z11"/>
    <mergeCell ref="AA9:AA11"/>
    <mergeCell ref="AB9:AB11"/>
    <mergeCell ref="AC9:AC11"/>
    <mergeCell ref="AD9:AD11"/>
    <mergeCell ref="L9:L11"/>
    <mergeCell ref="M9:M11"/>
    <mergeCell ref="N9:N11"/>
    <mergeCell ref="O9:O11"/>
    <mergeCell ref="P9:P11"/>
    <mergeCell ref="Q9:Q11"/>
    <mergeCell ref="A9:A11"/>
    <mergeCell ref="B9:B11"/>
    <mergeCell ref="C9:C11"/>
    <mergeCell ref="D9:D11"/>
    <mergeCell ref="E9:E11"/>
    <mergeCell ref="G9:G11"/>
    <mergeCell ref="H9:H11"/>
    <mergeCell ref="I9:I11"/>
    <mergeCell ref="K9:K11"/>
    <mergeCell ref="T7:U7"/>
    <mergeCell ref="V7:X7"/>
    <mergeCell ref="A1:AI1"/>
    <mergeCell ref="A4:I4"/>
    <mergeCell ref="K4:AI4"/>
    <mergeCell ref="A5:J7"/>
    <mergeCell ref="K5:Q7"/>
    <mergeCell ref="R5:X5"/>
    <mergeCell ref="Y5:AC7"/>
    <mergeCell ref="AD5:AI7"/>
    <mergeCell ref="R6:S7"/>
    <mergeCell ref="T6:X6"/>
  </mergeCells>
  <pageMargins left="0.39370078740157483" right="0.39370078740157483" top="0.39370078740157483" bottom="0.39370078740157483" header="0.31496062992125984" footer="0.31496062992125984"/>
  <pageSetup paperSize="5" scale="3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37" operator="containsText" id="{206E95F0-BA74-431E-A5F4-62F7DCA752EB}">
            <xm:f>NOT(ISERROR(SEARCH("EXTREMO",Q9)))</xm:f>
            <xm:f>"EXTREMO"</xm:f>
            <x14:dxf>
              <fill>
                <patternFill>
                  <bgColor rgb="FFC00000"/>
                </patternFill>
              </fill>
            </x14:dxf>
          </x14:cfRule>
          <x14:cfRule type="containsText" priority="38" operator="containsText" id="{9349870E-1D96-4D2F-A4C1-F36A89A8B7BD}">
            <xm:f>NOT(ISERROR(SEARCH("ALTO",Q9)))</xm:f>
            <xm:f>"ALTO"</xm:f>
            <x14:dxf>
              <fill>
                <patternFill>
                  <bgColor rgb="FFF6910A"/>
                </patternFill>
              </fill>
            </x14:dxf>
          </x14:cfRule>
          <x14:cfRule type="containsText" priority="39" operator="containsText" id="{2ED9995F-C59B-4E0C-979E-EBFD1CD220E3}">
            <xm:f>NOT(ISERROR(SEARCH("MODERADO",Q9)))</xm:f>
            <xm:f>"MODERADO"</xm:f>
            <x14:dxf>
              <fill>
                <patternFill>
                  <bgColor rgb="FFFFFF00"/>
                </patternFill>
              </fill>
            </x14:dxf>
          </x14:cfRule>
          <x14:cfRule type="containsText" priority="40" operator="containsText" id="{EF328A00-B615-44B1-A8F3-F91F10786C6A}">
            <xm:f>NOT(ISERROR(SEARCH("BAJO",Q9)))</xm:f>
            <xm:f>"BAJO"</xm:f>
            <x14:dxf>
              <fill>
                <patternFill>
                  <bgColor rgb="FF92D050"/>
                </patternFill>
              </fill>
            </x14:dxf>
          </x14:cfRule>
          <xm:sqref>AC44 AC9 Q9 AC47 Q44</xm:sqref>
        </x14:conditionalFormatting>
        <x14:conditionalFormatting xmlns:xm="http://schemas.microsoft.com/office/excel/2006/main">
          <x14:cfRule type="containsText" priority="1" operator="containsText" id="{8961ECF3-A88D-4B0A-A25C-60759C6E8911}">
            <xm:f>NOT(ISERROR(SEARCH("EXTREMO",Q47)))</xm:f>
            <xm:f>"EXTREMO"</xm:f>
            <x14:dxf>
              <fill>
                <patternFill>
                  <bgColor rgb="FFC00000"/>
                </patternFill>
              </fill>
            </x14:dxf>
          </x14:cfRule>
          <x14:cfRule type="containsText" priority="2" operator="containsText" id="{B2701766-6337-4074-B1B1-607499BBD079}">
            <xm:f>NOT(ISERROR(SEARCH("ALTO",Q47)))</xm:f>
            <xm:f>"ALTO"</xm:f>
            <x14:dxf>
              <fill>
                <patternFill>
                  <bgColor rgb="FFF6910A"/>
                </patternFill>
              </fill>
            </x14:dxf>
          </x14:cfRule>
          <x14:cfRule type="containsText" priority="3" operator="containsText" id="{C75897FF-0EB0-45AC-8CA2-2779825F4892}">
            <xm:f>NOT(ISERROR(SEARCH("MODERADO",Q47)))</xm:f>
            <xm:f>"MODERADO"</xm:f>
            <x14:dxf>
              <fill>
                <patternFill>
                  <bgColor rgb="FFFFFF00"/>
                </patternFill>
              </fill>
            </x14:dxf>
          </x14:cfRule>
          <x14:cfRule type="containsText" priority="4" operator="containsText" id="{7C14778B-96C3-4896-BBAB-D0C61A6B7F95}">
            <xm:f>NOT(ISERROR(SEARCH("BAJO",Q47)))</xm:f>
            <xm:f>"BAJO"</xm:f>
            <x14:dxf>
              <fill>
                <patternFill>
                  <bgColor rgb="FF92D050"/>
                </patternFill>
              </fill>
            </x14:dxf>
          </x14:cfRule>
          <xm:sqref>Q47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6FCB7-0647-47F7-936B-20D26CC8CEDF}">
  <dimension ref="A2:I368"/>
  <sheetViews>
    <sheetView topLeftCell="A340" workbookViewId="0">
      <selection activeCell="A364" sqref="A364:C372"/>
    </sheetView>
  </sheetViews>
  <sheetFormatPr baseColWidth="10" defaultColWidth="11.42578125" defaultRowHeight="15" x14ac:dyDescent="0.25"/>
  <cols>
    <col min="1" max="1" width="27.42578125" bestFit="1" customWidth="1"/>
    <col min="2" max="2" width="62" bestFit="1" customWidth="1"/>
    <col min="3" max="3" width="255.7109375" bestFit="1" customWidth="1"/>
    <col min="4" max="4" width="5.42578125" bestFit="1" customWidth="1"/>
    <col min="5" max="6" width="12.5703125" bestFit="1" customWidth="1"/>
    <col min="7" max="7" width="15.42578125" bestFit="1" customWidth="1"/>
    <col min="8" max="10" width="12.5703125" bestFit="1" customWidth="1"/>
  </cols>
  <sheetData>
    <row r="2" spans="1:3" x14ac:dyDescent="0.25">
      <c r="A2" s="18" t="s">
        <v>369</v>
      </c>
    </row>
    <row r="5" spans="1:3" x14ac:dyDescent="0.25">
      <c r="A5" s="17" t="s">
        <v>9</v>
      </c>
      <c r="B5" s="17" t="s">
        <v>15</v>
      </c>
      <c r="C5" s="17" t="s">
        <v>16</v>
      </c>
    </row>
    <row r="6" spans="1:3" x14ac:dyDescent="0.25">
      <c r="A6" t="s">
        <v>41</v>
      </c>
      <c r="B6" t="s">
        <v>134</v>
      </c>
      <c r="C6" t="s">
        <v>135</v>
      </c>
    </row>
    <row r="7" spans="1:3" x14ac:dyDescent="0.25">
      <c r="B7" t="s">
        <v>106</v>
      </c>
      <c r="C7" t="s">
        <v>107</v>
      </c>
    </row>
    <row r="8" spans="1:3" x14ac:dyDescent="0.25">
      <c r="B8" t="s">
        <v>82</v>
      </c>
      <c r="C8" t="s">
        <v>83</v>
      </c>
    </row>
    <row r="9" spans="1:3" x14ac:dyDescent="0.25">
      <c r="B9" t="s">
        <v>94</v>
      </c>
      <c r="C9" t="s">
        <v>95</v>
      </c>
    </row>
    <row r="10" spans="1:3" x14ac:dyDescent="0.25">
      <c r="B10" t="s">
        <v>145</v>
      </c>
      <c r="C10" t="s">
        <v>146</v>
      </c>
    </row>
    <row r="11" spans="1:3" x14ac:dyDescent="0.25">
      <c r="B11" t="s">
        <v>117</v>
      </c>
      <c r="C11" t="s">
        <v>118</v>
      </c>
    </row>
    <row r="12" spans="1:3" x14ac:dyDescent="0.25">
      <c r="B12" t="s">
        <v>46</v>
      </c>
      <c r="C12" t="s">
        <v>47</v>
      </c>
    </row>
    <row r="13" spans="1:3" x14ac:dyDescent="0.25">
      <c r="B13" t="s">
        <v>64</v>
      </c>
      <c r="C13" t="s">
        <v>65</v>
      </c>
    </row>
    <row r="14" spans="1:3" x14ac:dyDescent="0.25">
      <c r="A14" t="s">
        <v>166</v>
      </c>
      <c r="B14" t="s">
        <v>203</v>
      </c>
      <c r="C14" t="s">
        <v>204</v>
      </c>
    </row>
    <row r="15" spans="1:3" x14ac:dyDescent="0.25">
      <c r="B15" t="s">
        <v>181</v>
      </c>
      <c r="C15" t="s">
        <v>182</v>
      </c>
    </row>
    <row r="16" spans="1:3" x14ac:dyDescent="0.25">
      <c r="B16" t="s">
        <v>191</v>
      </c>
      <c r="C16" t="s">
        <v>192</v>
      </c>
    </row>
    <row r="17" spans="1:3" x14ac:dyDescent="0.25">
      <c r="B17" t="s">
        <v>169</v>
      </c>
      <c r="C17" t="s">
        <v>170</v>
      </c>
    </row>
    <row r="18" spans="1:3" x14ac:dyDescent="0.25">
      <c r="A18" t="s">
        <v>212</v>
      </c>
      <c r="B18" t="s">
        <v>234</v>
      </c>
      <c r="C18" t="s">
        <v>235</v>
      </c>
    </row>
    <row r="19" spans="1:3" x14ac:dyDescent="0.25">
      <c r="B19" t="s">
        <v>216</v>
      </c>
      <c r="C19" t="s">
        <v>217</v>
      </c>
    </row>
    <row r="20" spans="1:3" x14ac:dyDescent="0.25">
      <c r="B20" t="s">
        <v>229</v>
      </c>
      <c r="C20" t="s">
        <v>230</v>
      </c>
    </row>
    <row r="21" spans="1:3" x14ac:dyDescent="0.25">
      <c r="A21" t="s">
        <v>253</v>
      </c>
      <c r="B21" t="s">
        <v>294</v>
      </c>
      <c r="C21" t="s">
        <v>295</v>
      </c>
    </row>
    <row r="22" spans="1:3" x14ac:dyDescent="0.25">
      <c r="B22" t="s">
        <v>360</v>
      </c>
      <c r="C22" t="s">
        <v>361</v>
      </c>
    </row>
    <row r="23" spans="1:3" x14ac:dyDescent="0.25">
      <c r="B23" t="s">
        <v>331</v>
      </c>
      <c r="C23" t="s">
        <v>332</v>
      </c>
    </row>
    <row r="24" spans="1:3" x14ac:dyDescent="0.25">
      <c r="B24" t="s">
        <v>341</v>
      </c>
      <c r="C24" t="s">
        <v>342</v>
      </c>
    </row>
    <row r="25" spans="1:3" x14ac:dyDescent="0.25">
      <c r="B25" t="s">
        <v>348</v>
      </c>
      <c r="C25" t="s">
        <v>349</v>
      </c>
    </row>
    <row r="26" spans="1:3" x14ac:dyDescent="0.25">
      <c r="B26" t="s">
        <v>259</v>
      </c>
      <c r="C26" t="s">
        <v>260</v>
      </c>
    </row>
    <row r="27" spans="1:3" x14ac:dyDescent="0.25">
      <c r="B27" t="s">
        <v>280</v>
      </c>
      <c r="C27" t="s">
        <v>281</v>
      </c>
    </row>
    <row r="28" spans="1:3" x14ac:dyDescent="0.25">
      <c r="B28" t="s">
        <v>309</v>
      </c>
      <c r="C28" t="s">
        <v>310</v>
      </c>
    </row>
    <row r="29" spans="1:3" x14ac:dyDescent="0.25">
      <c r="A29" t="s">
        <v>370</v>
      </c>
    </row>
    <row r="32" spans="1:3" x14ac:dyDescent="0.25">
      <c r="A32" t="s">
        <v>371</v>
      </c>
      <c r="B32" t="s">
        <v>372</v>
      </c>
    </row>
    <row r="34" spans="1:5" x14ac:dyDescent="0.25">
      <c r="A34" s="17" t="s">
        <v>373</v>
      </c>
    </row>
    <row r="35" spans="1:5" x14ac:dyDescent="0.25">
      <c r="A35" s="17" t="s">
        <v>9</v>
      </c>
      <c r="B35" s="17" t="s">
        <v>15</v>
      </c>
      <c r="C35" t="s">
        <v>374</v>
      </c>
    </row>
    <row r="36" spans="1:5" x14ac:dyDescent="0.25">
      <c r="A36" t="s">
        <v>41</v>
      </c>
      <c r="B36" t="s">
        <v>134</v>
      </c>
      <c r="C36">
        <v>1</v>
      </c>
    </row>
    <row r="37" spans="1:5" x14ac:dyDescent="0.25">
      <c r="B37" t="s">
        <v>106</v>
      </c>
      <c r="C37">
        <v>1</v>
      </c>
    </row>
    <row r="38" spans="1:5" x14ac:dyDescent="0.25">
      <c r="B38" t="s">
        <v>82</v>
      </c>
      <c r="C38">
        <v>1</v>
      </c>
    </row>
    <row r="39" spans="1:5" x14ac:dyDescent="0.25">
      <c r="B39" t="s">
        <v>94</v>
      </c>
      <c r="C39">
        <v>1</v>
      </c>
    </row>
    <row r="40" spans="1:5" x14ac:dyDescent="0.25">
      <c r="B40" t="s">
        <v>145</v>
      </c>
      <c r="C40">
        <v>4</v>
      </c>
    </row>
    <row r="41" spans="1:5" x14ac:dyDescent="0.25">
      <c r="B41" t="s">
        <v>117</v>
      </c>
      <c r="C41">
        <v>2</v>
      </c>
    </row>
    <row r="42" spans="1:5" x14ac:dyDescent="0.25">
      <c r="B42" t="s">
        <v>46</v>
      </c>
      <c r="C42">
        <v>1</v>
      </c>
    </row>
    <row r="43" spans="1:5" x14ac:dyDescent="0.25">
      <c r="B43" t="s">
        <v>64</v>
      </c>
      <c r="C43">
        <v>2</v>
      </c>
    </row>
    <row r="44" spans="1:5" x14ac:dyDescent="0.25">
      <c r="A44" t="s">
        <v>375</v>
      </c>
      <c r="C44">
        <v>13</v>
      </c>
      <c r="D44">
        <v>8</v>
      </c>
      <c r="E44" s="19">
        <f>+D44/$D$63</f>
        <v>0.34782608695652173</v>
      </c>
    </row>
    <row r="45" spans="1:5" x14ac:dyDescent="0.25">
      <c r="A45" t="s">
        <v>166</v>
      </c>
      <c r="B45" t="s">
        <v>203</v>
      </c>
      <c r="C45">
        <v>1</v>
      </c>
      <c r="E45" s="19">
        <f t="shared" ref="E45:E62" si="0">+D45/$D$63</f>
        <v>0</v>
      </c>
    </row>
    <row r="46" spans="1:5" x14ac:dyDescent="0.25">
      <c r="B46" t="s">
        <v>181</v>
      </c>
      <c r="C46">
        <v>1</v>
      </c>
      <c r="E46" s="19">
        <f t="shared" si="0"/>
        <v>0</v>
      </c>
    </row>
    <row r="47" spans="1:5" x14ac:dyDescent="0.25">
      <c r="B47" t="s">
        <v>191</v>
      </c>
      <c r="C47">
        <v>1</v>
      </c>
      <c r="E47" s="19">
        <f t="shared" si="0"/>
        <v>0</v>
      </c>
    </row>
    <row r="48" spans="1:5" x14ac:dyDescent="0.25">
      <c r="B48" t="s">
        <v>169</v>
      </c>
      <c r="C48">
        <v>1</v>
      </c>
      <c r="E48" s="19">
        <f t="shared" si="0"/>
        <v>0</v>
      </c>
    </row>
    <row r="49" spans="1:5" x14ac:dyDescent="0.25">
      <c r="A49" t="s">
        <v>376</v>
      </c>
      <c r="C49">
        <v>4</v>
      </c>
      <c r="D49">
        <v>4</v>
      </c>
      <c r="E49" s="19">
        <f t="shared" si="0"/>
        <v>0.17391304347826086</v>
      </c>
    </row>
    <row r="50" spans="1:5" x14ac:dyDescent="0.25">
      <c r="A50" t="s">
        <v>212</v>
      </c>
      <c r="B50" t="s">
        <v>234</v>
      </c>
      <c r="C50">
        <v>4</v>
      </c>
      <c r="E50" s="19">
        <f t="shared" si="0"/>
        <v>0</v>
      </c>
    </row>
    <row r="51" spans="1:5" x14ac:dyDescent="0.25">
      <c r="B51" t="s">
        <v>216</v>
      </c>
      <c r="C51">
        <v>1</v>
      </c>
      <c r="E51" s="19">
        <f t="shared" si="0"/>
        <v>0</v>
      </c>
    </row>
    <row r="52" spans="1:5" x14ac:dyDescent="0.25">
      <c r="B52" t="s">
        <v>229</v>
      </c>
      <c r="C52">
        <v>1</v>
      </c>
      <c r="E52" s="19">
        <f t="shared" si="0"/>
        <v>0</v>
      </c>
    </row>
    <row r="53" spans="1:5" x14ac:dyDescent="0.25">
      <c r="A53" t="s">
        <v>377</v>
      </c>
      <c r="C53">
        <v>6</v>
      </c>
      <c r="D53">
        <v>3</v>
      </c>
      <c r="E53" s="19">
        <f t="shared" si="0"/>
        <v>0.13043478260869565</v>
      </c>
    </row>
    <row r="54" spans="1:5" x14ac:dyDescent="0.25">
      <c r="A54" t="s">
        <v>253</v>
      </c>
      <c r="B54" t="s">
        <v>294</v>
      </c>
      <c r="C54">
        <v>2</v>
      </c>
      <c r="E54" s="19">
        <f t="shared" si="0"/>
        <v>0</v>
      </c>
    </row>
    <row r="55" spans="1:5" x14ac:dyDescent="0.25">
      <c r="B55" t="s">
        <v>360</v>
      </c>
      <c r="C55">
        <v>1</v>
      </c>
      <c r="E55" s="19">
        <f t="shared" si="0"/>
        <v>0</v>
      </c>
    </row>
    <row r="56" spans="1:5" x14ac:dyDescent="0.25">
      <c r="B56" t="s">
        <v>331</v>
      </c>
      <c r="C56">
        <v>1</v>
      </c>
      <c r="E56" s="19">
        <f t="shared" si="0"/>
        <v>0</v>
      </c>
    </row>
    <row r="57" spans="1:5" x14ac:dyDescent="0.25">
      <c r="B57" t="s">
        <v>341</v>
      </c>
      <c r="C57">
        <v>1</v>
      </c>
      <c r="E57" s="19">
        <f t="shared" si="0"/>
        <v>0</v>
      </c>
    </row>
    <row r="58" spans="1:5" x14ac:dyDescent="0.25">
      <c r="B58" t="s">
        <v>348</v>
      </c>
      <c r="C58">
        <v>1</v>
      </c>
      <c r="E58" s="19">
        <f t="shared" si="0"/>
        <v>0</v>
      </c>
    </row>
    <row r="59" spans="1:5" x14ac:dyDescent="0.25">
      <c r="B59" t="s">
        <v>259</v>
      </c>
      <c r="C59">
        <v>3</v>
      </c>
      <c r="E59" s="19">
        <f t="shared" si="0"/>
        <v>0</v>
      </c>
    </row>
    <row r="60" spans="1:5" x14ac:dyDescent="0.25">
      <c r="B60" t="s">
        <v>280</v>
      </c>
      <c r="C60">
        <v>2</v>
      </c>
      <c r="E60" s="19">
        <f t="shared" si="0"/>
        <v>0</v>
      </c>
    </row>
    <row r="61" spans="1:5" x14ac:dyDescent="0.25">
      <c r="B61" t="s">
        <v>309</v>
      </c>
      <c r="C61">
        <v>3</v>
      </c>
      <c r="E61" s="19">
        <f t="shared" si="0"/>
        <v>0</v>
      </c>
    </row>
    <row r="62" spans="1:5" x14ac:dyDescent="0.25">
      <c r="A62" t="s">
        <v>378</v>
      </c>
      <c r="C62">
        <v>14</v>
      </c>
      <c r="D62">
        <v>8</v>
      </c>
      <c r="E62" s="19">
        <f t="shared" si="0"/>
        <v>0.34782608695652173</v>
      </c>
    </row>
    <row r="63" spans="1:5" x14ac:dyDescent="0.25">
      <c r="A63" t="s">
        <v>370</v>
      </c>
      <c r="C63">
        <v>37</v>
      </c>
      <c r="D63">
        <v>23</v>
      </c>
    </row>
    <row r="65" spans="1:5" x14ac:dyDescent="0.25">
      <c r="A65" t="s">
        <v>379</v>
      </c>
    </row>
    <row r="68" spans="1:5" x14ac:dyDescent="0.25">
      <c r="A68" s="17" t="s">
        <v>380</v>
      </c>
      <c r="B68" s="17" t="s">
        <v>27</v>
      </c>
    </row>
    <row r="69" spans="1:5" x14ac:dyDescent="0.25">
      <c r="A69" s="17" t="s">
        <v>9</v>
      </c>
      <c r="B69" t="s">
        <v>55</v>
      </c>
      <c r="C69" t="s">
        <v>62</v>
      </c>
      <c r="D69" t="s">
        <v>73</v>
      </c>
      <c r="E69" t="s">
        <v>370</v>
      </c>
    </row>
    <row r="70" spans="1:5" x14ac:dyDescent="0.25">
      <c r="A70" t="s">
        <v>41</v>
      </c>
      <c r="B70">
        <v>7</v>
      </c>
      <c r="D70">
        <v>5</v>
      </c>
      <c r="E70">
        <v>12</v>
      </c>
    </row>
    <row r="71" spans="1:5" x14ac:dyDescent="0.25">
      <c r="A71" t="s">
        <v>166</v>
      </c>
      <c r="B71">
        <v>4</v>
      </c>
      <c r="E71">
        <v>4</v>
      </c>
    </row>
    <row r="72" spans="1:5" x14ac:dyDescent="0.25">
      <c r="A72" t="s">
        <v>212</v>
      </c>
      <c r="B72">
        <v>4</v>
      </c>
      <c r="C72">
        <v>2</v>
      </c>
      <c r="E72">
        <v>6</v>
      </c>
    </row>
    <row r="73" spans="1:5" x14ac:dyDescent="0.25">
      <c r="A73" t="s">
        <v>253</v>
      </c>
      <c r="B73">
        <v>8</v>
      </c>
      <c r="C73">
        <v>2</v>
      </c>
      <c r="E73">
        <v>10</v>
      </c>
    </row>
    <row r="74" spans="1:5" x14ac:dyDescent="0.25">
      <c r="A74" t="s">
        <v>370</v>
      </c>
      <c r="B74">
        <v>23</v>
      </c>
      <c r="C74">
        <v>4</v>
      </c>
      <c r="D74">
        <v>5</v>
      </c>
      <c r="E74">
        <v>32</v>
      </c>
    </row>
    <row r="79" spans="1:5" x14ac:dyDescent="0.25">
      <c r="A79" t="s">
        <v>381</v>
      </c>
    </row>
    <row r="82" spans="1:9" x14ac:dyDescent="0.25">
      <c r="A82" s="17" t="s">
        <v>380</v>
      </c>
      <c r="C82" s="17" t="s">
        <v>27</v>
      </c>
    </row>
    <row r="83" spans="1:9" x14ac:dyDescent="0.25">
      <c r="A83" s="17" t="s">
        <v>9</v>
      </c>
      <c r="B83" s="17" t="s">
        <v>10</v>
      </c>
      <c r="C83" t="s">
        <v>55</v>
      </c>
      <c r="D83" t="s">
        <v>73</v>
      </c>
      <c r="E83" t="s">
        <v>370</v>
      </c>
    </row>
    <row r="84" spans="1:9" x14ac:dyDescent="0.25">
      <c r="A84" t="s">
        <v>41</v>
      </c>
      <c r="B84" t="s">
        <v>42</v>
      </c>
      <c r="C84" s="21">
        <v>7.1428571428571425E-2</v>
      </c>
      <c r="D84" s="21">
        <v>3.5714285714285712E-2</v>
      </c>
      <c r="E84" s="21">
        <v>0.10714285714285714</v>
      </c>
    </row>
    <row r="85" spans="1:9" x14ac:dyDescent="0.25">
      <c r="B85" t="s">
        <v>80</v>
      </c>
      <c r="C85" s="21">
        <v>3.5714285714285712E-2</v>
      </c>
      <c r="D85" s="21">
        <v>0</v>
      </c>
      <c r="E85" s="21">
        <v>3.5714285714285712E-2</v>
      </c>
    </row>
    <row r="86" spans="1:9" x14ac:dyDescent="0.25">
      <c r="B86" t="s">
        <v>92</v>
      </c>
      <c r="C86" s="21">
        <v>3.5714285714285712E-2</v>
      </c>
      <c r="D86" s="21">
        <v>0</v>
      </c>
      <c r="E86" s="21">
        <v>3.5714285714285712E-2</v>
      </c>
      <c r="H86">
        <f>32-4</f>
        <v>28</v>
      </c>
      <c r="I86" s="19">
        <f>23/28</f>
        <v>0.8214285714285714</v>
      </c>
    </row>
    <row r="87" spans="1:9" x14ac:dyDescent="0.25">
      <c r="B87" t="s">
        <v>104</v>
      </c>
      <c r="C87" s="21">
        <v>3.5714285714285712E-2</v>
      </c>
      <c r="D87" s="21">
        <v>0</v>
      </c>
      <c r="E87" s="21">
        <v>3.5714285714285712E-2</v>
      </c>
      <c r="I87" s="19">
        <f>5/28</f>
        <v>0.17857142857142858</v>
      </c>
    </row>
    <row r="88" spans="1:9" x14ac:dyDescent="0.25">
      <c r="B88" t="s">
        <v>115</v>
      </c>
      <c r="C88" s="21">
        <v>3.5714285714285712E-2</v>
      </c>
      <c r="D88" s="21">
        <v>0</v>
      </c>
      <c r="E88" s="21">
        <v>3.5714285714285712E-2</v>
      </c>
    </row>
    <row r="89" spans="1:9" x14ac:dyDescent="0.25">
      <c r="B89" t="s">
        <v>132</v>
      </c>
      <c r="C89" s="21">
        <v>3.5714285714285712E-2</v>
      </c>
      <c r="D89" s="21">
        <v>0</v>
      </c>
      <c r="E89" s="21">
        <v>3.5714285714285712E-2</v>
      </c>
    </row>
    <row r="90" spans="1:9" x14ac:dyDescent="0.25">
      <c r="B90" t="s">
        <v>143</v>
      </c>
      <c r="C90" s="21">
        <v>0</v>
      </c>
      <c r="D90" s="21">
        <v>0.14285714285714285</v>
      </c>
      <c r="E90" s="21">
        <v>0.14285714285714285</v>
      </c>
    </row>
    <row r="91" spans="1:9" x14ac:dyDescent="0.25">
      <c r="A91" t="s">
        <v>375</v>
      </c>
      <c r="C91" s="21">
        <v>0.25</v>
      </c>
      <c r="D91" s="21">
        <v>0.17857142857142858</v>
      </c>
      <c r="E91" s="21">
        <v>0.42857142857142855</v>
      </c>
    </row>
    <row r="92" spans="1:9" x14ac:dyDescent="0.25">
      <c r="A92" t="s">
        <v>166</v>
      </c>
      <c r="B92" t="s">
        <v>201</v>
      </c>
      <c r="C92" s="21">
        <v>3.5714285714285712E-2</v>
      </c>
      <c r="D92" s="21">
        <v>0</v>
      </c>
      <c r="E92" s="21">
        <v>3.5714285714285712E-2</v>
      </c>
    </row>
    <row r="93" spans="1:9" x14ac:dyDescent="0.25">
      <c r="B93" t="s">
        <v>167</v>
      </c>
      <c r="C93" s="21">
        <v>7.1428571428571425E-2</v>
      </c>
      <c r="D93" s="21">
        <v>0</v>
      </c>
      <c r="E93" s="21">
        <v>7.1428571428571425E-2</v>
      </c>
    </row>
    <row r="94" spans="1:9" x14ac:dyDescent="0.25">
      <c r="B94" t="s">
        <v>188</v>
      </c>
      <c r="C94" s="21">
        <v>3.5714285714285712E-2</v>
      </c>
      <c r="D94" s="21">
        <v>0</v>
      </c>
      <c r="E94" s="21">
        <v>3.5714285714285712E-2</v>
      </c>
    </row>
    <row r="95" spans="1:9" x14ac:dyDescent="0.25">
      <c r="A95" t="s">
        <v>376</v>
      </c>
      <c r="C95" s="20">
        <v>0.14285714285714285</v>
      </c>
      <c r="D95" s="20">
        <v>0</v>
      </c>
      <c r="E95" s="20">
        <v>0.14285714285714285</v>
      </c>
    </row>
    <row r="96" spans="1:9" x14ac:dyDescent="0.25">
      <c r="A96" t="s">
        <v>212</v>
      </c>
      <c r="B96" t="s">
        <v>213</v>
      </c>
      <c r="C96" s="21">
        <v>7.1428571428571425E-2</v>
      </c>
      <c r="D96" s="21">
        <v>0</v>
      </c>
      <c r="E96" s="21">
        <v>7.1428571428571425E-2</v>
      </c>
    </row>
    <row r="97" spans="1:6" x14ac:dyDescent="0.25">
      <c r="B97" t="s">
        <v>233</v>
      </c>
      <c r="C97" s="21">
        <v>7.1428571428571425E-2</v>
      </c>
      <c r="D97" s="21">
        <v>0</v>
      </c>
      <c r="E97" s="21">
        <v>7.1428571428571425E-2</v>
      </c>
    </row>
    <row r="98" spans="1:6" x14ac:dyDescent="0.25">
      <c r="A98" t="s">
        <v>377</v>
      </c>
      <c r="C98" s="20">
        <v>0.14285714285714285</v>
      </c>
      <c r="D98" s="20">
        <v>0</v>
      </c>
      <c r="E98" s="20">
        <v>0.14285714285714285</v>
      </c>
    </row>
    <row r="99" spans="1:6" x14ac:dyDescent="0.25">
      <c r="A99" t="s">
        <v>253</v>
      </c>
      <c r="B99" t="s">
        <v>254</v>
      </c>
      <c r="C99" s="21">
        <v>7.1428571428571425E-2</v>
      </c>
      <c r="D99" s="21">
        <v>0</v>
      </c>
      <c r="E99" s="21">
        <v>7.1428571428571425E-2</v>
      </c>
    </row>
    <row r="100" spans="1:6" x14ac:dyDescent="0.25">
      <c r="B100" t="s">
        <v>307</v>
      </c>
      <c r="C100" s="21">
        <v>7.1428571428571425E-2</v>
      </c>
      <c r="D100" s="21">
        <v>0</v>
      </c>
      <c r="E100" s="21">
        <v>7.1428571428571425E-2</v>
      </c>
    </row>
    <row r="101" spans="1:6" x14ac:dyDescent="0.25">
      <c r="B101" t="s">
        <v>327</v>
      </c>
      <c r="C101" s="21">
        <v>0.10714285714285714</v>
      </c>
      <c r="D101" s="21">
        <v>0</v>
      </c>
      <c r="E101" s="21">
        <v>0.10714285714285714</v>
      </c>
    </row>
    <row r="102" spans="1:6" x14ac:dyDescent="0.25">
      <c r="B102" t="s">
        <v>356</v>
      </c>
      <c r="C102" s="21">
        <v>3.5714285714285712E-2</v>
      </c>
      <c r="D102" s="21">
        <v>0</v>
      </c>
      <c r="E102" s="21">
        <v>3.5714285714285712E-2</v>
      </c>
    </row>
    <row r="103" spans="1:6" x14ac:dyDescent="0.25">
      <c r="A103" t="s">
        <v>378</v>
      </c>
      <c r="C103" s="20">
        <v>0.2857142857142857</v>
      </c>
      <c r="D103" s="20">
        <v>0</v>
      </c>
      <c r="E103" s="20">
        <v>0.2857142857142857</v>
      </c>
    </row>
    <row r="104" spans="1:6" x14ac:dyDescent="0.25">
      <c r="A104" t="s">
        <v>370</v>
      </c>
      <c r="C104" s="21">
        <v>0.8214285714285714</v>
      </c>
      <c r="D104" s="21">
        <v>0.17857142857142858</v>
      </c>
      <c r="E104" s="21">
        <v>1</v>
      </c>
    </row>
    <row r="106" spans="1:6" x14ac:dyDescent="0.25">
      <c r="B106" s="20"/>
      <c r="C106" s="20"/>
      <c r="D106" s="20"/>
      <c r="E106" s="20"/>
      <c r="F106" s="20"/>
    </row>
    <row r="107" spans="1:6" x14ac:dyDescent="0.25">
      <c r="B107" s="20"/>
      <c r="C107" s="20"/>
      <c r="D107" s="20"/>
      <c r="E107" s="20"/>
      <c r="F107" s="20"/>
    </row>
    <row r="108" spans="1:6" x14ac:dyDescent="0.25">
      <c r="B108" s="20"/>
      <c r="C108" s="20"/>
      <c r="D108" s="20"/>
      <c r="E108" s="20"/>
      <c r="F108" s="20"/>
    </row>
    <row r="109" spans="1:6" x14ac:dyDescent="0.25">
      <c r="B109" s="20"/>
      <c r="C109" s="20"/>
      <c r="D109" s="20"/>
      <c r="E109" s="20"/>
      <c r="F109" s="20"/>
    </row>
    <row r="110" spans="1:6" x14ac:dyDescent="0.25">
      <c r="B110" s="20"/>
      <c r="C110" s="20"/>
      <c r="D110" s="20"/>
      <c r="E110" s="20"/>
      <c r="F110" s="20"/>
    </row>
    <row r="111" spans="1:6" x14ac:dyDescent="0.25">
      <c r="B111" s="20"/>
      <c r="C111" s="20"/>
      <c r="D111" s="20"/>
      <c r="E111" s="20"/>
      <c r="F111" s="20"/>
    </row>
    <row r="112" spans="1:6" x14ac:dyDescent="0.25">
      <c r="B112" s="20"/>
      <c r="C112" s="20"/>
      <c r="D112" s="20"/>
      <c r="E112" s="20"/>
      <c r="F112" s="20"/>
    </row>
    <row r="113" spans="1:7" x14ac:dyDescent="0.25">
      <c r="B113" s="20"/>
      <c r="C113" s="20"/>
      <c r="D113" s="20"/>
      <c r="E113" s="20"/>
      <c r="F113" s="20"/>
    </row>
    <row r="114" spans="1:7" x14ac:dyDescent="0.25">
      <c r="B114" s="20"/>
      <c r="C114" s="20"/>
      <c r="D114" s="20"/>
      <c r="E114" s="20"/>
      <c r="F114" s="20"/>
    </row>
    <row r="115" spans="1:7" x14ac:dyDescent="0.25">
      <c r="B115" s="20"/>
      <c r="C115" s="20"/>
      <c r="D115" s="20"/>
      <c r="E115" s="20"/>
      <c r="F115" s="20"/>
    </row>
    <row r="116" spans="1:7" x14ac:dyDescent="0.25">
      <c r="B116" s="20"/>
      <c r="C116" s="20"/>
      <c r="D116" s="20"/>
      <c r="E116" s="20"/>
      <c r="F116" s="20"/>
    </row>
    <row r="117" spans="1:7" x14ac:dyDescent="0.25">
      <c r="A117" t="s">
        <v>382</v>
      </c>
    </row>
    <row r="120" spans="1:7" x14ac:dyDescent="0.25">
      <c r="A120" s="17" t="s">
        <v>383</v>
      </c>
      <c r="B120" s="17" t="s">
        <v>37</v>
      </c>
    </row>
    <row r="121" spans="1:7" x14ac:dyDescent="0.25">
      <c r="A121" s="17" t="s">
        <v>9</v>
      </c>
      <c r="B121" t="s">
        <v>272</v>
      </c>
      <c r="C121" t="s">
        <v>89</v>
      </c>
      <c r="D121" t="s">
        <v>73</v>
      </c>
      <c r="E121" t="s">
        <v>177</v>
      </c>
      <c r="F121" t="s">
        <v>241</v>
      </c>
      <c r="G121" t="s">
        <v>370</v>
      </c>
    </row>
    <row r="122" spans="1:7" x14ac:dyDescent="0.25">
      <c r="A122" t="s">
        <v>41</v>
      </c>
      <c r="C122">
        <v>4</v>
      </c>
      <c r="D122">
        <v>3</v>
      </c>
      <c r="G122">
        <v>7</v>
      </c>
    </row>
    <row r="123" spans="1:7" x14ac:dyDescent="0.25">
      <c r="A123" t="s">
        <v>166</v>
      </c>
      <c r="C123">
        <v>2</v>
      </c>
      <c r="E123">
        <v>2</v>
      </c>
      <c r="G123">
        <v>4</v>
      </c>
    </row>
    <row r="124" spans="1:7" x14ac:dyDescent="0.25">
      <c r="A124" t="s">
        <v>212</v>
      </c>
      <c r="F124">
        <v>1</v>
      </c>
      <c r="G124">
        <v>1</v>
      </c>
    </row>
    <row r="125" spans="1:7" x14ac:dyDescent="0.25">
      <c r="A125" t="s">
        <v>253</v>
      </c>
      <c r="B125">
        <v>1</v>
      </c>
      <c r="C125">
        <v>9</v>
      </c>
      <c r="E125">
        <v>3</v>
      </c>
      <c r="G125">
        <v>13</v>
      </c>
    </row>
    <row r="126" spans="1:7" x14ac:dyDescent="0.25">
      <c r="A126" t="s">
        <v>370</v>
      </c>
      <c r="B126">
        <v>1</v>
      </c>
      <c r="C126">
        <v>15</v>
      </c>
      <c r="D126">
        <v>3</v>
      </c>
      <c r="E126">
        <v>5</v>
      </c>
      <c r="F126">
        <v>1</v>
      </c>
      <c r="G126">
        <v>25</v>
      </c>
    </row>
    <row r="128" spans="1:7" x14ac:dyDescent="0.25">
      <c r="A128" t="s">
        <v>384</v>
      </c>
    </row>
    <row r="131" spans="1:8" x14ac:dyDescent="0.25">
      <c r="A131" s="17" t="s">
        <v>383</v>
      </c>
      <c r="C131" s="17" t="s">
        <v>37</v>
      </c>
    </row>
    <row r="132" spans="1:8" x14ac:dyDescent="0.25">
      <c r="A132" s="17" t="s">
        <v>9</v>
      </c>
      <c r="B132" s="17" t="s">
        <v>10</v>
      </c>
      <c r="C132" t="s">
        <v>272</v>
      </c>
      <c r="D132" t="s">
        <v>89</v>
      </c>
      <c r="E132" t="s">
        <v>73</v>
      </c>
      <c r="F132" t="s">
        <v>177</v>
      </c>
      <c r="G132" t="s">
        <v>241</v>
      </c>
      <c r="H132" t="s">
        <v>370</v>
      </c>
    </row>
    <row r="133" spans="1:8" x14ac:dyDescent="0.25">
      <c r="A133" t="s">
        <v>41</v>
      </c>
      <c r="B133" t="s">
        <v>42</v>
      </c>
      <c r="C133" s="21">
        <v>0</v>
      </c>
      <c r="D133" s="21">
        <v>0</v>
      </c>
      <c r="E133" s="21">
        <v>0.04</v>
      </c>
      <c r="F133" s="21">
        <v>0</v>
      </c>
      <c r="G133" s="21">
        <v>0</v>
      </c>
      <c r="H133" s="21">
        <v>0.04</v>
      </c>
    </row>
    <row r="134" spans="1:8" x14ac:dyDescent="0.25">
      <c r="B134" t="s">
        <v>80</v>
      </c>
      <c r="C134" s="21">
        <v>0</v>
      </c>
      <c r="D134" s="21">
        <v>0.04</v>
      </c>
      <c r="E134" s="21">
        <v>0</v>
      </c>
      <c r="F134" s="21">
        <v>0</v>
      </c>
      <c r="G134" s="21">
        <v>0</v>
      </c>
      <c r="H134" s="21">
        <v>0.04</v>
      </c>
    </row>
    <row r="135" spans="1:8" x14ac:dyDescent="0.25">
      <c r="B135" t="s">
        <v>92</v>
      </c>
      <c r="C135" s="21">
        <v>0</v>
      </c>
      <c r="D135" s="21">
        <v>0.04</v>
      </c>
      <c r="E135" s="21">
        <v>0</v>
      </c>
      <c r="F135" s="21">
        <v>0</v>
      </c>
      <c r="G135" s="21">
        <v>0</v>
      </c>
      <c r="H135" s="21">
        <v>0.04</v>
      </c>
    </row>
    <row r="136" spans="1:8" x14ac:dyDescent="0.25">
      <c r="B136" t="s">
        <v>104</v>
      </c>
      <c r="C136" s="21">
        <v>0</v>
      </c>
      <c r="D136" s="21">
        <v>0</v>
      </c>
      <c r="E136" s="21">
        <v>0.04</v>
      </c>
      <c r="F136" s="21">
        <v>0</v>
      </c>
      <c r="G136" s="21">
        <v>0</v>
      </c>
      <c r="H136" s="21">
        <v>0.04</v>
      </c>
    </row>
    <row r="137" spans="1:8" x14ac:dyDescent="0.25">
      <c r="B137" t="s">
        <v>115</v>
      </c>
      <c r="C137" s="21">
        <v>0</v>
      </c>
      <c r="D137" s="21">
        <v>0.04</v>
      </c>
      <c r="E137" s="21">
        <v>0.04</v>
      </c>
      <c r="F137" s="21">
        <v>0</v>
      </c>
      <c r="G137" s="21">
        <v>0</v>
      </c>
      <c r="H137" s="21">
        <v>0.08</v>
      </c>
    </row>
    <row r="138" spans="1:8" x14ac:dyDescent="0.25">
      <c r="B138" t="s">
        <v>132</v>
      </c>
      <c r="C138" s="21">
        <v>0</v>
      </c>
      <c r="D138" s="21">
        <v>0.04</v>
      </c>
      <c r="E138" s="21">
        <v>0</v>
      </c>
      <c r="F138" s="21">
        <v>0</v>
      </c>
      <c r="G138" s="21">
        <v>0</v>
      </c>
      <c r="H138" s="21">
        <v>0.04</v>
      </c>
    </row>
    <row r="139" spans="1:8" x14ac:dyDescent="0.25">
      <c r="A139" t="s">
        <v>375</v>
      </c>
      <c r="C139" s="20">
        <v>0</v>
      </c>
      <c r="D139" s="20">
        <v>0.16</v>
      </c>
      <c r="E139" s="20">
        <v>0.12</v>
      </c>
      <c r="F139" s="20">
        <v>0</v>
      </c>
      <c r="G139" s="20">
        <v>0</v>
      </c>
      <c r="H139" s="20">
        <v>0.28000000000000003</v>
      </c>
    </row>
    <row r="140" spans="1:8" x14ac:dyDescent="0.25">
      <c r="A140" t="s">
        <v>166</v>
      </c>
      <c r="B140" t="s">
        <v>201</v>
      </c>
      <c r="C140" s="21">
        <v>0</v>
      </c>
      <c r="D140" s="21">
        <v>0.04</v>
      </c>
      <c r="E140" s="21">
        <v>0</v>
      </c>
      <c r="F140" s="21">
        <v>0</v>
      </c>
      <c r="G140" s="21">
        <v>0</v>
      </c>
      <c r="H140" s="21">
        <v>0.04</v>
      </c>
    </row>
    <row r="141" spans="1:8" x14ac:dyDescent="0.25">
      <c r="B141" t="s">
        <v>167</v>
      </c>
      <c r="C141" s="21">
        <v>0</v>
      </c>
      <c r="D141" s="21">
        <v>0</v>
      </c>
      <c r="E141" s="21">
        <v>0</v>
      </c>
      <c r="F141" s="21">
        <v>0.08</v>
      </c>
      <c r="G141" s="21">
        <v>0</v>
      </c>
      <c r="H141" s="21">
        <v>0.08</v>
      </c>
    </row>
    <row r="142" spans="1:8" x14ac:dyDescent="0.25">
      <c r="B142" t="s">
        <v>188</v>
      </c>
      <c r="C142" s="21">
        <v>0</v>
      </c>
      <c r="D142" s="21">
        <v>0.04</v>
      </c>
      <c r="E142" s="21">
        <v>0</v>
      </c>
      <c r="F142" s="21">
        <v>0</v>
      </c>
      <c r="G142" s="21">
        <v>0</v>
      </c>
      <c r="H142" s="21">
        <v>0.04</v>
      </c>
    </row>
    <row r="143" spans="1:8" x14ac:dyDescent="0.25">
      <c r="A143" t="s">
        <v>376</v>
      </c>
      <c r="C143" s="20">
        <v>0</v>
      </c>
      <c r="D143" s="20">
        <v>0.08</v>
      </c>
      <c r="E143" s="20">
        <v>0</v>
      </c>
      <c r="F143" s="20">
        <v>0.08</v>
      </c>
      <c r="G143" s="20">
        <v>0</v>
      </c>
      <c r="H143" s="20">
        <v>0.16</v>
      </c>
    </row>
    <row r="144" spans="1:8" x14ac:dyDescent="0.25">
      <c r="A144" t="s">
        <v>212</v>
      </c>
      <c r="B144" t="s">
        <v>233</v>
      </c>
      <c r="C144" s="21">
        <v>0</v>
      </c>
      <c r="D144" s="21">
        <v>0</v>
      </c>
      <c r="E144" s="21">
        <v>0</v>
      </c>
      <c r="F144" s="21">
        <v>0</v>
      </c>
      <c r="G144" s="21">
        <v>0.04</v>
      </c>
      <c r="H144" s="21">
        <v>0.04</v>
      </c>
    </row>
    <row r="145" spans="1:8" x14ac:dyDescent="0.25">
      <c r="A145" t="s">
        <v>377</v>
      </c>
      <c r="C145" s="20">
        <v>0</v>
      </c>
      <c r="D145" s="20">
        <v>0</v>
      </c>
      <c r="E145" s="20">
        <v>0</v>
      </c>
      <c r="F145" s="20">
        <v>0</v>
      </c>
      <c r="G145" s="20">
        <v>0.04</v>
      </c>
      <c r="H145" s="20">
        <v>0.04</v>
      </c>
    </row>
    <row r="146" spans="1:8" x14ac:dyDescent="0.25">
      <c r="A146" t="s">
        <v>253</v>
      </c>
      <c r="B146" t="s">
        <v>254</v>
      </c>
      <c r="C146" s="21">
        <v>0.04</v>
      </c>
      <c r="D146" s="21">
        <v>0.12</v>
      </c>
      <c r="E146" s="21">
        <v>0</v>
      </c>
      <c r="F146" s="21">
        <v>0.04</v>
      </c>
      <c r="G146" s="21">
        <v>0</v>
      </c>
      <c r="H146" s="21">
        <v>0.2</v>
      </c>
    </row>
    <row r="147" spans="1:8" x14ac:dyDescent="0.25">
      <c r="B147" t="s">
        <v>293</v>
      </c>
      <c r="C147" s="21">
        <v>0</v>
      </c>
      <c r="D147" s="21">
        <v>0</v>
      </c>
      <c r="E147" s="21">
        <v>0</v>
      </c>
      <c r="F147" s="21">
        <v>0.04</v>
      </c>
      <c r="G147" s="21">
        <v>0</v>
      </c>
      <c r="H147" s="21">
        <v>0.04</v>
      </c>
    </row>
    <row r="148" spans="1:8" x14ac:dyDescent="0.25">
      <c r="B148" t="s">
        <v>307</v>
      </c>
      <c r="C148" s="21">
        <v>0</v>
      </c>
      <c r="D148" s="21">
        <v>0.08</v>
      </c>
      <c r="E148" s="21">
        <v>0</v>
      </c>
      <c r="F148" s="21">
        <v>0.04</v>
      </c>
      <c r="G148" s="21">
        <v>0</v>
      </c>
      <c r="H148" s="21">
        <v>0.12</v>
      </c>
    </row>
    <row r="149" spans="1:8" x14ac:dyDescent="0.25">
      <c r="B149" t="s">
        <v>327</v>
      </c>
      <c r="C149" s="21">
        <v>0</v>
      </c>
      <c r="D149" s="21">
        <v>0.12</v>
      </c>
      <c r="E149" s="21">
        <v>0</v>
      </c>
      <c r="F149" s="21">
        <v>0</v>
      </c>
      <c r="G149" s="21">
        <v>0</v>
      </c>
      <c r="H149" s="21">
        <v>0.12</v>
      </c>
    </row>
    <row r="150" spans="1:8" x14ac:dyDescent="0.25">
      <c r="B150" t="s">
        <v>356</v>
      </c>
      <c r="C150" s="21">
        <v>0</v>
      </c>
      <c r="D150" s="21">
        <v>0.04</v>
      </c>
      <c r="E150" s="21">
        <v>0</v>
      </c>
      <c r="F150" s="21">
        <v>0</v>
      </c>
      <c r="G150" s="21">
        <v>0</v>
      </c>
      <c r="H150" s="21">
        <v>0.04</v>
      </c>
    </row>
    <row r="151" spans="1:8" x14ac:dyDescent="0.25">
      <c r="A151" t="s">
        <v>378</v>
      </c>
      <c r="C151" s="20">
        <v>0.04</v>
      </c>
      <c r="D151" s="20">
        <v>0.36</v>
      </c>
      <c r="E151" s="20">
        <v>0</v>
      </c>
      <c r="F151" s="20">
        <v>0.12</v>
      </c>
      <c r="G151" s="20">
        <v>0</v>
      </c>
      <c r="H151" s="20">
        <v>0.52</v>
      </c>
    </row>
    <row r="152" spans="1:8" x14ac:dyDescent="0.25">
      <c r="A152" t="s">
        <v>370</v>
      </c>
      <c r="C152" s="20">
        <v>0.04</v>
      </c>
      <c r="D152" s="20">
        <v>0.6</v>
      </c>
      <c r="E152" s="20">
        <v>0.12</v>
      </c>
      <c r="F152" s="20">
        <v>0.2</v>
      </c>
      <c r="G152" s="20">
        <v>0.04</v>
      </c>
      <c r="H152" s="20">
        <v>1</v>
      </c>
    </row>
    <row r="156" spans="1:8" x14ac:dyDescent="0.25">
      <c r="A156" t="s">
        <v>385</v>
      </c>
    </row>
    <row r="157" spans="1:8" x14ac:dyDescent="0.25">
      <c r="A157" s="17" t="s">
        <v>9</v>
      </c>
      <c r="B157" t="s">
        <v>166</v>
      </c>
    </row>
    <row r="159" spans="1:8" x14ac:dyDescent="0.25">
      <c r="A159" s="17" t="s">
        <v>380</v>
      </c>
      <c r="B159" s="17" t="s">
        <v>27</v>
      </c>
    </row>
    <row r="160" spans="1:8" x14ac:dyDescent="0.25">
      <c r="A160" s="17" t="s">
        <v>10</v>
      </c>
      <c r="B160" t="s">
        <v>55</v>
      </c>
      <c r="C160" t="s">
        <v>370</v>
      </c>
    </row>
    <row r="161" spans="1:3" x14ac:dyDescent="0.25">
      <c r="A161" t="s">
        <v>201</v>
      </c>
      <c r="B161">
        <v>1</v>
      </c>
      <c r="C161">
        <v>1</v>
      </c>
    </row>
    <row r="162" spans="1:3" x14ac:dyDescent="0.25">
      <c r="A162" t="s">
        <v>167</v>
      </c>
      <c r="B162">
        <v>2</v>
      </c>
      <c r="C162">
        <v>2</v>
      </c>
    </row>
    <row r="163" spans="1:3" x14ac:dyDescent="0.25">
      <c r="A163" t="s">
        <v>188</v>
      </c>
      <c r="B163">
        <v>1</v>
      </c>
      <c r="C163">
        <v>1</v>
      </c>
    </row>
    <row r="164" spans="1:3" x14ac:dyDescent="0.25">
      <c r="A164" t="s">
        <v>370</v>
      </c>
      <c r="B164">
        <v>4</v>
      </c>
      <c r="C164">
        <v>4</v>
      </c>
    </row>
    <row r="180" spans="1:4" x14ac:dyDescent="0.25">
      <c r="A180" t="s">
        <v>386</v>
      </c>
    </row>
    <row r="181" spans="1:4" x14ac:dyDescent="0.25">
      <c r="A181" s="17" t="s">
        <v>9</v>
      </c>
      <c r="B181" t="s">
        <v>166</v>
      </c>
    </row>
    <row r="183" spans="1:4" x14ac:dyDescent="0.25">
      <c r="A183" s="17" t="s">
        <v>383</v>
      </c>
      <c r="B183" s="17" t="s">
        <v>37</v>
      </c>
    </row>
    <row r="184" spans="1:4" x14ac:dyDescent="0.25">
      <c r="A184" s="17" t="s">
        <v>10</v>
      </c>
      <c r="B184" t="s">
        <v>89</v>
      </c>
      <c r="C184" t="s">
        <v>177</v>
      </c>
      <c r="D184" t="s">
        <v>370</v>
      </c>
    </row>
    <row r="185" spans="1:4" x14ac:dyDescent="0.25">
      <c r="A185" t="s">
        <v>201</v>
      </c>
      <c r="B185">
        <v>1</v>
      </c>
      <c r="D185">
        <v>1</v>
      </c>
    </row>
    <row r="186" spans="1:4" x14ac:dyDescent="0.25">
      <c r="A186" t="s">
        <v>167</v>
      </c>
      <c r="C186">
        <v>2</v>
      </c>
      <c r="D186">
        <v>2</v>
      </c>
    </row>
    <row r="187" spans="1:4" x14ac:dyDescent="0.25">
      <c r="A187" t="s">
        <v>188</v>
      </c>
      <c r="B187">
        <v>1</v>
      </c>
      <c r="D187">
        <v>1</v>
      </c>
    </row>
    <row r="188" spans="1:4" x14ac:dyDescent="0.25">
      <c r="A188" t="s">
        <v>370</v>
      </c>
      <c r="B188">
        <v>2</v>
      </c>
      <c r="C188">
        <v>2</v>
      </c>
      <c r="D188">
        <v>4</v>
      </c>
    </row>
    <row r="194" spans="1:3" x14ac:dyDescent="0.25">
      <c r="A194" t="s">
        <v>387</v>
      </c>
    </row>
    <row r="195" spans="1:3" x14ac:dyDescent="0.25">
      <c r="A195" s="17" t="s">
        <v>9</v>
      </c>
      <c r="B195" t="s">
        <v>253</v>
      </c>
    </row>
    <row r="197" spans="1:3" x14ac:dyDescent="0.25">
      <c r="A197" s="17" t="s">
        <v>380</v>
      </c>
      <c r="B197" s="17" t="s">
        <v>27</v>
      </c>
    </row>
    <row r="198" spans="1:3" x14ac:dyDescent="0.25">
      <c r="A198" s="17" t="s">
        <v>10</v>
      </c>
      <c r="B198" t="s">
        <v>55</v>
      </c>
      <c r="C198" t="s">
        <v>370</v>
      </c>
    </row>
    <row r="199" spans="1:3" x14ac:dyDescent="0.25">
      <c r="A199" t="s">
        <v>254</v>
      </c>
      <c r="B199">
        <v>2</v>
      </c>
      <c r="C199">
        <v>2</v>
      </c>
    </row>
    <row r="200" spans="1:3" x14ac:dyDescent="0.25">
      <c r="A200" t="s">
        <v>307</v>
      </c>
      <c r="B200">
        <v>2</v>
      </c>
      <c r="C200">
        <v>2</v>
      </c>
    </row>
    <row r="201" spans="1:3" x14ac:dyDescent="0.25">
      <c r="A201" t="s">
        <v>327</v>
      </c>
      <c r="B201">
        <v>3</v>
      </c>
      <c r="C201">
        <v>3</v>
      </c>
    </row>
    <row r="202" spans="1:3" x14ac:dyDescent="0.25">
      <c r="A202" t="s">
        <v>356</v>
      </c>
      <c r="B202">
        <v>1</v>
      </c>
      <c r="C202">
        <v>1</v>
      </c>
    </row>
    <row r="203" spans="1:3" x14ac:dyDescent="0.25">
      <c r="A203" t="s">
        <v>370</v>
      </c>
      <c r="B203">
        <v>8</v>
      </c>
      <c r="C203">
        <v>8</v>
      </c>
    </row>
    <row r="218" spans="1:5" x14ac:dyDescent="0.25">
      <c r="A218" t="s">
        <v>388</v>
      </c>
    </row>
    <row r="219" spans="1:5" x14ac:dyDescent="0.25">
      <c r="A219" s="17" t="s">
        <v>9</v>
      </c>
      <c r="B219" t="s">
        <v>253</v>
      </c>
    </row>
    <row r="221" spans="1:5" x14ac:dyDescent="0.25">
      <c r="A221" s="17" t="s">
        <v>383</v>
      </c>
      <c r="B221" s="17" t="s">
        <v>37</v>
      </c>
    </row>
    <row r="222" spans="1:5" x14ac:dyDescent="0.25">
      <c r="A222" s="17" t="s">
        <v>10</v>
      </c>
      <c r="B222" t="s">
        <v>272</v>
      </c>
      <c r="C222" t="s">
        <v>89</v>
      </c>
      <c r="D222" t="s">
        <v>177</v>
      </c>
      <c r="E222" t="s">
        <v>370</v>
      </c>
    </row>
    <row r="223" spans="1:5" x14ac:dyDescent="0.25">
      <c r="A223" t="s">
        <v>254</v>
      </c>
      <c r="B223">
        <v>1</v>
      </c>
      <c r="C223">
        <v>3</v>
      </c>
      <c r="D223">
        <v>1</v>
      </c>
      <c r="E223">
        <v>5</v>
      </c>
    </row>
    <row r="224" spans="1:5" x14ac:dyDescent="0.25">
      <c r="A224" t="s">
        <v>293</v>
      </c>
      <c r="D224">
        <v>1</v>
      </c>
      <c r="E224">
        <v>1</v>
      </c>
    </row>
    <row r="225" spans="1:5" x14ac:dyDescent="0.25">
      <c r="A225" t="s">
        <v>307</v>
      </c>
      <c r="C225">
        <v>2</v>
      </c>
      <c r="D225">
        <v>1</v>
      </c>
      <c r="E225">
        <v>3</v>
      </c>
    </row>
    <row r="226" spans="1:5" x14ac:dyDescent="0.25">
      <c r="A226" t="s">
        <v>327</v>
      </c>
      <c r="C226">
        <v>3</v>
      </c>
      <c r="E226">
        <v>3</v>
      </c>
    </row>
    <row r="227" spans="1:5" x14ac:dyDescent="0.25">
      <c r="A227" t="s">
        <v>356</v>
      </c>
      <c r="C227">
        <v>1</v>
      </c>
      <c r="E227">
        <v>1</v>
      </c>
    </row>
    <row r="228" spans="1:5" x14ac:dyDescent="0.25">
      <c r="A228" t="s">
        <v>370</v>
      </c>
      <c r="B228">
        <v>1</v>
      </c>
      <c r="C228">
        <v>9</v>
      </c>
      <c r="D228">
        <v>3</v>
      </c>
      <c r="E228">
        <v>13</v>
      </c>
    </row>
    <row r="237" spans="1:5" x14ac:dyDescent="0.25">
      <c r="A237" t="s">
        <v>387</v>
      </c>
    </row>
    <row r="238" spans="1:5" x14ac:dyDescent="0.25">
      <c r="A238" s="17" t="s">
        <v>9</v>
      </c>
      <c r="B238" t="s">
        <v>41</v>
      </c>
    </row>
    <row r="240" spans="1:5" x14ac:dyDescent="0.25">
      <c r="A240" s="17" t="s">
        <v>380</v>
      </c>
      <c r="B240" s="17" t="s">
        <v>27</v>
      </c>
    </row>
    <row r="241" spans="1:4" x14ac:dyDescent="0.25">
      <c r="A241" s="17" t="s">
        <v>10</v>
      </c>
      <c r="B241" t="s">
        <v>55</v>
      </c>
      <c r="C241" t="s">
        <v>73</v>
      </c>
      <c r="D241" t="s">
        <v>370</v>
      </c>
    </row>
    <row r="242" spans="1:4" x14ac:dyDescent="0.25">
      <c r="A242" t="s">
        <v>42</v>
      </c>
      <c r="B242">
        <v>2</v>
      </c>
      <c r="C242">
        <v>1</v>
      </c>
      <c r="D242">
        <v>3</v>
      </c>
    </row>
    <row r="243" spans="1:4" x14ac:dyDescent="0.25">
      <c r="A243" t="s">
        <v>80</v>
      </c>
      <c r="B243">
        <v>1</v>
      </c>
      <c r="D243">
        <v>1</v>
      </c>
    </row>
    <row r="244" spans="1:4" x14ac:dyDescent="0.25">
      <c r="A244" t="s">
        <v>92</v>
      </c>
      <c r="B244">
        <v>1</v>
      </c>
      <c r="D244">
        <v>1</v>
      </c>
    </row>
    <row r="245" spans="1:4" x14ac:dyDescent="0.25">
      <c r="A245" t="s">
        <v>104</v>
      </c>
      <c r="B245">
        <v>1</v>
      </c>
      <c r="D245">
        <v>1</v>
      </c>
    </row>
    <row r="246" spans="1:4" x14ac:dyDescent="0.25">
      <c r="A246" t="s">
        <v>115</v>
      </c>
      <c r="B246">
        <v>1</v>
      </c>
      <c r="D246">
        <v>1</v>
      </c>
    </row>
    <row r="247" spans="1:4" x14ac:dyDescent="0.25">
      <c r="A247" t="s">
        <v>132</v>
      </c>
      <c r="B247">
        <v>1</v>
      </c>
      <c r="D247">
        <v>1</v>
      </c>
    </row>
    <row r="248" spans="1:4" x14ac:dyDescent="0.25">
      <c r="A248" t="s">
        <v>143</v>
      </c>
      <c r="C248">
        <v>4</v>
      </c>
      <c r="D248">
        <v>4</v>
      </c>
    </row>
    <row r="249" spans="1:4" x14ac:dyDescent="0.25">
      <c r="A249" t="s">
        <v>370</v>
      </c>
      <c r="B249">
        <v>7</v>
      </c>
      <c r="C249">
        <v>5</v>
      </c>
      <c r="D249">
        <v>12</v>
      </c>
    </row>
    <row r="261" spans="1:4" x14ac:dyDescent="0.25">
      <c r="A261" t="s">
        <v>388</v>
      </c>
    </row>
    <row r="262" spans="1:4" x14ac:dyDescent="0.25">
      <c r="A262" s="17" t="s">
        <v>9</v>
      </c>
      <c r="B262" t="s">
        <v>41</v>
      </c>
    </row>
    <row r="264" spans="1:4" x14ac:dyDescent="0.25">
      <c r="A264" s="17" t="s">
        <v>383</v>
      </c>
      <c r="B264" s="17" t="s">
        <v>37</v>
      </c>
    </row>
    <row r="265" spans="1:4" x14ac:dyDescent="0.25">
      <c r="A265" s="17" t="s">
        <v>10</v>
      </c>
      <c r="B265" t="s">
        <v>89</v>
      </c>
      <c r="C265" t="s">
        <v>73</v>
      </c>
      <c r="D265" t="s">
        <v>370</v>
      </c>
    </row>
    <row r="266" spans="1:4" x14ac:dyDescent="0.25">
      <c r="A266" t="s">
        <v>42</v>
      </c>
      <c r="C266">
        <v>1</v>
      </c>
      <c r="D266">
        <v>1</v>
      </c>
    </row>
    <row r="267" spans="1:4" x14ac:dyDescent="0.25">
      <c r="A267" t="s">
        <v>80</v>
      </c>
      <c r="B267">
        <v>1</v>
      </c>
      <c r="D267">
        <v>1</v>
      </c>
    </row>
    <row r="268" spans="1:4" x14ac:dyDescent="0.25">
      <c r="A268" t="s">
        <v>92</v>
      </c>
      <c r="B268">
        <v>1</v>
      </c>
      <c r="D268">
        <v>1</v>
      </c>
    </row>
    <row r="269" spans="1:4" x14ac:dyDescent="0.25">
      <c r="A269" t="s">
        <v>104</v>
      </c>
      <c r="C269">
        <v>1</v>
      </c>
      <c r="D269">
        <v>1</v>
      </c>
    </row>
    <row r="270" spans="1:4" x14ac:dyDescent="0.25">
      <c r="A270" t="s">
        <v>115</v>
      </c>
      <c r="B270">
        <v>1</v>
      </c>
      <c r="C270">
        <v>1</v>
      </c>
      <c r="D270">
        <v>2</v>
      </c>
    </row>
    <row r="271" spans="1:4" x14ac:dyDescent="0.25">
      <c r="A271" t="s">
        <v>132</v>
      </c>
      <c r="B271">
        <v>1</v>
      </c>
      <c r="D271">
        <v>1</v>
      </c>
    </row>
    <row r="272" spans="1:4" x14ac:dyDescent="0.25">
      <c r="A272" t="s">
        <v>370</v>
      </c>
      <c r="B272">
        <v>4</v>
      </c>
      <c r="C272">
        <v>3</v>
      </c>
      <c r="D272">
        <v>7</v>
      </c>
    </row>
    <row r="283" spans="1:3" x14ac:dyDescent="0.25">
      <c r="A283" t="s">
        <v>387</v>
      </c>
    </row>
    <row r="284" spans="1:3" x14ac:dyDescent="0.25">
      <c r="A284" s="17" t="s">
        <v>9</v>
      </c>
      <c r="B284" t="s">
        <v>212</v>
      </c>
    </row>
    <row r="286" spans="1:3" x14ac:dyDescent="0.25">
      <c r="A286" s="17" t="s">
        <v>380</v>
      </c>
      <c r="B286" s="17" t="s">
        <v>27</v>
      </c>
    </row>
    <row r="287" spans="1:3" x14ac:dyDescent="0.25">
      <c r="A287" s="17" t="s">
        <v>10</v>
      </c>
      <c r="B287" t="s">
        <v>55</v>
      </c>
      <c r="C287" t="s">
        <v>370</v>
      </c>
    </row>
    <row r="288" spans="1:3" x14ac:dyDescent="0.25">
      <c r="A288" t="s">
        <v>213</v>
      </c>
      <c r="B288">
        <v>2</v>
      </c>
      <c r="C288">
        <v>2</v>
      </c>
    </row>
    <row r="289" spans="1:3" x14ac:dyDescent="0.25">
      <c r="A289" t="s">
        <v>233</v>
      </c>
      <c r="B289">
        <v>2</v>
      </c>
      <c r="C289">
        <v>2</v>
      </c>
    </row>
    <row r="290" spans="1:3" x14ac:dyDescent="0.25">
      <c r="A290" t="s">
        <v>370</v>
      </c>
      <c r="B290">
        <v>4</v>
      </c>
      <c r="C290">
        <v>4</v>
      </c>
    </row>
    <row r="307" spans="1:4" x14ac:dyDescent="0.25">
      <c r="A307" t="s">
        <v>388</v>
      </c>
    </row>
    <row r="308" spans="1:4" x14ac:dyDescent="0.25">
      <c r="A308" s="17" t="s">
        <v>9</v>
      </c>
      <c r="B308" t="s">
        <v>212</v>
      </c>
    </row>
    <row r="310" spans="1:4" x14ac:dyDescent="0.25">
      <c r="A310" s="17" t="s">
        <v>383</v>
      </c>
      <c r="B310" s="17" t="s">
        <v>37</v>
      </c>
    </row>
    <row r="311" spans="1:4" x14ac:dyDescent="0.25">
      <c r="A311" s="17" t="s">
        <v>10</v>
      </c>
      <c r="B311" t="s">
        <v>62</v>
      </c>
      <c r="C311" t="s">
        <v>241</v>
      </c>
      <c r="D311" t="s">
        <v>370</v>
      </c>
    </row>
    <row r="312" spans="1:4" x14ac:dyDescent="0.25">
      <c r="A312" t="s">
        <v>213</v>
      </c>
      <c r="B312">
        <v>1</v>
      </c>
      <c r="D312">
        <v>1</v>
      </c>
    </row>
    <row r="313" spans="1:4" x14ac:dyDescent="0.25">
      <c r="A313" t="s">
        <v>233</v>
      </c>
      <c r="C313">
        <v>1</v>
      </c>
      <c r="D313">
        <v>1</v>
      </c>
    </row>
    <row r="314" spans="1:4" x14ac:dyDescent="0.25">
      <c r="A314" t="s">
        <v>370</v>
      </c>
      <c r="B314">
        <v>1</v>
      </c>
      <c r="C314">
        <v>1</v>
      </c>
      <c r="D314">
        <v>2</v>
      </c>
    </row>
    <row r="361" spans="1:3" x14ac:dyDescent="0.25">
      <c r="A361" s="17" t="s">
        <v>37</v>
      </c>
      <c r="B361" t="s">
        <v>73</v>
      </c>
    </row>
    <row r="364" spans="1:3" x14ac:dyDescent="0.25">
      <c r="A364" s="17" t="s">
        <v>9</v>
      </c>
      <c r="B364" s="17" t="s">
        <v>10</v>
      </c>
      <c r="C364" s="17" t="s">
        <v>36</v>
      </c>
    </row>
    <row r="365" spans="1:3" x14ac:dyDescent="0.25">
      <c r="A365" t="s">
        <v>41</v>
      </c>
      <c r="B365" t="s">
        <v>42</v>
      </c>
      <c r="C365" t="s">
        <v>72</v>
      </c>
    </row>
    <row r="366" spans="1:3" x14ac:dyDescent="0.25">
      <c r="B366" t="s">
        <v>104</v>
      </c>
      <c r="C366" t="s">
        <v>112</v>
      </c>
    </row>
    <row r="367" spans="1:3" x14ac:dyDescent="0.25">
      <c r="B367" t="s">
        <v>115</v>
      </c>
      <c r="C367" t="s">
        <v>129</v>
      </c>
    </row>
    <row r="368" spans="1:3" x14ac:dyDescent="0.25">
      <c r="A368" t="s">
        <v>370</v>
      </c>
    </row>
  </sheetData>
  <pageMargins left="0.7" right="0.7" top="0.75" bottom="0.75" header="0.3" footer="0.3"/>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C2938D827AFDD4299DCE5F47C5BC16F" ma:contentTypeVersion="14" ma:contentTypeDescription="Crear nuevo documento." ma:contentTypeScope="" ma:versionID="f4bfc1af1774c86307f09e4b08609c01">
  <xsd:schema xmlns:xsd="http://www.w3.org/2001/XMLSchema" xmlns:xs="http://www.w3.org/2001/XMLSchema" xmlns:p="http://schemas.microsoft.com/office/2006/metadata/properties" xmlns:ns3="159a82c4-7620-4481-8332-8be2e5786cdb" xmlns:ns4="baf1161e-c151-412f-9b60-d8ca5a5eed23" targetNamespace="http://schemas.microsoft.com/office/2006/metadata/properties" ma:root="true" ma:fieldsID="bca0d6e0d507bd0e1ad5374c809b8658" ns3:_="" ns4:_="">
    <xsd:import namespace="159a82c4-7620-4481-8332-8be2e5786cdb"/>
    <xsd:import namespace="baf1161e-c151-412f-9b60-d8ca5a5eed2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9a82c4-7620-4481-8332-8be2e5786cd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f1161e-c151-412f-9b60-d8ca5a5eed2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B90D41-389F-4AA2-B96F-4BC5D61E4935}">
  <ds:schemaRefs>
    <ds:schemaRef ds:uri="http://schemas.microsoft.com/sharepoint/v3/contenttype/forms"/>
  </ds:schemaRefs>
</ds:datastoreItem>
</file>

<file path=customXml/itemProps2.xml><?xml version="1.0" encoding="utf-8"?>
<ds:datastoreItem xmlns:ds="http://schemas.openxmlformats.org/officeDocument/2006/customXml" ds:itemID="{1F689941-7489-4093-9BB2-87FAA4DD8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9a82c4-7620-4481-8332-8be2e5786cdb"/>
    <ds:schemaRef ds:uri="baf1161e-c151-412f-9b60-d8ca5a5ee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CF0EE3-2A74-4B48-BB5E-886992A317B8}">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baf1161e-c151-412f-9b60-d8ca5a5eed23"/>
    <ds:schemaRef ds:uri="http://purl.org/dc/terms/"/>
    <ds:schemaRef ds:uri="159a82c4-7620-4481-8332-8be2e5786cd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Mapa Riesgos Corrupción</vt:lpstr>
      <vt:lpstr>Trámites</vt:lpstr>
      <vt:lpstr>Hoja1</vt:lpstr>
      <vt:lpstr>'Mapa Riesgos Corrupción'!Títulos_a_imprimir</vt:lpstr>
      <vt:lpstr>Trámites!Títulos_a_imprimir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Lynda Joana Peña Hurtado</dc:creator>
  <cp:keywords/>
  <dc:description/>
  <cp:lastModifiedBy>Lynda Joana Peña Hurtado</cp:lastModifiedBy>
  <cp:revision/>
  <dcterms:created xsi:type="dcterms:W3CDTF">2022-05-05T19:11:40Z</dcterms:created>
  <dcterms:modified xsi:type="dcterms:W3CDTF">2022-05-25T10:09:58Z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0x010100EC2938D827AFDD4299DCE5F47C5BC16F</vt:lpwstr>
  </property>
</Properties>
</file>