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defaultThemeVersion="124226"/>
  <mc:AlternateContent xmlns:mc="http://schemas.openxmlformats.org/markup-compatibility/2006">
    <mc:Choice Requires="x15">
      <x15ac:absPath xmlns:x15ac="http://schemas.microsoft.com/office/spreadsheetml/2010/11/ac" url="D:\PLAN DE ACCION 2021\Anexos\"/>
    </mc:Choice>
  </mc:AlternateContent>
  <xr:revisionPtr revIDLastSave="0" documentId="13_ncr:1_{D2104CC5-1C3C-41D1-ABF2-C96283F47B31}" xr6:coauthVersionLast="46" xr6:coauthVersionMax="46" xr10:uidLastSave="{00000000-0000-0000-0000-000000000000}"/>
  <bookViews>
    <workbookView xWindow="-120" yWindow="-120" windowWidth="20730" windowHeight="11160" tabRatio="627" xr2:uid="{00000000-000D-0000-FFFF-FFFF00000000}"/>
  </bookViews>
  <sheets>
    <sheet name="PS" sheetId="1" r:id="rId1"/>
    <sheet name="Hoja1" sheetId="3" r:id="rId2"/>
    <sheet name="PS (2)" sheetId="2" state="hidden" r:id="rId3"/>
  </sheets>
  <definedNames>
    <definedName name="_xlnm._FilterDatabase" localSheetId="0" hidden="1">PS!$A$7:$N$100</definedName>
    <definedName name="_xlnm._FilterDatabase" localSheetId="2" hidden="1">'PS (2)'!$A$6:$I$56</definedName>
    <definedName name="_xlnm.Print_Area" localSheetId="0">PS!$A$1:$K$60</definedName>
    <definedName name="_xlnm.Print_Area" localSheetId="2">'PS (2)'!$A$1:$AI$56</definedName>
    <definedName name="_xlnm.Print_Titles" localSheetId="0">PS!$2:$7</definedName>
    <definedName name="_xlnm.Print_Titles" localSheetId="2">'PS (2)'!$2:$7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54" i="2" l="1"/>
  <c r="AG54" i="2"/>
  <c r="AH53" i="2"/>
  <c r="AG53" i="2"/>
  <c r="T53" i="2"/>
  <c r="AH52" i="2"/>
  <c r="AG52" i="2"/>
  <c r="T52" i="2"/>
  <c r="AH51" i="2"/>
  <c r="AG51" i="2"/>
  <c r="T51" i="2"/>
  <c r="AH50" i="2"/>
  <c r="AG50" i="2"/>
  <c r="T50" i="2"/>
  <c r="AH49" i="2"/>
  <c r="AG49" i="2"/>
  <c r="T49" i="2"/>
  <c r="AH48" i="2"/>
  <c r="AG48" i="2"/>
  <c r="AH47" i="2"/>
  <c r="AG47" i="2"/>
  <c r="T47" i="2"/>
  <c r="AH46" i="2"/>
  <c r="AG46" i="2"/>
  <c r="T46" i="2"/>
  <c r="AH45" i="2"/>
  <c r="AG45" i="2"/>
  <c r="T45" i="2"/>
  <c r="AH44" i="2"/>
  <c r="AG44" i="2"/>
  <c r="T44" i="2"/>
  <c r="AH43" i="2"/>
  <c r="AG43" i="2"/>
  <c r="AH42" i="2"/>
  <c r="AG42" i="2"/>
  <c r="T42" i="2"/>
  <c r="AH41" i="2"/>
  <c r="AG41" i="2"/>
  <c r="T41" i="2"/>
  <c r="AH40" i="2"/>
  <c r="AG40" i="2"/>
  <c r="T40" i="2"/>
  <c r="AH39" i="2"/>
  <c r="AG39" i="2"/>
  <c r="T39" i="2"/>
  <c r="AH38" i="2"/>
  <c r="AG38" i="2"/>
  <c r="T38" i="2"/>
  <c r="AH37" i="2"/>
  <c r="AG37" i="2"/>
  <c r="T37" i="2"/>
  <c r="AH36" i="2"/>
  <c r="AI36" i="2" s="1"/>
  <c r="AG36" i="2"/>
  <c r="AH35" i="2"/>
  <c r="AG35" i="2"/>
  <c r="T35" i="2"/>
  <c r="AH34" i="2"/>
  <c r="AG34" i="2"/>
  <c r="T34" i="2"/>
  <c r="AH33" i="2"/>
  <c r="AG33" i="2"/>
  <c r="T33" i="2"/>
  <c r="AH32" i="2"/>
  <c r="AG32" i="2"/>
  <c r="T32" i="2"/>
  <c r="AH31" i="2"/>
  <c r="AG31" i="2"/>
  <c r="AH30" i="2"/>
  <c r="AI30" i="2" s="1"/>
  <c r="AG30" i="2"/>
  <c r="T30" i="2"/>
  <c r="AH29" i="2"/>
  <c r="AI29" i="2" s="1"/>
  <c r="AG29" i="2"/>
  <c r="T29" i="2"/>
  <c r="AH28" i="2"/>
  <c r="AG28" i="2"/>
  <c r="T28" i="2"/>
  <c r="AH27" i="2"/>
  <c r="AG27" i="2"/>
  <c r="AH26" i="2"/>
  <c r="AG26" i="2"/>
  <c r="T26" i="2"/>
  <c r="AH25" i="2"/>
  <c r="AG25" i="2"/>
  <c r="T25" i="2"/>
  <c r="AH24" i="2"/>
  <c r="AG24" i="2"/>
  <c r="T24" i="2"/>
  <c r="AH23" i="2"/>
  <c r="AG23" i="2"/>
  <c r="T23" i="2"/>
  <c r="AH22" i="2"/>
  <c r="AG22" i="2"/>
  <c r="T22" i="2"/>
  <c r="AH21" i="2"/>
  <c r="AG21" i="2"/>
  <c r="T21" i="2"/>
  <c r="AH20" i="2"/>
  <c r="AG20" i="2"/>
  <c r="T20" i="2"/>
  <c r="AH19" i="2"/>
  <c r="AG19" i="2"/>
  <c r="T19" i="2"/>
  <c r="AH18" i="2"/>
  <c r="AG18" i="2"/>
  <c r="W18" i="2"/>
  <c r="T18" i="2"/>
  <c r="AH17" i="2"/>
  <c r="AG17" i="2"/>
  <c r="W17" i="2"/>
  <c r="T17" i="2"/>
  <c r="AH16" i="2"/>
  <c r="AG16" i="2"/>
  <c r="AF16" i="2"/>
  <c r="AC16" i="2"/>
  <c r="Z16" i="2"/>
  <c r="W16" i="2"/>
  <c r="T16" i="2"/>
  <c r="AH15" i="2"/>
  <c r="AG15" i="2"/>
  <c r="T15" i="2"/>
  <c r="AH14" i="2"/>
  <c r="AG14" i="2"/>
  <c r="W14" i="2"/>
  <c r="T14" i="2"/>
  <c r="AH13" i="2"/>
  <c r="AG13" i="2"/>
  <c r="W13" i="2"/>
  <c r="T13" i="2"/>
  <c r="AH12" i="2"/>
  <c r="AG12" i="2"/>
  <c r="W12" i="2"/>
  <c r="T12" i="2"/>
  <c r="AH11" i="2"/>
  <c r="AG11" i="2"/>
  <c r="W11" i="2"/>
  <c r="T11" i="2"/>
  <c r="AH10" i="2"/>
  <c r="AG10" i="2"/>
  <c r="AF10" i="2"/>
  <c r="AC10" i="2"/>
  <c r="Z10" i="2"/>
  <c r="W10" i="2"/>
  <c r="T10" i="2"/>
  <c r="AH9" i="2"/>
  <c r="AG9" i="2"/>
  <c r="AF9" i="2"/>
  <c r="AC9" i="2"/>
  <c r="Z9" i="2"/>
  <c r="W9" i="2"/>
  <c r="T9" i="2"/>
  <c r="AH8" i="2"/>
  <c r="AG8" i="2"/>
  <c r="AF8" i="2"/>
  <c r="AC8" i="2"/>
  <c r="Z8" i="2"/>
  <c r="W8" i="2"/>
  <c r="T8" i="2"/>
  <c r="AI20" i="2"/>
  <c r="AI8" i="2" l="1"/>
  <c r="AI39" i="2"/>
  <c r="AI28" i="2"/>
  <c r="AI27" i="2"/>
  <c r="AI35" i="2"/>
  <c r="AI45" i="2"/>
  <c r="AI48" i="2"/>
  <c r="AI52" i="2"/>
  <c r="AI15" i="2"/>
  <c r="AI13" i="2"/>
  <c r="AI23" i="2"/>
  <c r="AI24" i="2"/>
  <c r="AI37" i="2"/>
  <c r="AI9" i="2"/>
  <c r="AI40" i="2"/>
  <c r="AI43" i="2"/>
  <c r="AI47" i="2"/>
  <c r="AI50" i="2"/>
  <c r="AI17" i="2"/>
  <c r="AI18" i="2"/>
  <c r="AI21" i="2"/>
  <c r="AI22" i="2"/>
  <c r="AI25" i="2"/>
  <c r="AI32" i="2"/>
  <c r="AI10" i="2"/>
  <c r="AI11" i="2"/>
  <c r="AI12" i="2"/>
  <c r="AI41" i="2"/>
  <c r="AI54" i="2"/>
  <c r="AI14" i="2"/>
  <c r="AI31" i="2"/>
  <c r="AI34" i="2"/>
  <c r="AI38" i="2"/>
  <c r="AI42" i="2"/>
  <c r="AI46" i="2"/>
  <c r="AI49" i="2"/>
  <c r="AI53" i="2"/>
  <c r="AI16" i="2"/>
  <c r="AI19" i="2"/>
  <c r="AI26" i="2"/>
  <c r="AI33" i="2"/>
  <c r="AI44" i="2"/>
  <c r="AI5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Diego Delgadillo Paez</author>
  </authors>
  <commentList>
    <comment ref="H21" authorId="0" shapeId="0" xr:uid="{00000000-0006-0000-0100-000001000000}">
      <text>
        <r>
          <rPr>
            <b/>
            <sz val="9"/>
            <color indexed="81"/>
            <rFont val="Tahoma"/>
            <family val="2"/>
          </rPr>
          <t>Juan Diego Delgadillo Paez:</t>
        </r>
        <r>
          <rPr>
            <sz val="9"/>
            <color indexed="81"/>
            <rFont val="Tahoma"/>
            <family val="2"/>
          </rPr>
          <t xml:space="preserve">
TENER PENDIENTE PARA HABLAR EN PLANEACIÓN</t>
        </r>
      </text>
    </comment>
  </commentList>
</comments>
</file>

<file path=xl/sharedStrings.xml><?xml version="1.0" encoding="utf-8"?>
<sst xmlns="http://schemas.openxmlformats.org/spreadsheetml/2006/main" count="1211" uniqueCount="462">
  <si>
    <t>Pilar / Eje transversal</t>
  </si>
  <si>
    <t>Meta PDD</t>
  </si>
  <si>
    <t>Meta proyecto de inversión</t>
  </si>
  <si>
    <t>Iniciar 150.000 viviendas en Bogotá</t>
  </si>
  <si>
    <t>Promover 12 proyectos de vivienda asociados al sector Hábitat que permitan la habilitación de suelo para vivienda y usos complementarios</t>
  </si>
  <si>
    <t>Brindar asistencia técnica a 81 prestadores de los servicios públicos de acueducto identificados</t>
  </si>
  <si>
    <t>Gestionar 10 intervenciones
integrales
de mejoramiento
en los territorios
priorizados</t>
  </si>
  <si>
    <t>Formular 10 intervenciones para el mejoramiento integral</t>
  </si>
  <si>
    <t>Diseñar 1 estrategia de participación para las intervenciones integrales de mejoramiento.</t>
  </si>
  <si>
    <t xml:space="preserve">Iniciar 150.000 viviendas en Bogotá
Iniciar 60.000 viviendas VIS en Bogotá
</t>
  </si>
  <si>
    <t>Actualizar y mantener 100% la Ventanilla Única de la Construcción – VUC</t>
  </si>
  <si>
    <t>Diseñar 1 estrategia de participación para proyectos de vivienda de interes social y prioritaria .</t>
  </si>
  <si>
    <t>Cumplir 20% de las tareas del Plan de Acción de la Política Pública de Eco urbanismo y Construcción Sostenible, que competen a la Secretaría del Hábitat.</t>
  </si>
  <si>
    <t>Control a los procesos de enajenación y arriendo de vivienda</t>
  </si>
  <si>
    <t>Atender el 100% las investigaciones por incumplimiento a la normas que regulan la enajenación y arrendamiento de inmuebles destinados a vivienda en los términos de ley.</t>
  </si>
  <si>
    <t xml:space="preserve">
Implementar 90% el Sistema Integrado de Gestión
</t>
  </si>
  <si>
    <t>Llevar a un 100% la implementación de la leyes 1712 de 2014 (Ley de transparencia y derecho de acceso a la información pública) y 1474 de 2011 (Por la cual se dictan normas orientadas a fortalecer los mecanismos de prevención, investigación y sanción de actos de corrupción y la efectividad de control de la gestión pública)</t>
  </si>
  <si>
    <t>Implementar un plan de gestión ética en la SDHT</t>
  </si>
  <si>
    <t>Implementar 100% una estrategia de gestión de datos abiertos para la Entidad.</t>
  </si>
  <si>
    <t>Implementar 100% una estrategia de gestión de la información corporativa.</t>
  </si>
  <si>
    <t>Realizar 800 piezas informativas sobre la gestión de la SDHT para comunicación externa</t>
  </si>
  <si>
    <t>Realizar 48 campañas para redes sociales</t>
  </si>
  <si>
    <t>Realizar 48 campañas de difusión interna</t>
  </si>
  <si>
    <t>Implementar 32 acciones pedagógicas con la comunidad</t>
  </si>
  <si>
    <t>Garantizar 100% la disponibilidad de la infraestructura física de la entidad.</t>
  </si>
  <si>
    <t>Fortalecer 100% el subsistema interno de gestión documental y archivo.</t>
  </si>
  <si>
    <t xml:space="preserve">Brindar asistencia técnica a 81 prestadores de los servicios públicos de acueducto pririzados
</t>
  </si>
  <si>
    <t>Coordinar 100% de las intervenciones para el mejoramiento integral</t>
  </si>
  <si>
    <t>Conformar 97 expedientes urbanos para la legalización de asentamientos de origen informal</t>
  </si>
  <si>
    <t>Conformar 40 expedientes urbanos para la regularización de barrios de origen informal</t>
  </si>
  <si>
    <t>Incrementar 40% la inscripción y gestión de los proyectos ante el esquema Mesa de Soluciones.</t>
  </si>
  <si>
    <t>Implementar 100% estrategia de participación en los proyectos de vivienda de interes social y prioritaria priorizados por la SDHT.</t>
  </si>
  <si>
    <t>Promover y coordinar 100% de las acciones y políticas para garantizar el acceso, calidad y cobertura de los servicios públicos domiciliarios</t>
  </si>
  <si>
    <t>Garantizar al 100% de los hogares comunitarios, FAMIS y sustitutos del ICBF, notificados a las empresas prestadoras, reciban las tarifas diferenciales de servicios públicos</t>
  </si>
  <si>
    <t>Elaborar 4 documentos para la formulación de lineamientos de intervención de las Operaciones Integrales del Hábitat en el territorio distrital</t>
  </si>
  <si>
    <t xml:space="preserve">Formular una política de gestión integral del hábitat 2018 - 2030 </t>
  </si>
  <si>
    <t>Monitorear el 100% polígonos identificados de control y prevención en areas susceptibles de ocupación</t>
  </si>
  <si>
    <t>Tramitar el 100% solicitudes de matricula de arrendadores y radicacón de documentos para la enajenación de inmuebles destinados a vivienda en los términos previstos en la ley.</t>
  </si>
  <si>
    <t>Consolidar 100% de la información estadística y geográfica de la Entidad</t>
  </si>
  <si>
    <t>Realizar el 100% de seguimiento a la gestión de instrumentos de financiación</t>
  </si>
  <si>
    <t>Apoyar la gestión de 80 hectáreas útiles para la construcción de VIS útiles mediante la aplicación de instrumentos de financiación</t>
  </si>
  <si>
    <t>Promover 80 hectáreas de suelo para el desarrollo y la construcción de vivienda y usos
complementarios</t>
  </si>
  <si>
    <t>Programa</t>
  </si>
  <si>
    <t>02 -Democracia urbana</t>
  </si>
  <si>
    <t>04. Eje transversal Nuevo Ordenamiento Territorial</t>
  </si>
  <si>
    <t>14 Intervenciones integrales del hábitat</t>
  </si>
  <si>
    <t>30 Financiación para el Desarrollo Territorial</t>
  </si>
  <si>
    <t>Implementar 100% la estrategia de participación para las intervenciones integrales de mejoramiento.</t>
  </si>
  <si>
    <t>Revisar 100 % de las cuentas de cobro y aportes solidarios al Fondo de Solidaridad y Redistribución de Ingresos -FSRI radicadas en la SDHT</t>
  </si>
  <si>
    <t>15 -Recuperación, incorporación, vida urbana y control de la ilegalidad</t>
  </si>
  <si>
    <t xml:space="preserve">07 Eje transversal Gobierno legítimo, fortalecimiento local y eficiencia
</t>
  </si>
  <si>
    <t>42 Transparencia, gestión pública y servicio a la ciudadanía</t>
  </si>
  <si>
    <t>Mantener el 100% la infraestructura operativa y tecnológica de la entidad.</t>
  </si>
  <si>
    <t>Implementar, ejecutar y desarrollar 100% el sistema de seguridad y salud en el trabajo.</t>
  </si>
  <si>
    <t>Mantener 95% de satisfacción de los usuarios de los tramites y servicios de la entidad.</t>
  </si>
  <si>
    <t>80 hectáreas útiles para vivienda de interés social gestionadas</t>
  </si>
  <si>
    <t>100% de polígonos
identificados de
control y
prevención,
monitoreados en
áreas susceptibles
de ocupación ilega</t>
  </si>
  <si>
    <t>Apoyar 100% el proceso de planeación y seguimiento a los proyectos de inversión de la SDHT y del sector Hábitat</t>
  </si>
  <si>
    <t>Proyecto Estrategico</t>
  </si>
  <si>
    <t>Indicador</t>
  </si>
  <si>
    <t xml:space="preserve">Programado </t>
  </si>
  <si>
    <t>Ejecutado</t>
  </si>
  <si>
    <t xml:space="preserve">PRESUPUESTO </t>
  </si>
  <si>
    <t xml:space="preserve">METAS </t>
  </si>
  <si>
    <t>Proyecto de inversión</t>
  </si>
  <si>
    <t xml:space="preserve">% cumplimiento </t>
  </si>
  <si>
    <t>Matriz de inversión</t>
  </si>
  <si>
    <t xml:space="preserve">Fecha de Corte: </t>
  </si>
  <si>
    <t xml:space="preserve">487 - Gestión de suelo para la construcción de vivienda y usos complementarios
</t>
  </si>
  <si>
    <t>TOTAL PDD</t>
  </si>
  <si>
    <t>134- Intervenciones Integrales del Hábitat</t>
  </si>
  <si>
    <t>1144 - Gestión para el suministro de agua potable en el D.C.</t>
  </si>
  <si>
    <t>1153 - Intervenciones integrales de mejoramiento</t>
  </si>
  <si>
    <t>135 - Mejoramiento integral</t>
  </si>
  <si>
    <t>Número de propuestas integrales de intervención.</t>
  </si>
  <si>
    <t>Porcentaje de coordinación de las intervenciones.</t>
  </si>
  <si>
    <t>Número de estrategias de participación para las intervenciones integrales de mejoramiento diseñada.</t>
  </si>
  <si>
    <t>Porcentaje de la estrategia de participación para las intervenciones integrales de mejoramiento implementada.</t>
  </si>
  <si>
    <t>Número de expedientes de legalización conformados y radicados ante la SDP.</t>
  </si>
  <si>
    <t>Número de expedientes de regularización conformados y radicados ante la SDP.</t>
  </si>
  <si>
    <t>Número de proyectos promovidos asociados al sector hábitat que permitan la habilitación de suelo para vivienda y usos complementarios</t>
  </si>
  <si>
    <t>Número de hectáreas útiles de suelo promovidas para el desarrollo y construcción de vivienda y usos complementarios</t>
  </si>
  <si>
    <t>800 - Apoyo a la Generación de Vivienda</t>
  </si>
  <si>
    <t xml:space="preserve">Iniciar 150.000 viviendas en Bogotá
Iniciar 60.000 viviendas VIS en Bogotá
</t>
  </si>
  <si>
    <t>Garantizar que  el 100% de los hogares comunitarios, FAMIS y sustitutos del ICBF, notificados a las empresas prestadoras, reciban las tarifas diferenciales de servicios públicos, contenidas en el artículo 214 de la Ley 1753 de 2015 y el acuerdo 325 de 2008</t>
  </si>
  <si>
    <t>Número de prestadores de servicios públicos de acueducto con asistencia técnica</t>
  </si>
  <si>
    <t>Programa de asistencia técnica para mejoramiento de vivienda creado</t>
  </si>
  <si>
    <t>1151. Formulación de la política de gestión integral del hábitat 2018 - 2030</t>
  </si>
  <si>
    <t>185
Financiación para el desarrollo territorial
Fortalecimiento a la gestión pública efectiva y eficiente</t>
  </si>
  <si>
    <t>1075. Estructuración de instrumentos de financiación para el desarrollo territorial</t>
  </si>
  <si>
    <t>Estructurar el 100% de instrumentos de financiación con su respectivo análisis económico - técnico jurídico</t>
  </si>
  <si>
    <t xml:space="preserve">Acompañar 4000 hogares víctimas del conflicto residentes en Bogotá en la presentación a programas o esquemas financieros de acceso a vivienda </t>
  </si>
  <si>
    <t>163
Financiación para el desarrollo territorial</t>
  </si>
  <si>
    <t>1102 - Desarrollo abierto y transparente de la gestión de la SDHT</t>
  </si>
  <si>
    <t>07 Eje transversal Gobierno legítimo, fortalecimiento local y eficiencia</t>
  </si>
  <si>
    <t>185. Fortalecimiento a la gestión pública efectiva y eficiente</t>
  </si>
  <si>
    <t>42. Transparencia, gestión pública y servicio a la ciudadanía</t>
  </si>
  <si>
    <t>Llevar a un 100% la implementación de las leyes 1712 de 2014 (Ley de Transparencia y del Derecho de
Acceso a la Información Pública) y 1474 de 2011 (Por la cual se dictan normas orientadas a fortalecer los
mecanismos de prevención, investigación y sanción de actos de corrupción y la efectividad del control de
la gestión pública)</t>
  </si>
  <si>
    <t>189. Modernización administrativa</t>
  </si>
  <si>
    <t>43 -Modernización institucional</t>
  </si>
  <si>
    <t xml:space="preserve"> Incrementar a un 90% la sostenibilidad del SIG en el Gobierno Distrital.</t>
  </si>
  <si>
    <t>418. Fortalecimiento Institucional</t>
  </si>
  <si>
    <t>491. Comunicación estratégica del Hábitat</t>
  </si>
  <si>
    <t>Recursos  Programado</t>
  </si>
  <si>
    <t>Descripción del proyecto</t>
  </si>
  <si>
    <t>Objetivos específicos</t>
  </si>
  <si>
    <t>Objetivo general</t>
  </si>
  <si>
    <t>Formular y coordinar la implementación de intervenciones integrales a través de acciones de mejoramiento de entornos urbanos y rurales con el propósito de generar condiciones de seguridad y convivencia ciudadana, acompañado de estrategias de participación comunitaria.</t>
  </si>
  <si>
    <t>Meta Programada</t>
  </si>
  <si>
    <t>Responsable</t>
  </si>
  <si>
    <t>Subdirección de Barrios</t>
  </si>
  <si>
    <t>Subdirección de Servicios Públicos</t>
  </si>
  <si>
    <t>Subdirección de Operaciones</t>
  </si>
  <si>
    <t>Subdirección de Programas y Proyectos</t>
  </si>
  <si>
    <t>Oficina Asesora de Comunicaciones</t>
  </si>
  <si>
    <t>Subdirección Administrativa</t>
  </si>
  <si>
    <t>Email</t>
  </si>
  <si>
    <t xml:space="preserve">Nombre </t>
  </si>
  <si>
    <t>sergio.martinez@habitatbogota.gov.co</t>
  </si>
  <si>
    <t>Sergio Andres Martinez Bilbao</t>
  </si>
  <si>
    <t>victor.sotelo@habitatbogota.gov.co</t>
  </si>
  <si>
    <t>aidee.sanchezc@habitatbogota.gov.co</t>
  </si>
  <si>
    <t xml:space="preserve">PLAN DE ACCIÓN SDHT 2021
Matriz de Inversión </t>
  </si>
  <si>
    <t>Proposito</t>
  </si>
  <si>
    <t>Hacer un nuevo contrato social con igualdad de oportunidades para la inclusión social, productiva y política</t>
  </si>
  <si>
    <t>Cambiar nuestros hábitos de vida para reverdecer a Bogotá y adaptarnos y mitigar la crisis climática</t>
  </si>
  <si>
    <t>Inspirar confianza y legitimidad para vivir sin miedo y ser epicentro de cultura ciudadana, paz y reconciliación</t>
  </si>
  <si>
    <t>Construir Bogotá Región con gobierno abierto, transparente y ciudadanía consciente</t>
  </si>
  <si>
    <t>Subsidios y transferencias para la equidad</t>
  </si>
  <si>
    <t>Vivienda y entornos dignos en el territorio urbano y rural</t>
  </si>
  <si>
    <t>Creación y vida cotidiana: Apropiación ciudadana del arte, la cultura y el patrimonio, para la democracia cultural</t>
  </si>
  <si>
    <t>Revitalización urbana para la competitividad</t>
  </si>
  <si>
    <t>Provisión y mejoramiento de servicios públicos</t>
  </si>
  <si>
    <t>Espacio público más seguro y construido colectivamente</t>
  </si>
  <si>
    <t>Gobierno Abierto</t>
  </si>
  <si>
    <t>Integración regional, distrital y local</t>
  </si>
  <si>
    <t>Información para la toma de decisiones</t>
  </si>
  <si>
    <t>Gestión Pública Efectiva</t>
  </si>
  <si>
    <t>7715-Mejoramiento de vivienda - modalidad de habitabilidad mediante asignación e implementación de subsidio en Bogotá</t>
  </si>
  <si>
    <t>7823-Generación de mecanismos para facilitar el acceso a una solución de vivienda a hogares vulnerables en Bogotá.</t>
  </si>
  <si>
    <t>7577-Conformación y ajustes de expedientes para legalización de asentamientos de origen informal y regularización de desarrollos legalizados Bogotá</t>
  </si>
  <si>
    <t>7747-Apoyo técnico, administrativo y tecnológico en la gestión de los trámites requeridos para promover la iniciación de viviendas VIS y VIP en Bogotá</t>
  </si>
  <si>
    <t>7659-Mejoramiento Integral Rural y de Bordes Urbanos en Bogotá</t>
  </si>
  <si>
    <t>7721-Aplicación de lineamientos de planeación y política en materia de hábitat Bogotá</t>
  </si>
  <si>
    <t>7825-Diseño e implementación de alternativas financieras para la gestión del hábitat en Bogotá</t>
  </si>
  <si>
    <t>7582-Mejoramiento progresivo de edificaciones de vivienda de origen informal Plan Terrazas</t>
  </si>
  <si>
    <t>7798-Conformación del banco de proyectos e instrumentos para la gestión del suelo en Bogotá</t>
  </si>
  <si>
    <t>7575-Estudios y diseños de proyecto para el mejoramiento integral de Barrios - Bogotá 2020-2024</t>
  </si>
  <si>
    <t>7590-Desarrollo de estrategias de innovación social y comunicación para el fortalecimiento de la participación en temas Hábitat en Bogotá</t>
  </si>
  <si>
    <t>7836-Actualización estrategia de comunicaciones del Hábitat 2020-2024 Bogotá</t>
  </si>
  <si>
    <t>7642-Implementación de acciones de Acupuntura Urbana en Bogotá</t>
  </si>
  <si>
    <t>7641-Implementación de la Estrategia Integral de Revitalización Bogotá</t>
  </si>
  <si>
    <t>7615-Diseño e implementación de la política pública de servicios públicos domiciliarios en el área urbana y rural del Distrito Capital Bogotá</t>
  </si>
  <si>
    <t>7812-Fortalecimiento de la Inspección, Vigilancia y Control de Vivienda en Bogotá</t>
  </si>
  <si>
    <t>7645-Recuperación del espacio público para el cuidado en Bogotá</t>
  </si>
  <si>
    <t>7618-Construcción del catastro de redes de los servicios públicos en el distrito capital Bogotá</t>
  </si>
  <si>
    <t>7606-Implementación de la ruta de la transparencia en Hábitat como un hábito Bogotá</t>
  </si>
  <si>
    <t>7802-Consolidación de un banco de tierras para la ciudad región Bogotá</t>
  </si>
  <si>
    <t>7728-Análisis de la gestión de la información del sector hábitat en Bogotá</t>
  </si>
  <si>
    <t>7815-Desarrollo del sistema de información misional y estratégica del sector hábitat Bogotá</t>
  </si>
  <si>
    <t>7602-Análisis de la Gestión Integral del desarrollo de los programas y proyectos de la Secretaría de Hábitat de Bogotá</t>
  </si>
  <si>
    <t>7754-Fortalecimiento Institucional de la Secretaría del Hábitat Bogotá</t>
  </si>
  <si>
    <t>7810-Fortalecimiento y articulación de la gestión jurídica institucional en la Secretaría del Hábitat de Bogotá</t>
  </si>
  <si>
    <t>Entregar 10.500 soluciones habitacionales, para familias vulnerables con prioridad en hogares con jefatura femenina, personas con discapacidad, victimas del conflicto armado, población étnica y adultos mayores</t>
  </si>
  <si>
    <t>Conformar y ajustar 250 expedientes urbanos para la legalización y regularización de asentamientos de origen informal</t>
  </si>
  <si>
    <t>Crear el Banco Distrital de materiales para la construcción del Plan Terrazas</t>
  </si>
  <si>
    <t>Crear una curaduría pública social</t>
  </si>
  <si>
    <t>Diseñar e implementar intervenciones de mejoramiento integral rural y de bordes urbanos</t>
  </si>
  <si>
    <t>Diseñar e implementar alternativas financieras y esquemas para el acceso a una vivienda digna y gestión del hábitat</t>
  </si>
  <si>
    <t>Diseñar e implementar instrumentos de planeación y política del hábitat</t>
  </si>
  <si>
    <t>Formular e implementar un proyecto piloto que desarrolle un esquema de solución habitacional Plan Terrazas</t>
  </si>
  <si>
    <t>Generar un esquema de apoyo a la gestión de los trámites de la cadena de urbanismo y construcción</t>
  </si>
  <si>
    <t>Gestionar 90 hectáreas de suelo útil para el desarrollo de vivienda social y usos complementarios</t>
  </si>
  <si>
    <t>Promover la iniciación de 50 mil VIS en Bogotá de las cuales , como mínimo el 20% será de interés prioritario</t>
  </si>
  <si>
    <t>Realizar mejoramiento integral de barrios con Participación Ciudadana, en 8 territorios priorizados (puede incluir espacios públicos, malla vial, andenes, alamedas a escala barrial o bandas eléctricas)</t>
  </si>
  <si>
    <t>Diseñar e implementar estrategias de innovación social y comunicación a partir de un enfoque de sistema de cuidado, convivencia, participación y cultura ciudadana</t>
  </si>
  <si>
    <t>Desarrollar 30 acciones de acupuntura urbana</t>
  </si>
  <si>
    <t>Gestionar (7) proyectos integrales de desarrollo, revitalización o renovación buscando promover la permanencia y calidad de vida de los pobladores y moradores originales así como los nuevos</t>
  </si>
  <si>
    <t>Coordinar el diseño e implementación de la política pública de servicios públicos</t>
  </si>
  <si>
    <t>Fortalecer técnica y organizacionalmente a los prestadores de los sistemas de abastecimiento de agua potable en zona rural del Distrito que identifique y priorice la Secretaría del Hábitat</t>
  </si>
  <si>
    <t>Fortalecer la inspección, vigilancia y control de vivienda</t>
  </si>
  <si>
    <t>Realizar 30 intervenciones urbanas enfocadas en una mejor iluminación, mejores andenes, parques más seguros y otros espacios urbanos, en áreas de alta incidencia de violencia sexual</t>
  </si>
  <si>
    <t>Estructurar la unificación del catastro de servicios públicos</t>
  </si>
  <si>
    <t>Implementar 1 proceso de articulación sectorial en la gestión de proyectos de inversión en cumplimiento de la ley de la transparencia en concordancia de los principios de GABO</t>
  </si>
  <si>
    <t>Formular e implementar el banco regional de tierras</t>
  </si>
  <si>
    <t>Generar un (1) sistema que incorpore la información misional y estratégica del sector hábitat</t>
  </si>
  <si>
    <t>Fortalecer la gestión institucional y el modelo de gestión de la SDHT, CVP y UAESP</t>
  </si>
  <si>
    <t>Asignar 4500 subsidios para mejoramiento de vivienda priorizando hogares con jefatura femenina, personas con discapacidad, víctimas del conflicto armado, población étnica y adultos mayores</t>
  </si>
  <si>
    <t>Realizar adecuaciones de calidad a 4500 viviendas priorizando hogares con jefatura femenina, personas con discapacidad, víctimas del conflicto armado, población étnica y adultos mayores</t>
  </si>
  <si>
    <t>Beneficiar 6,000 hogares con subsidios para adquisición de vivienda VIS y VIP.</t>
  </si>
  <si>
    <t>Beneficiar 11,000 hogares con subsidios solidarios de arrendamiento durante la emergencia del COVID-19.</t>
  </si>
  <si>
    <t>Publicar 1 proyecto normativo para la focalización y/o generación de vivienda VIP.</t>
  </si>
  <si>
    <t>Conformar y ajustar 150 expedientes urbanos para la legalización urbanística de asentamientos informales.</t>
  </si>
  <si>
    <t>Conformar y ajustar 100 expedientes urbanos para la regularización de asentamientos legalizados.</t>
  </si>
  <si>
    <t>Crear 1 herramienta tecnológica como soporte virtual del banco distrital de materiales.</t>
  </si>
  <si>
    <t>Actualizar y mantener el 100 % de la herramienta tecnológica.</t>
  </si>
  <si>
    <t>Brindar 100 % de soporte funcional a usuarios de la herramienta tecnológica del banco distrital de materiales.</t>
  </si>
  <si>
    <t>Crear 1 herramienta tecnológica que permita realizar los trámites de manera virtual ante entidades distritales y/o curaduría social dentro del marco mejoramiento integral de viviendas.</t>
  </si>
  <si>
    <t>Brindar 100 % soporte funcional a usuarios de la herramienta tecnológica del mejoramiento integral de viviendas.</t>
  </si>
  <si>
    <t>BRINDAR EL 100 % DE APOYO TÉCNICO Y ADMINISTRATIVO A LAS SOLICITUDES REMITIDAS
POR LA CVP</t>
  </si>
  <si>
    <t>Elaborar 3 documentos de lineamientos técnicos para las intervenciones de mejoramiento integral rural y en bordes urbanos y seguimiento a la Política Pública de Ruralidad de Bogotá.</t>
  </si>
  <si>
    <t>Realizar 2 estudios o diseños de prefactibilidad y factibilidad para las intervenciones de mejoramiento integral rural y en bordes urbanos.</t>
  </si>
  <si>
    <t>Mejorar el 100 % de las viviendas rurales y en bordes urbanos priorizadas.</t>
  </si>
  <si>
    <t>Elaborar 2 documentos de análisis con respecto a las alternativas de financiación y acceso a soluciones habitacionales.</t>
  </si>
  <si>
    <t>Elaborar 1 proyecto normativo con lineamientos para facilitar el cierre financiero de los hogares y la implementación de esquemas de financiación asequibles.</t>
  </si>
  <si>
    <t>Elaborar 4 documentos que contemplen diversas propuestas para la inclusión e implementación de nuevas fuentes de financiación para la gestión del hábitat.</t>
  </si>
  <si>
    <t>Elaborar 1 documento con el diagnóstico de los instrumentos actuales de financiación del desarrollo urbano y propuestas de mejora para la implementación de mejores procesos de gestión del suelo.</t>
  </si>
  <si>
    <t>Adoptar 1 política de gestión integral del Sector Hábitat.</t>
  </si>
  <si>
    <t>Elaborar 2 documentos técnicos de soporte para la toma de decisiones en materia de políticas públicas del sector.</t>
  </si>
  <si>
    <t>Elaborar 1 documento de planeación que contenga los lineamientos necesarios para fortalecer los procesos de articulación.</t>
  </si>
  <si>
    <t>Elaborar 1 documento de lineamientos técnicos necesarios para desarrollar procesos de asistencia técnica en la construcción, intervención y culminación de obras en edificaciones en zonas de origen informal.</t>
  </si>
  <si>
    <t>Elaborar 1 documento como soporte jurídico y normativo para la obtención de actos de reconocimiento para las intervenciones progresivas de edificaciones en zonas de origen informal.</t>
  </si>
  <si>
    <t>Asignar 1,250 subsidios distritales de mejoramiento de vivienda en la modalidad de mejoramiento de vivienda.</t>
  </si>
  <si>
    <t>Implementar 1 plataforma virtual de realización de trámites.</t>
  </si>
  <si>
    <t>Realizar el 100 % de ajustes requeridos para la herramienta tecnológica.</t>
  </si>
  <si>
    <t>Garantizar por el 99 % de disponibilidad de la plataforma tecnológica.</t>
  </si>
  <si>
    <t>Brindar el  100 % de apoyo técnico y administrativo a las solicitudes de apoyo requeridas</t>
  </si>
  <si>
    <t>Elaborar mínimo 1 instrumento de Gestión del Suelo.</t>
  </si>
  <si>
    <t>Realizar al 100 % de los predios objeto de estudio que lo requieran como parte de la formulación y/o implementación en instrumentos de gestión un documento técnico.</t>
  </si>
  <si>
    <t>Realizar servicios de asistencia técnica 100 % de los proyectos vinculados como asociativos y/o proyectos estratégicos en el marco del PDD.</t>
  </si>
  <si>
    <t>Elaborar 1 marco normativo que reglamente porcentajes de suelo con destino a programas de VIS y VIP e incentivos que garanticen su construcción efectiva.</t>
  </si>
  <si>
    <t>Desarrollar 4 estudios y análisis relacionados con vivienda de interés social y el hábitat en la ciudad.</t>
  </si>
  <si>
    <t>Promover la iniciación de 38,750 viviendas a través del apoyo ofrecido dentro del marco del esquema de mesa de soluciones.</t>
  </si>
  <si>
    <t>Promover la iniciación de 9,000 viviendas VIS en Bogotá, a través de la gestión de 90 hectáreas de suelo.</t>
  </si>
  <si>
    <t>Promover la iniciación de 2,250 viviendas VIP en Bogotá a través de la gestión de 90 hectáreas de suelo.</t>
  </si>
  <si>
    <t>Realizar 8 estudios y diseños para conectividad urbana en las áreas priorizadas de origen informal</t>
  </si>
  <si>
    <t>Construir 8 obras en espacios públicos en territorios de mejoramiento integral de barrios</t>
  </si>
  <si>
    <t>Elaborar 8 documentos de lineamientos de intervención, gestión interinstitucional y evaluación de las intervenciones territoriales en los 8 territorios priorizados en áreas de origen informal.</t>
  </si>
  <si>
    <t>ELABORAR 1 DOCUMENTO DE PLANEACIÓN QUE CONTENGA ORIENTACIONES TÉCNICAS PARA
INCORPORAR INFORMACIÓN DIFERENCIADA</t>
  </si>
  <si>
    <t>Implementar 1 documento de lineamientos técnicos para la incorporación del enfoque poblacional, diferencial, de género y territorial en las estrategias de intervención de los territorios.</t>
  </si>
  <si>
    <t>Implementar 3 estrategias para el fortalecimiento de la participación ciudadana en los proyectos estratégicos del sector a través de los ejes trasversales de innovación y comunicación como mínimo.</t>
  </si>
  <si>
    <t>Implementar 1 alternativa de comunicación para la difusión de estrategias de innovación social del sector Hábitat.</t>
  </si>
  <si>
    <t>Realizar 1,000 piezas informativas sobre la gestión de la SDHT para el público externo.</t>
  </si>
  <si>
    <t>Producir 72 campañas para redes sociales de la SDHT.</t>
  </si>
  <si>
    <t>IMPLEMENTAR 12 ESTRATEGIAS DE COMUNICACIÓN PARA EL DESARROLLO URBANO Y RURAL</t>
  </si>
  <si>
    <t>Difundir 72 campañas en los canales internos de la SDHT.</t>
  </si>
  <si>
    <t>Realizar 240 piezas informativas.</t>
  </si>
  <si>
    <t>Renovar 2 plataformas digitales de la Secretaría.</t>
  </si>
  <si>
    <t>Elaborar 1 documento de lineamientos técnicos para las intervenciones de acupuntura urbana.</t>
  </si>
  <si>
    <t>Realizar 30 estudios o diseños de prefactibilidad y factibilidad para las intervenciones de acupuntura urbana.</t>
  </si>
  <si>
    <t>Adecuar 100 % de metros cuadrados de espacio público con intervenciones de acupuntura urbana.</t>
  </si>
  <si>
    <t>Formular 2 instrumentos normativos que orienten la planificación, gestión, financiación e implementación para proyectos de revitalización para la competitividad en torno nuevas intervenciones públicas de desarrollo urbano.</t>
  </si>
  <si>
    <t>Elaborar 3 documentos de lineamientos técnicos para proyectos gestionados de revitalización para la competitividad en torno a nuevas intervenciones públicas de desarrollo urbano, y seguimiento a la Política Pública de Ecourbanismo y Construcción Sostenible.</t>
  </si>
  <si>
    <t>Realizar 2 estudios o diseños de prefactibilidad y factibilidad para proyectos gestionados de revitalización urbana para la competitividad en torno nuevas intervenciones públicas de desarrollo urbano.</t>
  </si>
  <si>
    <t>Coordinar el 100 % del diseño e implementación de la política pública de servicios públicos.</t>
  </si>
  <si>
    <t>Fortalecer técnica y organizacionalmente 100 % de los acueductos identificados y priorizados en la zona rural del distrito.</t>
  </si>
  <si>
    <t>Gestionar y atender el 100 % los requerimientos allegados a la entidad, relacionados con arrendamiento y desarrollo de vivienda.</t>
  </si>
  <si>
    <t>Adelantar el 100 % acciones de prevención, vigilancia y control frente a los desarrollos urbanísticos ilegales.</t>
  </si>
  <si>
    <t>Elaborar 1 documento de lineamientos técnicos para las intervenciones urbanas en áreas de la ciudad con alta incidencia de violencia sexual.</t>
  </si>
  <si>
    <t>Realizar 30 estudios o diseños de prefactibilidad y factibilidad para las intervenciones urbanas en áreas de la ciudad con alta incidencia de violencia sexual.</t>
  </si>
  <si>
    <t>Adecuar el 100 % de metros cuadrados de Espacio Público en áreas de la ciudad con alta incidencia de violencia sexual.</t>
  </si>
  <si>
    <t>Definir el 100 % de los lineamientos técnicos requeridos para la centralización, estandarización y gestión unificada de la información catastral de servicios públicos domiciliarios.</t>
  </si>
  <si>
    <t>Coordinar el 100 % de la gestión con las empresas prestadoras de los servicios públicos la construcción de la línea base para el catastro de redes.</t>
  </si>
  <si>
    <t>Realizar 5 procesos de sensibilización en temas de lucha contra la corrupción para el personal que labora en la SDHT (1 proceso anual).</t>
  </si>
  <si>
    <t>Elaborar 2 documentos metodológicos para el seguimiento a los compromisos institucionales y de sector para la lucha contra la corrupción y de promoción de la transparencia.</t>
  </si>
  <si>
    <t>Implementar 5  estrategias integrales de rendición de cuentas (1 estrategia anual).</t>
  </si>
  <si>
    <t>Construir 1 inventario de suelo disponible y vacante en la ciudad región.</t>
  </si>
  <si>
    <t>Desarrollar 1 documento  de balance de los mecanismos de articulación de instancias regionales.</t>
  </si>
  <si>
    <t>Desarrollar 3 documentos de lineamientos técnicos de articulación regional.</t>
  </si>
  <si>
    <t>Centralizar en 1 sistema de información ,la información misional y estratégica del Sector Hábitat.</t>
  </si>
  <si>
    <t>Elaborar 1 modelo de datos para estandarizar la información misional y estratégica del sector.</t>
  </si>
  <si>
    <t>Crear 1 inventario de información misional y estratégica del sector Hábitat.</t>
  </si>
  <si>
    <t>Implementar en 100 % la interoperabilidad de los sistemas de información.</t>
  </si>
  <si>
    <t>Implementar el 100 % sistemas de información misional de la SDHT.</t>
  </si>
  <si>
    <t>Elaborar 1 documento que centralice los componentes de la política de gobierno digital.</t>
  </si>
  <si>
    <t>Implementar 1 sistema integrado del sector.</t>
  </si>
  <si>
    <t>Obtener el 99 % de índice de disponibilidad de los recursos tecnológicos.</t>
  </si>
  <si>
    <t>Gestionar el 100 % del  plan de adecuación y sostenibilidad del SIG-MIPG.</t>
  </si>
  <si>
    <t>Certificar 1 sistema de gestión ambiental.</t>
  </si>
  <si>
    <t>Recertificar y mantener 1 sistema de gestión de calidad bajo la norma bajo la norma ISO 9001- 2015</t>
  </si>
  <si>
    <t>Brindar el 100 % de asesorías técnicas al total de los proyectos de inversión de la SDHT.</t>
  </si>
  <si>
    <t>Realizar el 100% del mantenimiento de las 3 sedes de la SDHT</t>
  </si>
  <si>
    <t>Implementar 100 % el  sistema de servicio al ciudadano.</t>
  </si>
  <si>
    <t>Implementar 1 sistema de Gestión Documental.</t>
  </si>
  <si>
    <t>Ejecutar 100 % del Programa de saneamiento fiscal y financiero.</t>
  </si>
  <si>
    <t>Implementar 1 sistema de gestión administrativa</t>
  </si>
  <si>
    <t>Atender el 100 % de los requerimientos normativos solicitados a la Subsecretaría Jurídica.</t>
  </si>
  <si>
    <t>Producir 100 % de los documentos con lineamientos técnicos solicitados a la Subsecretaría Jurídica.</t>
  </si>
  <si>
    <t>Definir el 100 % de los instrumentos metodológicos para la gestión jurídica de la Secretaría del Hábitat.</t>
  </si>
  <si>
    <t>Número de subsidios para mejoramiento de vivienda asignados</t>
  </si>
  <si>
    <t>Número de mejoramientos de vivienda realizados</t>
  </si>
  <si>
    <t>Número de hogares beneficiados con subsidios para la adquisición de vivienda</t>
  </si>
  <si>
    <t>Avance del proyecto normativo</t>
  </si>
  <si>
    <t>Expedientes de legalización conformados y ajustados</t>
  </si>
  <si>
    <t>Expedientes de regularización conformados y ajustados</t>
  </si>
  <si>
    <t>Número de solicitudes de apoyo técnico y/o administrativo brindadas</t>
  </si>
  <si>
    <t>Documentos de lineamientos técnicos elaborados</t>
  </si>
  <si>
    <t>Porcentaje de avance en la elaboración del proyecto normativo</t>
  </si>
  <si>
    <t>Número de documentos elaborados</t>
  </si>
  <si>
    <t>Porcentaje de avance en la elaboración del documento de diagnóstico</t>
  </si>
  <si>
    <t>Avance en la adopción de la política de gestión integral del Hábitat</t>
  </si>
  <si>
    <t>Porcentaje de avance en la elaboración de documentos de lineamientos tècnicos</t>
  </si>
  <si>
    <t>Porcentaje de avance en la elaboración de documentos de soporte jurídico y normativo</t>
  </si>
  <si>
    <t>Número de subsidios distritales de mejoramiento de vivienda asignados (Plan terrazas)</t>
  </si>
  <si>
    <t>Porcentaje de implementación de la plataforma virtual de realización de trámites.</t>
  </si>
  <si>
    <t>Número de ajustes efectuados sobre la plataforma virtual de realización de trámites.</t>
  </si>
  <si>
    <t>Porcentaje de disponibilidad de la plataforma tecnológica para la realización de los trámites.</t>
  </si>
  <si>
    <t>Porcentaje de avance en la elaboración del documento de Instrumentos de gestión de suelo</t>
  </si>
  <si>
    <t>Porcentaje de documentos técnicos realizados a los predios objeto de estudio  que lo requieran como parte de la formulación y/o implementación en instrumentos de gestión.</t>
  </si>
  <si>
    <t>Porcentaje de asistencias técnicas realizadas a los  proyectos vinculados como asociativos y/o proyectos estratégicos en el marco del PDD</t>
  </si>
  <si>
    <t>Número de Viviendas promovidas mediante el Esquema de Mesa de Soluciones.</t>
  </si>
  <si>
    <t>Número de iniciaciones VIS promovidas en Bogotá</t>
  </si>
  <si>
    <t>Número de iniciaciones VIP promovidas en Bogotá</t>
  </si>
  <si>
    <t>Estudios y diseños realizados</t>
  </si>
  <si>
    <t>Obras construidas en territorios de mejoramiento integral</t>
  </si>
  <si>
    <t>Documentos de lineamientos de intervención y evaluación elaborados y con seguimiento</t>
  </si>
  <si>
    <t>Documento de planeación elaborado</t>
  </si>
  <si>
    <t>Documento de lineamiento técnico elaborado</t>
  </si>
  <si>
    <t>Documentos metodológicos realizados</t>
  </si>
  <si>
    <t>Sistemas de información implementados</t>
  </si>
  <si>
    <t>No. de piezas informativas realizadas sobre la gestión de la SDHT para el público externo</t>
  </si>
  <si>
    <t>No. de campañas producidas para redes sociales realizadas por la SDHT</t>
  </si>
  <si>
    <t>No. De campañas de difusión interna realizadas por la SDHT</t>
  </si>
  <si>
    <t>No. de piezas informativas realizadas para la comunidad</t>
  </si>
  <si>
    <t>Porcentaje de avance de la renovacion</t>
  </si>
  <si>
    <t>Estudios o diseños realizados</t>
  </si>
  <si>
    <t>Espacio público adecuado</t>
  </si>
  <si>
    <t>Documento de lineamientos técnicos elaborados</t>
  </si>
  <si>
    <t>Porcentaje de avance del diseño e implementación de la política pública de servicios públicos</t>
  </si>
  <si>
    <t>Porcentaje de avance en el fortalecimiento técnico y organizacional de los acueductos identificados</t>
  </si>
  <si>
    <t>% de requerimientos  para gestionar y atender allegados a la entidad.</t>
  </si>
  <si>
    <t>Porcentaje de avance de gestión con las empresas prestadoras de los servicios públicos la construcción de la línea base para el catastro de redes</t>
  </si>
  <si>
    <t>Número de procesos de sensibilización realizados</t>
  </si>
  <si>
    <t>Número de estrategias integrales implementadas.</t>
  </si>
  <si>
    <t>Inventario construido con la información de suelo disponible y suelo vacante en la ciudad Región.</t>
  </si>
  <si>
    <t>Sistema de Información consolidado con la información misional y estratégica del Sector Hábitat</t>
  </si>
  <si>
    <t>Inventario con la información misional y estratégica del Sector Hábitat</t>
  </si>
  <si>
    <t>Porcentaje de implementacion de la interoperabilidad en los sitemas de información</t>
  </si>
  <si>
    <t>Porcentaje de implementacion de los sistemas de información misionales de la SDHT</t>
  </si>
  <si>
    <t>Documento que centralicen los componentes de la Politica de Gobierno Digital</t>
  </si>
  <si>
    <t>Porcentaje de implementaciòn de las fases para el desarrollo del sistema integrado del sector.</t>
  </si>
  <si>
    <t>Porcentaje de disponibilidad del los recursos tecnològicos.</t>
  </si>
  <si>
    <t>Porcentaje de avance en la gestión para la implementación del Plan de adecuación y sostenibiliad del SIG - MIPG</t>
  </si>
  <si>
    <t>Sistema de Gestión certificado</t>
  </si>
  <si>
    <t>porcentaje de asesorias técnicas brindadas</t>
  </si>
  <si>
    <t>Porcentaje del mantenimiento realizado a las 3 sedes</t>
  </si>
  <si>
    <t>Implementación del Sistema de servicio al ciudadano.</t>
  </si>
  <si>
    <t>Número de sistemas de Gestión documental</t>
  </si>
  <si>
    <t>Porcentaje del Programa de saneamiento fiscal y financiero ejecutado</t>
  </si>
  <si>
    <t>Cumplimiento del sistema de gestión administrativa</t>
  </si>
  <si>
    <t xml:space="preserve"> Porcentaje de documentos normativos contestados por la Dependencia</t>
  </si>
  <si>
    <t>Porcentaje de lineamientos tecnicos emitidos por Subsecretaría Jurídica</t>
  </si>
  <si>
    <t>Porcentaje de lineamientos metodologicos realizados por la Subsecretaría Jurídica</t>
  </si>
  <si>
    <t>Juan Carlos Arbelaez</t>
  </si>
  <si>
    <t>juan.arbelaez@habitatbogota.gov.co</t>
  </si>
  <si>
    <t>Monica Beatriz Piñeros Ojeda</t>
  </si>
  <si>
    <t>monica.pineros@habitatbogota.gov.co</t>
  </si>
  <si>
    <t>Camilo Andres Londoño Leon</t>
  </si>
  <si>
    <t>camilo.londono@habitatbogota.gov.co</t>
  </si>
  <si>
    <t>Subdirección de Apoyo a la Construcción</t>
  </si>
  <si>
    <t>César Augusto Marín Clavijo</t>
  </si>
  <si>
    <t>cesar.marin@habitatbogota.gov.co</t>
  </si>
  <si>
    <t xml:space="preserve">Subdirección de Información Sectorial </t>
  </si>
  <si>
    <t>Jaime Andres Sanchez Bonilla</t>
  </si>
  <si>
    <t>jaime.sanchez@habitatbogota.gov.co</t>
  </si>
  <si>
    <t>Subdirección de Gestión del suelo</t>
  </si>
  <si>
    <t>Subdirección de Participación y Relaciones con la Comunidad</t>
  </si>
  <si>
    <t>Víctor Andrés Sotelo Barrios</t>
  </si>
  <si>
    <t>John Marlon Rodríguez Garcia</t>
  </si>
  <si>
    <t>john.rodriguez@habitatbogota.gov.co</t>
  </si>
  <si>
    <t>Neiber Yaneth Prieto Perilla</t>
  </si>
  <si>
    <t>yaneth.prieto@habitatbogota.gov.co</t>
  </si>
  <si>
    <t>Subdirección de Investigaciones y Control de Vivienda</t>
  </si>
  <si>
    <t>Milena Inés Guevara Triana</t>
  </si>
  <si>
    <t>milena.guevara@habitatbogota.gov.co</t>
  </si>
  <si>
    <t>Subdirección de de Prevención y Seguimiento</t>
  </si>
  <si>
    <t>Camila Cortes Daza</t>
  </si>
  <si>
    <t>camila.cortes@habitatbogota.gov.co</t>
  </si>
  <si>
    <t>María Aidee Sánchez Corredor</t>
  </si>
  <si>
    <t>Subsecretaría de Gestión Corporartiva y CID</t>
  </si>
  <si>
    <t>Nelson Javier Vasquez Torres</t>
  </si>
  <si>
    <t>nelson.vasquez@habitatbogota.gov.co</t>
  </si>
  <si>
    <t>Mildred Constanza Acuña Díaz</t>
  </si>
  <si>
    <t>midred.acuna@habitatbogota.gov.co</t>
  </si>
  <si>
    <t>Subsecretaria Jurídica</t>
  </si>
  <si>
    <t>Sandra Yaneth Tibamosca Villamarin</t>
  </si>
  <si>
    <t>sandra.tibamosca@habitatbogota.gov.co</t>
  </si>
  <si>
    <t xml:space="preserve"> Subdirección de recursos públicos </t>
  </si>
  <si>
    <t xml:space="preserve"> Subdirección de recursos privados </t>
  </si>
  <si>
    <t>Disminuir el déficit cualitativo de las viviendas localizadas en los territorios priorizados</t>
  </si>
  <si>
    <t>1. Facilitar el acceso a recursos para mejorar las condiciones de habitabilidad de edificaciones en zonas de origen informal
2. Realizar adecuaciones de calidad para Mejorar las condiciones cualitativas de las viviendas</t>
  </si>
  <si>
    <t>El mejoramiento de vivienda es entendido desde las políticas habitacionales como una modalidad de intervención pública dirigida a subsanar carencias de los hogares que requieren satisfacer niveles o umbrales de necesidades de la vivienda. De este modo, el programa de mejoramiento está dirigido a disminuir el déficit habitacional cualitativo que representa el mayor porcentaje de afectación de calidad de vida en los territorios en donde interviene la Secretaria Distrital del Hábitat.
La atención, se adelanta mediante acciones dirigidas a mejorar las condiciones de vida, por estar dirigido a la población en situación de vulnerabilidad, el programa de mejoramiento incluye componentes que apuntan a la inclusión social de los beneficiarios, principalmente a través de la participación activa de los mismos antes, durante y después de las intervenciones. Por tal motivo, el programa combina intervenciones de obras físicas y sociales.
A través de estas intervenciones se mejoran condiciones de habitabilidad, buscando contribuir a que las familias que habitan en las viviendas localizadas en los territorios priorizados, disminuyen los problemas de salud y de habitabilidad, que favorezcan la prevención del déficit cualitativo de asentamientos humanos en condiciones de vulnerabilidad, aplicando los criterios de gestión integral para contribuir al mejoramiento de la calidad de vida de la ciudadanía, la modalidades de mejoramiento de vivienda son:
Habitabilidad: Corresponden a aquellas obras tendientes a mejorar las condiciones básicas de la vivienda de los hogares más vulnerables y hacerla más habitable, es decir, para corregir defectos como: Habilitación o instalación de baños, lavaderos, cocinas, redes hidráulicas y sanitarias, y reemplazos de cubiertas. Enchape de pisos, instalación cielorrasos, enchapes y pintura en general. Sustitución de pisos en tierra o en materiales precarios.</t>
  </si>
  <si>
    <t>Teniendo en cuenta las limitantes que tienen los hogares bogotanos para acceder a una solución de vivienda digna, se estudiaron diversas alternativas que permitieran mitigar las restricciones más relevantes. En dicho análisis, se encontró que, debido a la insuficiencia de ingresos y su limitada capacidad de ahorro, los hogares vulnerables requieren un apoyo financiero que incremente su capacidad adquisitiva. En ese sentido, este proyecto apoya a los hogares, principalmente, a través de la entrega de subsidios.
El primer subsidio, para adquisición de vivienda nueva, tiene como propósito dotar a los hogares de una capacidad financiera superior a la que se desprende de sus ingresos permanentes, de tal manera que se les facilite llegar al cierre financiero que requieren para comprar una vivienda.
El segundo subsidio, de arrendamiento solidario, tiene como propósito aliviar el gasto en arrendamiento de los hogares vulnerables afectados por la emergencia sanitaria del COVID-19, con el fin de permitir la permanencia en su vivienda y mitigar la pobreza monetaria generada por la crisis.
Adicionalmente, este proyecto contempla la articulación con el sector de la construcción para focalizar la oferta de VIP y VIS en la ciudad e incrementar el número de soluciones habitacionales de este tipo.</t>
  </si>
  <si>
    <t>Facilitar a los hogares en condición de vulnerabilidad el acceso a una solución de vivienda</t>
  </si>
  <si>
    <t>1. Generar mecanimos para fortalecer la capacidad adquisitiva de los hogares vulnerables para el acceso a
vivienda.
2. Generar mecanismos para que los hogares vulnerables puedan cubrir los gastos de arrendamiento durante la
crisis generada por el Covid - 19.
3. Promover el acceso al mercado de la vivienda formal para la población vulnerable</t>
  </si>
  <si>
    <t>Gestionar la etapa preliminar de los procesos de legalización y regularización para avanzar en el acceso a servicios de ciudad en los asentamientos informales y barrios legalizados.</t>
  </si>
  <si>
    <t>1.  Disminuir el número de asentamientos informales sin norma urbana.
2. Normalizar la cobertura del espacio público en los barrios legalizados.</t>
  </si>
  <si>
    <t>La Secretaría del Hábitat, en el marco de sus competencias, realizará la etapa previa de los procesos de legalización de asentamientos informales y regularización de desarrollos legalizados, por medio de la gestión y estudios preliminares que permitan conformar un expediente con los insumos y estudios previos necesarios de regularización o de legalización.
La legalización urbanística es el proceso mediante el cual la administración distrital reconoce, si a ello hubiere lugar, la existencia de un asentamiento humano constituido por viviendas de interés social, aprueba los planos de loteo y expide la reglamentación urbanística, sin perjuicio de la responsabilidad penal, civil y administrativa de los comprometidos, y sus disposiciones se encuentran definidas en el artículo 458 del Decreto Distrital 190 de 2004 (POT), el Decreto Nacional 1077 de 2015 Título IV Capítulo 5, modificado parcialmente por el Decreto Nacional 1203 de 2017, y los Decretos Distritales 476 de 2015 y 800 de 2018.
En concordancia, el Decreto Distrital 476 de 2015 establece las condiciones para el procedimiento de legalización urbanística en el Distrito Capital, asignándole a la Secretaría Distrital del Hábitat realizar la etapa de gestión relacionada con los estudios para la conformación del expediente urbano previo a su radicación ante la Secretaría Distrital de Planeación, entidad encargada de realizar el estudio urbanístico, aprobación del plano de loteo y reglamentación urbanística, mediante la expedición de la resolución de legalización.
Según lo estipulado en el Decreto Distrital 063 de 2015, el procedimiento de regularización de desarrollos legalizados es el instrumento de planeación mediante el cual se realizan, por una sola vez, los ajustes urbanísticos y normativos a desarrollos legalizados, en los cuales se ha presentado alteración del espacio público determinado en el acto de legalización. Entiéndase por alteración del espacio público la presencia de condiciones permanentes de ocupación del espacio público, así como la generación de vías, andenes, espacios peatonales o parques, que modifiquen lo señalado
en el acto de legalización y en el plano de loteo.</t>
  </si>
  <si>
    <t>En el marco del Objetivo General, el cual está encaminado a Promover la iniciación de soluciones habitacionales en Bogotá, se definieron tres alternativas potenciales de solución:
Alternativa 1: Construir mecanismos que fomenten la libre competencia
Alternativa 2: Brindar apoyo técnico, administrativo y tecnológico en la gestión de los trámites requeridos
Alternativa 3: Proponer alternativas de reducción de exigencias de requisitos.
Una de las características que es transversal a las tres alternativas está referida a los tiempos y la compleja estructura jurídica y normativa que tiene los trámites para la solicitud de licencias de construcción y urbanismo, los cuales históricamente se han convertido en una dificultad a la hora de desarrollar proyectos de vivienda en la ciudad. Esta dilatación en los tiempos no solo afecta a grandes promotores y/o constructores de vivienda , sino también a las personas naturales que buscan ampliar sus viviendas .</t>
  </si>
  <si>
    <t>Promover la iniciación de soluciones habitacionales en Bogotá.</t>
  </si>
  <si>
    <t>1. Facilitar el acceso a los servicios dentro del marco de mejoramiento integral de viviendas.
2. Apoyar la gestión de la totalidad de los trámites de la cadena de urbanismo y construcción.</t>
  </si>
  <si>
    <t>Mejorar la calidad de vida en la ruralidad y los bordes urbanos de Bogotá</t>
  </si>
  <si>
    <t>1. Implementar estudios técnicos que permitan mejorar la asignación de subsidios de vivienda rural y de bordes urbanos.
2. Gestionar la inversión de recursos para tener diseños adecuados para las viviendas rurales y de bordes
urbanos, mediante la concertación y corresponsabilidad con la comunidad.
3. Mejorar las condiciones de habitabilidad rural y en bordes urbanos.</t>
  </si>
  <si>
    <t>Para el desarrollo del presente proyecto se considera como fin último la mejora de las condiciones de vivienda rural y en bordes urbanos. Sin embargo, para lograr esta acción que afecta directamente el territorio y la población es necesario realizar previamente los documentos de lineamientos técnicos y de prefactibilidad y factibilidad para las intervenciones de
mejoramiento integral rural y en bordes urbanos.
En este sentido se consideran que las actividades principales se dividirán en procesos de producción de conocimiento (a nivel de lineamientos de habitabilidad y de vialidad para la inversión) en tres aspectos fundamentales:
*Técnicos ¿comprendiendo las principales dimensiones de la habitabilidad de los hogares de la ruralidad y los bordes urbanos que permitan la definición de prototipos para vivienda nueva y mejorada.
*Jurídico y legal ¿definiendo los posibles caminos para afrontar las dificultades en términos prediales y de titularidad, así como los instrumentos urbanísticos y mecanismos que viabilicen la asignación de subsidios en el territorio de estudio.
*Económico y financiero ¿de manera paralela, es fundamental evaluar las distintas estrategias económicas que, por un lado, den viabilidad al proyecto pero que, al mismo tiempo, garanticen la sostenibilidad de la implementación en el tiempo. De otro lado, se deberán tener en cuenta los aspectos financieros que viabilicen la implementación de los prototipos con el valor de los subsidios asignados.
Todo este proceso permitirá afectar las condiciones de habitabilidad, siendo fundamental lograr el diseño y/o la implementación de las intervenciones de mejoramiento integral rural y de bordes urbanos.</t>
  </si>
  <si>
    <t>La Secretaría Distrital de Hábitat (SDHT), como cabeza del sector Hábitat, elabora la política pública de ¿Gestión Integral del Sector Hábitat¿ en articulación con las Secretarías de Planeación y de Ambiente y de conformidad con el Plan de Ordenamiento Territorial (POT) y el Plan de Desarrollo Distrital.
Su objeto es generar lineamientos y mecanismos para la correcta gestión del territorio con el fin de aumentar la productividad del suelo urbano, garantizar el desarrollo integral de los asentamientos, de las operaciones y actuaciones urbanas integrales, facilitar el acceso de la población a una vivienda digna, así como articular los objetivos de ordenamiento territorial y de protección ambiental.
La Secretaría Distrital del Hábitat debe garantizar que los mecanismos e instrumentos que diseñe, en el marco de la política de hábitat y vivienda, permitan dar cuenta de los diferentes asuntos (habitacionales, ambientales, de mejoramiento integral, de cobertura y calidad en la prestación de los servicios públicos) y de las distintas categorías de ciudad (nueva, consolidada, deteriorada, de origen informal y rural).</t>
  </si>
  <si>
    <t>Generar lineamientos consolidados de planeación y política en materia de hábitat.</t>
  </si>
  <si>
    <t>1. Adoptar la Política de Gestión Integral del Sector Hábitat 2018 - 2030.
2. Desarrollar análisis técnicos sobre las alternativas de financiación y acceso a soluciones habitacionales.
3. Contar con documentos técnicos de soporte para el seguimiento y evaluación de políticas públicas del sector.
4. Desarrollar estudios y análisis sobre la vivienda de interés social y el hábitat en la ciudad.</t>
  </si>
  <si>
    <t>Para dar cumplimiento a su misionalidad, la Secretaría de Hábitat dispone de recursos que son limitados y restringen su
capacidad de intervención. En este sentido, la formulación de este proyecto resulta indispensable para conseguir fuentes
alternativas de financiación que garanticen un mayor flujo de recursos para el sector y permitan dar respuesta a las
necesidades de la población en términos de acceso a vivienda digna e intervenciones integrales del hábitat.</t>
  </si>
  <si>
    <t>Diseñar e implementar mecanismos de financiación para el acceso a una vivienda digna y la gestión del hábitat</t>
  </si>
  <si>
    <t>1. Diseñar alternativas que faciliten el cierre financiero de los hogares.
2.. Gestionar nuevas fuentes de financiación del hábitat.
3. Desarrollar los instrumentos de financiación del suelo para el Desarrollo Territorial.</t>
  </si>
  <si>
    <t>Se desarrollarán soportes técnicos, jurídicos, normativos y financieros que permitan la intervención física de edificaciones de vivienda de origen informal, a partir de autorizaciones urbanísticas dentro de las que se encuentran los actos de reconocimiento, para desarrollar de manera progresiva obras civiles que mejoren estructuralmente las edificaciones, permitan su ampliación y su reconfiguración arquitectónica.
En este contexto, los procesos de reconocimiento de edificaciones, mejoramiento de vivienda e intervenciones de reforzamiento estructural en áreas de origen informal, deben articular el mejoramiento de las condiciones urbanísticas del territorio, al desarrollo gradual de intervenciones en edificaciones que permitan la disminución de su vulnerabilidad física, la ampliación o modificación de las características arquitectónicas y espaciales de la vivienda; para satisfacer las necesidades de seguridad y habitabilidad de las familias que residen o realizan actividades económicas en ellas.
Lo anterior debe permitir la reducción de los tiempos en el estudio y diseño de las intervenciones y en trámite de las autorizaciones urbanísticas y la generación de dinámica económica y revitalización urbanística y social de los territorios donde se desarrollen las obras.</t>
  </si>
  <si>
    <t>Desarrollar soportes técnicos, jurídicos, normativos y financieros para intervenir de manera progresiva edificaciones
de vivienda de origen informal para mejorar sus condiciones urbanísticas, estructurales y de habitabilidad</t>
  </si>
  <si>
    <t>1. Fortalecer procesos que articulen el mejoramiento de vivienda con el mejoramiento de las condiciones urbanísticas de los asentamientos de origen informal.
2. Generar lineamientos de asistencia técnica para la construcción, intervención y culminación de obras en edificaciones en zonas de origen informal.
3. Establecer el soporte jurídico y normativo para la obtención de actos de reconocimiento y para la intervención progresiva de edificaciones en zonas de origen informal.
4. Realizar los análisis técnicos jurídicos y financieros para la asignación de subsidios distritales para la adquisición de materiales y la intervención formal progresiva de edificaciones en zonas de origen informal.</t>
  </si>
  <si>
    <t>Mejorar la calidad del espacio público en áreas priorizadas de origen informal</t>
  </si>
  <si>
    <t>Orientar las acciones de complementación, reordenamiento o adecuación requeridas tanto en el espacio urbano como en las unidades de vivienda que conforman los asentamientos de origen ilegal ubicados en la periferia de la ciudad.</t>
  </si>
  <si>
    <t>1. Fortalecer los procesos de articulación de espacios públicos con circuitos urbanos existentes en las áreas priorizadas
2. Diseñar intervenciones sobre espacios públicos que garanticen articulación funcional y ambiental con los entornos
3. Diseñar intervenciones sobre espacios públicos de movilidad y transito local que garanticen conectividad y accesibilidad
4. Desarrollar esquemas de gestión e intervención territorial interinstitucional de espacio público efectivo y su
entorno
5. Gestionar la articulación interinstitucional para la formulación de intervenciones sobre el espacio público</t>
  </si>
  <si>
    <t>A partir de la necesidad de fortalecer la participación ciudadana de manera incidente en los proyectos estratégicos del sector, teniendo en cuenta las características de la población y las barreras identificadas en la descripción de la situación problemática, se establece como alternativa de solución: Implementar estrategias para el fortalecimiento de la participación ciudadana en los proyectos estratégicos del sector a partir de los ejes transversales de innovación y comunicación desde los siguientes enfoques: Enfoque de participación ciudadana, Enfoque de cultura ciudadana, Sistema Distrital del Cuidado e Innovación social.</t>
  </si>
  <si>
    <t>Fortalecer la incidencia y vinculación ciudadana en los proyectos estratégicos del sector Hábitat.</t>
  </si>
  <si>
    <t>1. Diseñar herramientas para la incorporación de información diferenciada en la planeación estratégica del sector.
2. Incorporar el enfoque poblacional, diferencial, de género y territorial en las estrategias de intervención en los territorios.
3. Incentivar la participación ciudadana en el desarrollo de los proyectos estratégicos del sector a través de
metodologías innovadoras con énfasis en el sistema de cuidado, convivencia, participación y Cultura
Ciudadana.
4. Implementar alternativas técnicas para la difusión y divulgación de las estrategias de innovación social de los
proyectos estratégicos del sector.</t>
  </si>
  <si>
    <t>La entidad espera fortalecer su Sistema de Gestión por medio de dos componentes, que conllevan a mejorar los procesos de planeación y seguimiento de los proyectos de inversión e indicadores de gestión, la estandarización y análisis permanente de vigencia y pertinencia de procesos y procedimientos, la identificación y tratamiento de riesgos y oportunidades, la cultura de autocontrol, definición de líneas de defensa y la generación de prácticas ambientales sostenibles al interior de la entidad.
Lo anterior, permitirá que la Secretaría Distrital del Hábitat trabaje basada en información clara y oportuna, en pro de mejorar coordinadamente la prestación de los servicios y la organización interna, para la toma de decisiones y la mejora continua.</t>
  </si>
  <si>
    <t>Fortalecer la gestión integral en la entidad a través del Modelo Integrado de Planeación y Gestión</t>
  </si>
  <si>
    <t>1. Fortalecer el conocimiento y la apropiación de las herramientas del sistema de gestión.
2. Mejorar los procesos integrales de formulación, ejecución, seguimiento y evaluación de planes, programas y proyectos del sector hábitat.</t>
  </si>
  <si>
    <t>Para afrontar la situación problema planteada en el marco del proyecto Hábitat la transparencia un hábito se plantea que se deben implementar herramientas y/o mecanismos que ayuden a superar las prácticas y comportamientos que impiden la superación de condiciones de opacidad en la gestión de la Secretaría y el Sector Hábitat y que incrementan la posibilidad de llegar a la materialización de riesgos de corrupción. Así las cosas, es necesario entender que una gestión transparente y honesta termina por reflejarse en la calidad, oportunidad, pertinencia y accesibilidad que tenga la ciudadanía al quehacer institucional y sus resultados.
De igual manera es pertinente entender que la información pública es un eje transversal y que el acceso a la misma es un derecho fundamental, tal y como lo establece la Ley Estatutaria 1712 de 2014, y que a su vez sirve como multiplicador para ejercer otros derechos.</t>
  </si>
  <si>
    <t>Implementar herramientas y/o mecanismos que ayuden a superar las prácticas y comportamientos que impiden la superación de condiciones de opacidad en la gestión de la Secretaría y el Sector Hábitat y que incrementan la posibilidad de llegar a la materialización de riesgos de corrupción</t>
  </si>
  <si>
    <t>1. Desarrollar procesos de gestión del cambio que superen el arraigo de comportamientos que contribuyen a la creación y materialización de riesgos de corrupción y afectan la transparencia.
2. Incluir en la agenda permanente de los mecanismos y espacios de coordinación sectorial los temas
relacionados con la transparencia y la lucha contra la corrupción.
3. Diseñar, crear e implementar mecanismos, herramientas o metodologías que promuevan un real y efectivo ejercicio del control y la incidencia social.</t>
  </si>
  <si>
    <t>El proyecto tiene por objeto formular una política de servicios púbicos que logre articular las acciones estratégicas y la prestación eficiente de los servicios públicos domiciliarios en el área urbana y rural del distrito.
El proyecto busca identificar cuales el estado de la presentación de los servicios públicos domiciliarios en el área rural, establecer el déficit de la prestación y a partir de ello definir lineamientos para su posible solución.
Por otra parte, busca fortalecer técnica y organizacionalmente a los prestadores de los sistemas de abastecimiento de agua potable en zona rural del distrito que identifique y priorice la Secretaría del Hábitat por medio de:
- Elaborar herramientas para capacitar y divulgar en los aspectos o falencias identificados.
- Realizar asistencias personalizadas para concientizar en los aspectos o falencias identificados.
- Aumentar el conocimiento de los procesos de operación y mantenimiento del sistema de acueducto y alcantarillado.
- Realizar asistencias y el calcular las demandas de agua por sistema
- Realizar asistencias a los futuros operadores del servicio de alcantarillado</t>
  </si>
  <si>
    <t>Brindar asistencia técnica y organizacional para la eficiente prestación de los servicios públicos domiciliarios en la
ruralidad de Bogotá</t>
  </si>
  <si>
    <t>1. Articular las intervenciones de las empresas prestadoras y las entidades distritales en Bogotá D.C.
2. Mejorar la prestación del servicio de los acueductos comunitarios.</t>
  </si>
  <si>
    <t>Un catastro de redes es un sistema de registro y archivo que contiene información relacionada con todos los detalles de
ubicación y especificaciones técnicas de los elementos de una red y se utiliza como un instrumento para el análisis, evaluación, formulación y desarrollo de programas para la toma de decisiones. Tiene como objetivo principal, es el de contar con una base de datos técnico georreferenciada que contenga información real y oportuna del sistema de agua
potable, alcantarillado, energía y telecomunicaciones de una ciudad o municipio, con el fin de controlar y visualizar el
inventario real de su sistema para la toma apropiada de decisiones.
Con esta meta plan de desarrollo, se propone el levantamiento de información digitalizada de planos de catastro de redes de acueducto, alcantarillado, energía y telecomunicaciones, a partir de la recopilación de la información que las empresas prestadoras reportan a IDECA de las condiciones actuales de las redes, la cual está incorporada en la base de datos geográfica de Mapas Bogotá.
El catastro técnico debe hacer referencia a lo que se desarrollará en el proyecto de redes constituye uno de los requisitos fundamentales para realizar una eficiente operación y mantenimiento de las redes tanto de agua potable como de alcantarillado sanitario, de energía y telecomunicaciones. Es de esencia del catastro técnico, lo siguiente:
1.Permitir determinar la ubicación exacta y referenciada de cada uno de los elementos de los sistemas que abastecen y evacúan el agua en una ciudad, la red de energía y telecomunicaciones y la red de gas.
2.Hacer posible contar con una radiografía integral y actualizada de su estado.
3.Brindar las pautas para cualquier actividad de operación.
4.Posibilitar el proceso de diagnóstico de la infraestructura de los prestadores del servicio.</t>
  </si>
  <si>
    <t>Construir el catastro integral de las redes de servicios públicos domiciliarios.</t>
  </si>
  <si>
    <t>1. Definir los lineamientos para la estandarización de las diferentes fuentes de información.
2. Estandarizar la información reportada por las empresas de servicios públicos, telecomunicaciones y de valor agregado</t>
  </si>
  <si>
    <t>La revitalización urbana es interpretada como el conjunto de lineamientos, estrategias, mecanismos y acciones encaminados a promover e incentivar el restablecimiento del equilibrio social, ambiental y económico de un territorio desde el enfoque de sostenibilidad. Según esto, los efectos generados por la ejecución y el funcionamiento de nuevas intervenciones públicas de desarrollo urbano en territorios estratégicos en condición de deterioro son escenarios de oportunidad para la gestión de proyectos de revitalización urbana para la competitividad.
Según esto, la revitalización no solo tendrá el propósito de detener y revertir la inactividad de la economía, la ruptura de tejidos sociales y el deterioro físico y ambiental de los territorios, sino que también, tiene el alcance de inducir atributos y dinámicas necesarias para dar vida a sistemas de competitividad y desarrollo en condiciones de equidad para todos los involucrados.
Lo anterior se traduce como el mejoramiento efectivo y permanente del hábitat de territorios estratégicos para la ciudad, mediante la ejecución y operación de nuevas intervenciones públicas de desarrollo urbano y la integración funcional con centralidades urbanas. Se prevé que la gestión de los escenarios de desarrollo mencionados aportará insumos encaminados a cambiar nuestros hábitos de vida para reverdecer a Bogotá y adaptarnos y mitigar el cambio climático</t>
  </si>
  <si>
    <t>Generar procesos de activación, regulación y fortalecimiento de dinámicas sociales, económicas y ambientales de territorios próximos a nuevas intervenciones públicas de desarrollo urbano integral.</t>
  </si>
  <si>
    <t>1. Definir orientaciones técnicas y normativas para la formulación, planeación y ejecución de proyectos
sostenibles en los territorios.
2. Diseñar estrategias de gestión integral del territorio mediante la concertación y la corresponsabilidad entre actores involucrados.
3. Implementar mecanismos de evaluación y estructuración financiera de sistemas emprendimientos para la reactivación económica de los territorios.</t>
  </si>
  <si>
    <t>La acupuntura según la antigua medicina oriental se basa en la reactivación de zonas del cuerpo que se encuentran enfermas mediante pinchazos con agujas, haciendo fluir la energía y revitalizando la zona afectada del cuerpo, en
urbanismo se conceptualiza como una estrategia que analiza las ciudades como organismos vivos, con la capacidad de
respirar, y resalta las zonas que necesitan ¿ser reparadas¿, `Proyectos Sostenibles¿ sirven entonces como aguja para
revitalizar las zonas dañadas y así, curar la ciudad.
Las intervenciones de Acupuntura Urbana propuestas, buscan generar reacciones positivas y en cadena, en sectores que
presenten desequilibrios y déficits, que puedan llegar a representar vulnerabilidad, con el objetivo de potenciar,
transformar, mejorar, revitalizar y dinamizar de manera ágil el territorio, evitando proyectos de gran escala para favorecer
un abordaje acotado, comunitario y local, más aún en la presente etapa de crisis económica que corre, donde los
presupuestos son restringidos y enfocados a otras problemáticas, el buen manejo los recursos limitados puede ofrecer
soluciones democráticas y económicas a las poblaciones que lo necesitan.
Como metodología general se busca establecer en primer lugar, la identificación de áreas con mayor vulnerabilidad, en
segundo lugar, la formulación de proyectos bajo un proceso participativo e incluyente a la luz de unos lineamientos
previamente establecidos, como tercer paso, aplicación de criterios para priorización de proyectos.</t>
  </si>
  <si>
    <t>Incrementar el aprovechamiento de potencialidades en áreas estratégicas a escala local de la ciudad</t>
  </si>
  <si>
    <t>1. Formular intervenciones que incrementen el impacto local de planes, programas y proyectos mediante
lineamientos integrales, por medio de la concertación y corresponsabilidad con la comunidad.
2. Incentivar la aplicación de criterios que propendan a mitigar la mala calidad de vida y los efectos del cambio
climático en la estructura ecológica complementaria a escala local.
3. Reducir el déficit de infraestructura y espacios de esparcimiento, cultura y emprendimiento a escala local</t>
  </si>
  <si>
    <t xml:space="preserve">Las intervenciones urbanas enfocadas en una mejor iluminación, mejores andenes, parques más seguros y otros espacios urbanos, en áreas de alta incidencia de violencia sexual, buscan aumentar la confianza interpersonal e institucional, la convivencia y la seguridad.
El Espacio público como protagonista indiscutible del cotidiano de todos los ciudadanos, ya sea como punto de encuentro, de convergencia, como escenario de libre expresión, de simple paso o como experiencia en sí mismo, debe tener unas calidades y cualidades que le doten de personalidad y seguridad.
Con esta perspectiva, se busca la construcción de unos lineamientos claros y articulados, que permitan diseñar intervenciones integrales encaminadas a la implementación de espacios públicos seguros que son aquellos que cuentan con fácil acceso hacia y desde el lugar; fácil movilidad dentro del lugar; buena iluminación para que los usuarios puedan ver y ser vistos; señalización fácil de leer para ayudar a los usuarios a ubicarse; caminos limpios, bien mantenidos donde los usuarios puedan verse unos a otros con facilidad; visibilidad general de todo el lugar, libre de lugares donde alguien pudiera esperar escondido; prevé variedad de usos¿ muchos lugares para pasar el tiempo, caminar, jugar, comer, hacer ejercicio, etc., para diferentes grupos a distintas horas del día; previsiones para las diferentes estaciones del año; instalaciones para niños pequeños y adultos mayores (porque las mujeres con frecuencia son cuidadoras); acceso a baños limpios, seguros y de fácil acceso con espacio para cambiar pañales, es decir espacios humanos que brinden las condiciones para ser disfrutado por todos los ciudadanos sin distinción con garantías y seguridad
Como metodología general se busca establecer en primer lugar, la identificación de áreas con mayor vulnerabilidad, en segundo lugar, la formulación de proyectos bajo un proceso participativo e incluyente a la luz de unos lineamientos previamente establecidos, como tercer paso, aplicación de criterios para priorización de proyectos
</t>
  </si>
  <si>
    <t>Implementar atributos urbanísticos que incentiven la apropiación del espacio público en áreas con alta incidencia de
delitos (sexuales).</t>
  </si>
  <si>
    <t>1. Diseñar estrategias y lineamientos para responder y construir de manera colectiva las necesidades que la comunidad espera del Espacio Público.
2. Diseñar programas y proyectos enfocados a aumentar la oferta de actividades culturales, recreativas y deportivas con un carácter integral mediante la concertación y corresponsabilidad con la comunidad.
3. Implementar acciones enfocadas para mejorar físicamente y valorar el Espacio Público...</t>
  </si>
  <si>
    <t>La calidad y la oportunidad de la información, conforme a las necesidades de la ciudadanía y de la administración distrital, es un eje fundamental para la construcción de política pública. En este sentido, es necesario optimizar el uso y el aprovechamiento de la información que se genera en el Sector Hábitat para el beneficio de todos, entendiendo los lineamientos impartidos desde el gobierno nacional y distrital mediante la estrategia de gobierno digital como un cambio de mentalidad para que la producción de los datos de las entidades públicas no solo sirvan para atender necesidades internas y específicas conforme a su misión, sino que a partir de su consolidación y análisis conlleve a realizar una adecuada planeación y ejecución de la política pública, siempre teniendo en cuenta la participación ciudadana.
Durante el año 2018, como insumo para la formulación del Plan Estadístico Distrital (PED), la Secretaría Distrital de Planeación realizó más de 54 mesas de trabajo y logró identificar en la demanda de información, 298 conjuntos de datos por parte de las cinco (5) entidades del sector de Hábitat que hicieron parte del levantamiento de información. Del total de datos caracterizados se encontraron situaciones de demanda satisfecha, parcialmente satisfecha y no satisfecha.
A pesar de que la demanda de información del Sector Hábitat tenga un nivel de satisfacción importante, esto no quiere decir que se encuentre integrada y disponible de inmediato por cuanto no se encuentra actualizada y articulada en un repositorio central.
Por estos resultados se evidencia la importancia de cubrir las necesidades de información del Sector, pues según el análisis del plan estadístico hay vacíos de información que evidencian riesgos para el soporte de las funciones misionales y de la toma de decisiones bien informadas.
Dada la problemática planteada se escoge la consolidación de un modelo de gestión de información misional para el sector Hábitat a través de la adecuación de una herramienta tecnológica, siendo esta la manera más eficiente para cerrar la brecha de información necesaria para la toma de decisiones sobre política de hábitat. Se requiere entonces, la realización de un proceso de entendimiento, estandarización, centralización y consolidación de la información misional del sector, para su posterior su articulación mediante el uso de herramientas tecnológicas modernas, seguras y estables que permitan su gestión oportuna y con calidad.</t>
  </si>
  <si>
    <t>Fortalecer la gestión de la información del sector hábitat.</t>
  </si>
  <si>
    <t>1. Centralizar la información del sector hábitat.
2. Estandarizar la información del sector hábitat.
3. Identificar la información misional y estratégica del sector hábitat faltante.</t>
  </si>
  <si>
    <t>La alternativa de solución que se abordará para atender la problemática identificada es elevar la efectividad del modelo de gestión institucional de la Secretaria Distrital de Hábitat para enfrentar los retos del Plan de Desarrollo Distrital 2020- 2024: Un Nuevo Contrato Social y Ambiental para Bogotá del Siglo XXI.
El Plan de Desarrollo plantea, que los gobiernos que aperturan sus instituciones e instancias de toma de decisión, lo hacen reconociendo que, existen múltiples actores capaces de incidir en los procesos de gobernabilidad y en consecuencia, el Gobierno Abierto-GABO significa crear espacios para la gobernanza, en donde la ciudadanía, organizaciones, academia y empresas, participan y son cogestores de parte de las tareas que durante décadas han estado asignadas a las administraciones gubernamentales.
Por tanto, se debe desplegar los pilares que constituyen el gobierno abierto, a saber
a) transparencia y acceso a la información pública
b) rendición de cuentas públicas
c) participación ciudadana y d) colaboración e innovación pública y ciudadana.
Basados en estos preceptos, se proyecta una gestión pública efectiva y transparente de la Secretaría del Hábitat, para lo cual se realizó una revisión exhaustiva de informes de diagnóstico institucional en donde se evidenció las brechas de gestión de la entidad para alcanzar mejores niveles en gerencia pública más cercana al ciudadano.</t>
  </si>
  <si>
    <t>Elevar la efectividad del modelo de gestión institucional de la Secretaría Distrital de Hábitat para enfrentar los retos
del PDD 2020 - 2024</t>
  </si>
  <si>
    <t>. Resolver de manera oportuna las necesidades de infraestructura física, tecnológica y operativa.
2. Optimizar la gestión para un sistema integral de servicio al ciudadano.
3. Implementar de manera efectiva el proceso de gestión documental.
4. Aumentar la capacidad institucional para optimizar las operaciones de Gestión Financiera.
5. Fortalecer la capacidad administrativa para atender requerimientos de la Entidad.</t>
  </si>
  <si>
    <t>Gestionar 90 hectáreas de suelo útil para el desarrollo de vivienda social y usos complementarios, permitirá el desarrollo concertado de proyectos urbanísticos e inmobiliarios con los propietarios, promotores y constructores, en el cual se garantice la destinación de suelo para la vivienda social en sitio, que se constituye como herramienta para asegurar el acceso a la vivienda de la población más vulnerable, en cumplimento a la función social de la propiedad. Así mismo se pretende promover la iniciación de 50 mil VIS en Bogotá, de las cuales, como mínimo el 20% será de interés prioritario, a través de lo cual se fortalecería la oferta y el acceso a este tipo de vivienda por parte de la ciudadanía; la ejecución de esta meta se comparte con las subdirecciones de Apoyo a la Construcción e Información Sectorial.
Para lo cual se incorporan la aplicación de los diferentes instrumentos de gestión y planificación del suelo. Entre ellos:
i. Declaratorias de Desarrollo y Construcción, cuyo objeto es movilizar suelo vacante para el cumplimiento de la función social de la propiedad.
ii. Declaratorias Habilitación de Uso, tiene como objetivo reactivar los usos aprobados en la norma.
iii. Declaratorias de existencia de condiciones de urgencia por motivos de utilidad pública e interés social.
iv. Constitución de proyectos asociativos para la gestión de suelo destinado a vivienda y usos complementarios con propietarios, promotores y constructores, con los cuales se brinda apoyo técnico para la habilitación normativa de usos.
v. Aplicación proceso de enajenación forzosa en pública subasta o expropiación,
vi. Elaborar los estudios técnicos para la identificación y seguimiento a los predios, con los cuales se identifica suelo disponible objeto de aplicación de instrumentos de gestión de suelo.
vii. Mecanismos de seguimiento y evaluación al desarrollo y ejecución de los planes parciales y demás instrumentos de planeamiento.
Cada una de estas actividades busca gestionar suelo útil destinado a producción de vivienda en proyectos urbanos integrales, con el cual se garantice la provisión de vivienda social para la ciudad, en pro de la disminución del déficit y el acceso desequilibrado a la vivienda social</t>
  </si>
  <si>
    <t>Promover el desarrollo del suelo útil para vivienda social y usos complementarios</t>
  </si>
  <si>
    <t>1. Movilizar el suelo vacante habilitado normativamente, para disminuir la especulación del suelo.
2. Promover la coordinación interinstitucional que permita la habilitación normativa oportuna y eficiente del suelo.
3. Promover un marco normativo para el cumplimiento de la obligación de destinar suelo VIP y generar incentivos para la producción de vivienda social.
4. Promover el aumento de las iniciaciones de vivienda a VIS - VIP.</t>
  </si>
  <si>
    <t>Los Bancos de Tierras, en términos de planificación urbana, buscan tener una provisión de terrenos aptos para futuros desarrollos, aunque no solo de vivienda, permitiendo el cualquier uso útil en determinadas zonas, un banco de tierras puede ayudar a controlar el precio de la tierra, para que no se especule con su precio, esto es fundamental para poder ofrecer vivienda de interés social a la ciudad y la región. La figura de los bancos de tierra está contemplada desde la Ley 9 de 1989, pero a la fecha en el distrito no se han desarrollado los mecanismos que puede utilizar el Distrito para congelar el precio de la tierra. El banco de tierras permitirá a futuro promover la oferta masiva de suelo urbano que facilite la ejecución de proyectos de vivienda para familias en estratos 1 y 2.
La creación del banco regional de tierras proporcionará una oferta de terrenos aptos y precios asequibles para la habilitación de suelo destinado a proyectos de vivienda social urbanos y rurales. En este sentido, se alinea con varios aspectos relacionados con los Objetivos de Desarrollo Sostenible, en especial en el ODS 11 que señala «Lograr que las ciudades y los asentamientos humanos sean inclusivos, seguros, resilientes y sostenibles», dado que la disponibilidad de suelos aptos y asequibles de terrenos generará una oferta de viviendas con esas condiciones, a las cuales podrá tener acceso hogares de menores ingresos y/o con condiciones socioeconómicas que pueden generar vulnerabilidad tales como pertenecer a grupos poblacionales como víctimas de desplazamiento, mujeres cabeza de familia, comunidades étnicas, entre otros</t>
  </si>
  <si>
    <t>Crear un banco regional de tierras.</t>
  </si>
  <si>
    <t>1. Relacionar la información de suelo disponible y vacante para la ciudad Región.
2. Promover mecanismos de articulación de instancias de coordinación regional.
3. Generar lineamientos, instrumentos y/o estrategias de articulación regional.</t>
  </si>
  <si>
    <t>Este proyecto se ejecuta con la finalidad de fortalecer la gestión jurídica de la SDHT de hábitat, su misionalidad y la capacidad administrativa institucional, mediante el apoyo en los múltiples escenarios tales como: la defensa judicial y extrajudicial de la Secretaría Distrital del Hábitat, en la adecuada asesoría en materia jurídica para la elaboración de
conceptos y actos administrativos, y en la revisión de proyectos de normatividad en materia de hábitat.</t>
  </si>
  <si>
    <t>Fortalecer la gestión jurídica de la Secretaría Distrital del Hábitat.</t>
  </si>
  <si>
    <t>1. Atender eficientemente la demanda de requerimientos realizados a la Subsecretaría Jurídica.
2.Definir lineamientos para la interpretación y aplicación de las normas en las áreas de la Entidad.</t>
  </si>
  <si>
    <t>El proyecto se ha diseñado de tal manera que a través de los componentes propende por cambiar la situación problemática inicialmente planteada. A continuación, se describe como se divide el proyecto y que implica cada una de sus partes.
Las acciones de inspección vigilancia y control de vivienda adelantadas por la Secretaría Distrital del Hábitat, comprende todo lo relacionado con el monitoreo de las zonas susceptibles a Desarrollos Informales; los trámites y seguimiento de personas naturales y jurídicas relacionados con las actividades de enajenación y arrendamiento de vivienda; y, todo lo relacionado con las actuaciones administrativas sancionatorias que se surten de la atención de quejas de la ciudadanía o de actuaciones de oficio por incumplimiento a la normatividad asociada a las actividades de enajenación y arrendamiento de vivienda.
Los trámites adelantados frente a los arrendadores y enajenadores contemplan al universo de personas naturales y jurídicas relacionados con las actividades de enajenación y arrendamiento de vivienda, tanto que se encuentran registrados en el Sistema de Información de la entidad, como de las quejas ciudadanas que se presentan, lo que supone una actividad multidisciplinaria que involucra profesionales de las áreas jurídica, técnica y financiera. El número de trámites que se pueda manejar es impredecible pues depende de la demanda por parte de la ciudadanía. Sin embargo, la coyuntura actual muestra una tendencia creciente en dicha demanda de trámites que resulta consistente con el dinamismo del sector de la construcción.
En consecuencia, el universo de personas naturales y jurídicas a vigilar también está creciendo y requiere el fortalecimiento de la capacidad operativa para poderse adelantar satisfactoriamente. Con respecto a las intervenciones para administrar o liquidar, debe estarse a la concurrencia de las causales establecidas en artículo 12 de la Ley 66 de 1968, es decir que este factor no origina un volumen significativo de intervenciones, al menos que los vigilados infrinjan la norma de cita. No obstante, de las intervenidas existentes a la fecha, por su complejidad se origina un volumen importante de trámites y solicitudes que deben ser atendidas en el marco de las funciones y atribuciones asignadas.</t>
  </si>
  <si>
    <t>Promover el cumplimiento por parte de los actores y sectores de las condiciones que garanticen el desarrollo de viviendas, la preservación y conservación de los entornos sostenibles y sustentables</t>
  </si>
  <si>
    <t>1. Adelantar las acciones de seguimiento, vigilancia y control, frente a los proyectos de vivienda y de
arrendamiento reportados a la entidad.
2. Prevenir el desarrollo y consolidación de asentamientos humanos de origen ilegal o informal.</t>
  </si>
  <si>
    <t>Frente a la problemática existente de la oportunidad y calidad de la información y las deficiencias y baja articulación encontradas en los servicios tecnológicos una de las alternativas es seguir operando como actualmente se hace: muy baja capacidad en recursos y en estrategia TIC de la subdirección Administrativa donde actualmente existe el proceso de gestión tecnológica, dispersión del desarrollo de software y de las inversiones en las diferentes Subsecretarías sin un lineamiento orientador e integrador que conduce a un lento e insuficiente avance en la estrategia de gobierno digital de la SDHT y en la dispersión y baja calidad de la información en el sector.
Probablemente esta alternativa tendré un costo de inversión bajo frente a otras alternativas obteniendo algunos leves avances en el tema de gobierno digital, pero se perderán beneficios importantes en el análisis de la información conduciendo a posibles errores en la toma de decisiones que implican costos adicionales y no se satisfacen oportunamente las crecientes necesidades de los ciudadanos.
La alternativa que aquí proponemos se plantea en tres grandes ejes, que consisten en establecer una clara estrategia de gobierno digital y arquitectura empresarial, fortalecer las capacidades organizacionales y aumentar los recursos de TIC y construir un sólido sistema de información para el sector con amplias capacidades analíticas y con información integrada.
Aunque esta alternativa requiere una inversión normalmente no realizada en la historia de la entidad la exitosa implementación de los diferentes componentes de esta alternativa implica mejorar ampliamente la integración e interoperabilidad de la información del sector, entregar mejores servicios a la ciudadanía, cerrar la brecha tecnológica del sector mejorando ampliamente el gobierno digital en la entidad rectora del sector Hábitat.</t>
  </si>
  <si>
    <t>Implementar servicios y soluciones tecnológicas que satisfagan las necesidades de los grupos de interés del sector
hábitat.</t>
  </si>
  <si>
    <t>1. Articular los Sistemas de Información de la SDHT y del Sector
2. Implementar los sistemas de información estratégicos, misionales y de apoyo de la SDHT.
3. Implementar integralmente la política de Gobierno Digital
4. Fortalecer las tecnologías analíticas de la información de la SDHT y del sector hábitat
5. Fortalecer la infraestructura y los servicios tecnológicos de la SDHT.</t>
  </si>
  <si>
    <t>El proyecto de Comunicación Estratégica del Hábitat 2020-2024, trabajará para entregar como producto final un Sistema de Información que se encargue de divulgar la oferta institucional de la SDHT.
Para esto, es necesario hacer uso de las herramientas en el marco de la tecnología y la innovación que faciliten llegar a los públicos objetivos con efectividad y pertinencia. Es preciso desarrollar canales de comunicación de doble vía por los que puedan circular contenidos de calidad en los que no solo se informe sino también se promueva la participación ciudadana, el empoderamiento comunitario y el sentido de pertenencia por la ciudad y la Secretaría.
De este modo, la alternativa de resultados estaría conformada por: Comunicación Externa, cuyo enfoque será informar a los ciudadanos y a la opinión pública sobre la gestión, planes y programas de la SDHT a través los medios de comunicación tradicionales y alternativos, los líderes de opinión, directores de medios de comunicación, editores, periodistas, columnistas, gremios y asociaciones.
Adicionalmente, como parte de este eje, la SDHT tiene como responsabilidad la formación de periodistas en temas de hábitat para que sean ellos quienes informen de manera efectiva las actividades y servicios de la entidad y de otros Stakeholders que hagan parte importarte del sector y que aportan en el desarrollo de nuestros logros con un correcto trabajo de articulación. Por esta razón se realizarán talleres con expertos en diferentes temas de hábitat con el fin de generar una correcta formación, oportuna actualización que llevará al posicionamiento de la entidad como líder en estos temas tanto en la ciudad, el país como en el exterior.
Comunicación Digital, para fidelizar al público objetivo y llegar a nuevos, a través de la página web de la entidad y redes sociales como Facebook, Twitter, YouTube e Instagram, que responden a nuevas dinámicas de comunicación e interacción.
Comunicación Interna e Institucional, enfocada a funcionarios, contratistas y demás colaboradores de la Secretaría y de las entidades adscritas y vinculadas al sector, para convertirlos en multiplicadores de la gestión, propender por el mejoramiento del clima organizacional y fortalecer el sentido de pertenencia frente a su trabajo.
Comunicación Comunitaria, entendiéndose como producción específica de información que busca actualizar el avance en la gestión y el desarrollo de los distintos planes, programas y proyectos de la SDHT que benefician directamente a las comunidades en los diferentes barrios y localidades</t>
  </si>
  <si>
    <t>Aumentar el conocimiento de la población sobre los programas, estrategias y servicios de la SDHT</t>
  </si>
  <si>
    <t>Incrementar la generación y difusión de contenido pedagógico e informativo, a través de los diferentes canales
de divulgación de la SDHT.</t>
  </si>
  <si>
    <t>Desarrollar el 100 % lineamientos técnicos para la gestión de la información requerida en el diseño de la política de servicios públicos.</t>
  </si>
  <si>
    <t>Indicador en construcción</t>
  </si>
  <si>
    <t>En programación</t>
  </si>
  <si>
    <t>Maria Paula Salcedo Porras</t>
  </si>
  <si>
    <t>maria.salcedo@habitatbogota.gov.co</t>
  </si>
  <si>
    <t>Número de soluciones habitacionales apoyadas</t>
  </si>
  <si>
    <t>% de actividades ejecutadas para la prevención, vigilancia y control de asentamientos de origen ilegal o informal en la ciudad</t>
  </si>
  <si>
    <t>Porcentaje de avance en la construcción de lineamientos tecnicos para la centralización y estandarización de la información catastral de servicios públicos domiciliarios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</si>
</sst>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_(* #,##0.00_);_(* \(#,##0.00\);_(* &quot;-&quot;??_);_(@_)"/>
    <numFmt numFmtId="165" formatCode="_(* #,##0_);_(* \(#,##0\);_(* &quot;-&quot;??_);_(@_)"/>
    <numFmt numFmtId="166" formatCode="_(* #,##0.0_);_(* \(#,##0.0\);_(* &quot;-&quot;??_);_(@_)"/>
  </numFmts>
  <fonts count="13" x14ac:knownFonts="1">
    <font>
      <sz val="11"/>
      <color theme="1"/>
      <name val="Calibri"/>
      <family val="2"/>
      <scheme val="minor"/>
    </font>
    <font>
      <sz val="12"/>
      <color rgb="FF000000"/>
      <name val="Times New Roman"/>
      <family val="1"/>
    </font>
    <font>
      <sz val="12"/>
      <color theme="1"/>
      <name val="Times New Roman"/>
      <family val="1"/>
    </font>
    <font>
      <b/>
      <sz val="12"/>
      <color rgb="FF000000"/>
      <name val="Times New Roman"/>
      <family val="1"/>
    </font>
    <font>
      <sz val="12"/>
      <name val="Times New Roman"/>
      <family val="1"/>
    </font>
    <font>
      <sz val="11"/>
      <color theme="1"/>
      <name val="Calibri"/>
      <family val="2"/>
      <scheme val="minor"/>
    </font>
    <font>
      <b/>
      <sz val="12"/>
      <color theme="1"/>
      <name val="Times New Roman"/>
      <family val="1"/>
    </font>
    <font>
      <b/>
      <sz val="50"/>
      <color rgb="FF000000"/>
      <name val="Times New Roman"/>
      <family val="1"/>
    </font>
    <font>
      <sz val="9"/>
      <color indexed="81"/>
      <name val="Tahoma"/>
      <family val="2"/>
    </font>
    <font>
      <b/>
      <sz val="9"/>
      <color indexed="81"/>
      <name val="Tahoma"/>
      <family val="2"/>
    </font>
    <font>
      <b/>
      <sz val="34"/>
      <color rgb="FF000000"/>
      <name val="Times New Roman"/>
      <family val="1"/>
    </font>
    <font>
      <u/>
      <sz val="11"/>
      <color theme="10"/>
      <name val="Calibri"/>
      <family val="2"/>
      <scheme val="minor"/>
    </font>
    <font>
      <u/>
      <sz val="12"/>
      <color theme="10"/>
      <name val="Times New Roman"/>
      <family val="1"/>
    </font>
  </fonts>
  <fills count="3">
    <fill>
      <patternFill patternType="none"/>
    </fill>
    <fill>
      <patternFill patternType="gray125"/>
    </fill>
    <fill>
      <patternFill patternType="solid">
        <fgColor theme="0"/>
        <bgColor indexed="64"/>
      </patternFill>
    </fill>
  </fills>
  <borders count="15">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rgb="FFCCCCCC"/>
      </left>
      <right/>
      <top/>
      <bottom/>
      <diagonal/>
    </border>
    <border>
      <left style="medium">
        <color rgb="FFCCCCCC"/>
      </left>
      <right/>
      <top style="medium">
        <color rgb="FFCCCCCC"/>
      </top>
      <bottom style="medium">
        <color rgb="FFCCCCCC"/>
      </bottom>
      <diagonal/>
    </border>
    <border>
      <left/>
      <right style="medium">
        <color rgb="FFCCCCCC"/>
      </right>
      <top style="medium">
        <color rgb="FFCCCCCC"/>
      </top>
      <bottom style="medium">
        <color rgb="FFCCCCCC"/>
      </bottom>
      <diagonal/>
    </border>
    <border>
      <left style="thin">
        <color indexed="64"/>
      </left>
      <right style="thin">
        <color indexed="64"/>
      </right>
      <top/>
      <bottom/>
      <diagonal/>
    </border>
  </borders>
  <cellStyleXfs count="7">
    <xf numFmtId="0" fontId="0" fillId="0" borderId="0"/>
    <xf numFmtId="164" fontId="5" fillId="0" borderId="0" applyFont="0" applyFill="0" applyBorder="0" applyAlignment="0" applyProtection="0"/>
    <xf numFmtId="9" fontId="5" fillId="0" borderId="0" applyFont="0" applyFill="0" applyBorder="0" applyAlignment="0" applyProtection="0"/>
    <xf numFmtId="0" fontId="11" fillId="0" borderId="0" applyNumberFormat="0" applyFill="0" applyBorder="0" applyAlignment="0" applyProtection="0"/>
    <xf numFmtId="43" fontId="5" fillId="0" borderId="0" applyFont="0" applyFill="0" applyBorder="0" applyAlignment="0" applyProtection="0"/>
    <xf numFmtId="42" fontId="5" fillId="0" borderId="0" applyFont="0" applyFill="0" applyBorder="0" applyAlignment="0" applyProtection="0"/>
    <xf numFmtId="41" fontId="5" fillId="0" borderId="0" applyFont="0" applyFill="0" applyBorder="0" applyAlignment="0" applyProtection="0"/>
  </cellStyleXfs>
  <cellXfs count="124">
    <xf numFmtId="0" fontId="0" fillId="0" borderId="0" xfId="0"/>
    <xf numFmtId="0" fontId="1" fillId="0" borderId="1" xfId="0" applyFont="1" applyFill="1" applyBorder="1" applyAlignment="1">
      <alignment horizontal="left" vertical="center"/>
    </xf>
    <xf numFmtId="0" fontId="2" fillId="0" borderId="1" xfId="0" applyFont="1" applyFill="1" applyBorder="1" applyAlignment="1">
      <alignment wrapText="1"/>
    </xf>
    <xf numFmtId="0" fontId="2" fillId="0" borderId="0" xfId="0" applyFont="1" applyFill="1"/>
    <xf numFmtId="0" fontId="2" fillId="0" borderId="2" xfId="0" applyFont="1" applyFill="1" applyBorder="1" applyAlignment="1">
      <alignment wrapText="1"/>
    </xf>
    <xf numFmtId="0" fontId="2" fillId="0" borderId="0" xfId="0" applyFont="1" applyFill="1" applyAlignment="1">
      <alignment horizontal="center"/>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165" fontId="2" fillId="0" borderId="0" xfId="0" applyNumberFormat="1" applyFont="1" applyFill="1"/>
    <xf numFmtId="0" fontId="6" fillId="0" borderId="3" xfId="0" applyFont="1" applyFill="1" applyBorder="1" applyAlignment="1">
      <alignment vertical="center"/>
    </xf>
    <xf numFmtId="0" fontId="2" fillId="0" borderId="3" xfId="0" applyFont="1" applyFill="1" applyBorder="1" applyAlignment="1">
      <alignment vertical="center" wrapText="1"/>
    </xf>
    <xf numFmtId="0" fontId="1" fillId="0" borderId="3" xfId="0" applyFont="1" applyFill="1" applyBorder="1" applyAlignment="1">
      <alignment vertical="center" wrapText="1"/>
    </xf>
    <xf numFmtId="0" fontId="2" fillId="0" borderId="3" xfId="0" applyFont="1" applyFill="1" applyBorder="1" applyAlignment="1">
      <alignment horizontal="left" vertical="center" wrapText="1"/>
    </xf>
    <xf numFmtId="0" fontId="1" fillId="0" borderId="3" xfId="0" applyFont="1" applyFill="1" applyBorder="1" applyAlignment="1">
      <alignment horizontal="left" vertical="center" wrapText="1"/>
    </xf>
    <xf numFmtId="0" fontId="2" fillId="0" borderId="0" xfId="0" applyFont="1" applyFill="1" applyBorder="1" applyAlignment="1">
      <alignment horizontal="left" wrapText="1"/>
    </xf>
    <xf numFmtId="0" fontId="2" fillId="0" borderId="0" xfId="0" applyFont="1" applyFill="1" applyAlignment="1">
      <alignment horizontal="left"/>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0" xfId="0" applyFont="1" applyFill="1" applyAlignment="1">
      <alignment vertical="center" wrapText="1"/>
    </xf>
    <xf numFmtId="0" fontId="2" fillId="0" borderId="3" xfId="0" applyFont="1" applyFill="1" applyBorder="1" applyAlignment="1"/>
    <xf numFmtId="9" fontId="2" fillId="0" borderId="3" xfId="2" applyFont="1" applyFill="1" applyBorder="1" applyAlignment="1"/>
    <xf numFmtId="1" fontId="2" fillId="0" borderId="3" xfId="0" applyNumberFormat="1" applyFont="1" applyFill="1" applyBorder="1" applyAlignment="1"/>
    <xf numFmtId="165" fontId="4" fillId="0" borderId="3" xfId="1" applyNumberFormat="1" applyFont="1" applyFill="1" applyBorder="1" applyAlignment="1"/>
    <xf numFmtId="165" fontId="2" fillId="0" borderId="3" xfId="1" applyNumberFormat="1" applyFont="1" applyFill="1" applyBorder="1" applyAlignment="1"/>
    <xf numFmtId="2" fontId="2" fillId="0" borderId="3" xfId="0" applyNumberFormat="1" applyFont="1" applyFill="1" applyBorder="1" applyAlignment="1"/>
    <xf numFmtId="0" fontId="2" fillId="0" borderId="9" xfId="0" applyFont="1" applyFill="1" applyBorder="1" applyAlignment="1">
      <alignment horizontal="left" vertical="center" wrapText="1"/>
    </xf>
    <xf numFmtId="165" fontId="4" fillId="0" borderId="5" xfId="1" applyNumberFormat="1" applyFont="1" applyFill="1" applyBorder="1" applyAlignment="1"/>
    <xf numFmtId="165" fontId="2" fillId="0" borderId="0" xfId="1" applyNumberFormat="1" applyFont="1" applyFill="1" applyBorder="1" applyAlignment="1"/>
    <xf numFmtId="1" fontId="2" fillId="0" borderId="0" xfId="0" applyNumberFormat="1" applyFont="1" applyFill="1" applyBorder="1" applyAlignment="1"/>
    <xf numFmtId="0" fontId="2" fillId="0" borderId="0" xfId="0" applyFont="1" applyFill="1" applyBorder="1" applyAlignment="1"/>
    <xf numFmtId="9" fontId="2" fillId="0" borderId="0" xfId="2" applyFont="1" applyFill="1" applyBorder="1" applyAlignment="1"/>
    <xf numFmtId="0" fontId="2" fillId="0" borderId="0" xfId="0" applyFont="1" applyFill="1" applyBorder="1"/>
    <xf numFmtId="0" fontId="6" fillId="0" borderId="10" xfId="0" applyFont="1" applyFill="1" applyBorder="1" applyAlignment="1">
      <alignment horizontal="center"/>
    </xf>
    <xf numFmtId="0" fontId="1" fillId="0" borderId="4" xfId="0" applyFont="1" applyFill="1" applyBorder="1" applyAlignment="1">
      <alignment vertical="center" wrapText="1"/>
    </xf>
    <xf numFmtId="0" fontId="2" fillId="0" borderId="3" xfId="0" applyFont="1" applyFill="1" applyBorder="1" applyAlignment="1">
      <alignment horizontal="left" wrapText="1"/>
    </xf>
    <xf numFmtId="165" fontId="2" fillId="0" borderId="3" xfId="1" applyNumberFormat="1" applyFont="1" applyFill="1" applyBorder="1" applyAlignment="1">
      <alignment horizontal="center" vertical="center"/>
    </xf>
    <xf numFmtId="0" fontId="2" fillId="0" borderId="3" xfId="0" applyFont="1" applyFill="1" applyBorder="1" applyAlignment="1">
      <alignment horizontal="center" vertical="center"/>
    </xf>
    <xf numFmtId="1" fontId="2" fillId="0" borderId="3" xfId="0" applyNumberFormat="1" applyFont="1" applyFill="1" applyBorder="1" applyAlignment="1">
      <alignment horizontal="center" vertical="center"/>
    </xf>
    <xf numFmtId="0" fontId="2" fillId="0" borderId="0" xfId="0" applyFont="1" applyFill="1" applyBorder="1" applyAlignment="1">
      <alignment vertical="top" wrapText="1"/>
    </xf>
    <xf numFmtId="0" fontId="2" fillId="0" borderId="0" xfId="0" applyFont="1" applyFill="1" applyAlignment="1">
      <alignment vertical="top"/>
    </xf>
    <xf numFmtId="0" fontId="2" fillId="0" borderId="0" xfId="0" applyFont="1" applyFill="1" applyBorder="1" applyAlignment="1">
      <alignment vertical="center" wrapText="1"/>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Border="1" applyAlignment="1">
      <alignment horizontal="left" vertical="top" wrapText="1"/>
    </xf>
    <xf numFmtId="0" fontId="2" fillId="0" borderId="0" xfId="0" applyFont="1" applyFill="1" applyAlignment="1">
      <alignment horizontal="left" vertical="top"/>
    </xf>
    <xf numFmtId="0" fontId="12" fillId="0" borderId="3" xfId="3" applyFont="1" applyFill="1" applyBorder="1" applyAlignment="1">
      <alignment vertical="center" wrapText="1"/>
    </xf>
    <xf numFmtId="165" fontId="4" fillId="2" borderId="3" xfId="1" applyNumberFormat="1" applyFont="1" applyFill="1" applyBorder="1" applyAlignment="1">
      <alignment vertical="center"/>
    </xf>
    <xf numFmtId="0" fontId="2" fillId="0" borderId="3" xfId="0" applyFont="1" applyBorder="1" applyAlignment="1">
      <alignment horizontal="center" vertical="center"/>
    </xf>
    <xf numFmtId="0" fontId="2" fillId="0" borderId="7" xfId="0" applyFont="1" applyBorder="1" applyAlignment="1">
      <alignment vertical="center" wrapText="1"/>
    </xf>
    <xf numFmtId="0" fontId="11" fillId="0" borderId="3" xfId="3" applyBorder="1" applyAlignment="1">
      <alignment vertical="center"/>
    </xf>
    <xf numFmtId="165" fontId="4" fillId="2" borderId="3" xfId="1" applyNumberFormat="1" applyFont="1" applyFill="1" applyBorder="1" applyAlignment="1">
      <alignment horizontal="center" vertical="center"/>
    </xf>
    <xf numFmtId="165" fontId="4" fillId="0" borderId="3" xfId="1" applyNumberFormat="1" applyFont="1" applyBorder="1" applyAlignment="1">
      <alignment horizontal="center" vertical="center"/>
    </xf>
    <xf numFmtId="165" fontId="4" fillId="0" borderId="3" xfId="1" applyNumberFormat="1" applyFont="1" applyBorder="1" applyAlignment="1">
      <alignment vertical="center"/>
    </xf>
    <xf numFmtId="165" fontId="2" fillId="0" borderId="3" xfId="1" applyNumberFormat="1" applyFont="1" applyBorder="1" applyAlignment="1">
      <alignment vertical="center"/>
    </xf>
    <xf numFmtId="165" fontId="2" fillId="0" borderId="3" xfId="1" applyNumberFormat="1" applyFont="1" applyBorder="1" applyAlignment="1">
      <alignment horizontal="center" vertical="center"/>
    </xf>
    <xf numFmtId="0" fontId="11" fillId="0" borderId="3" xfId="3" applyFill="1" applyBorder="1" applyAlignment="1">
      <alignment vertical="center" wrapText="1"/>
    </xf>
    <xf numFmtId="0" fontId="6" fillId="0" borderId="10" xfId="0" applyFont="1" applyFill="1" applyBorder="1" applyAlignment="1">
      <alignment horizontal="center" vertical="center"/>
    </xf>
    <xf numFmtId="0" fontId="2" fillId="0" borderId="0" xfId="0" applyFont="1" applyFill="1"/>
    <xf numFmtId="0" fontId="1" fillId="0" borderId="3" xfId="0" applyFont="1" applyFill="1" applyBorder="1" applyAlignment="1">
      <alignment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vertical="center" wrapText="1"/>
    </xf>
    <xf numFmtId="0" fontId="1" fillId="0" borderId="3" xfId="0" applyFont="1" applyFill="1" applyBorder="1" applyAlignment="1">
      <alignment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vertical="center" wrapText="1"/>
    </xf>
    <xf numFmtId="0" fontId="1" fillId="0" borderId="3" xfId="0" applyFont="1" applyFill="1" applyBorder="1" applyAlignment="1">
      <alignment vertical="center" wrapText="1"/>
    </xf>
    <xf numFmtId="0" fontId="2" fillId="0" borderId="3" xfId="0" applyFont="1" applyFill="1" applyBorder="1" applyAlignment="1">
      <alignment horizontal="left" vertical="center" wrapText="1"/>
    </xf>
    <xf numFmtId="0" fontId="1" fillId="0" borderId="3" xfId="0" applyFont="1" applyFill="1" applyBorder="1" applyAlignment="1">
      <alignment horizontal="left" vertical="center" wrapText="1"/>
    </xf>
    <xf numFmtId="0" fontId="2" fillId="0" borderId="3" xfId="0" applyFont="1" applyFill="1" applyBorder="1" applyAlignment="1">
      <alignment vertical="center" wrapText="1"/>
    </xf>
    <xf numFmtId="0" fontId="1" fillId="0" borderId="3" xfId="0" applyFont="1" applyFill="1" applyBorder="1" applyAlignment="1">
      <alignment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vertical="center" wrapText="1"/>
    </xf>
    <xf numFmtId="0" fontId="1" fillId="0" borderId="3" xfId="0" applyFont="1" applyFill="1" applyBorder="1" applyAlignment="1">
      <alignment vertical="center" wrapText="1"/>
    </xf>
    <xf numFmtId="0" fontId="2" fillId="0" borderId="3" xfId="0" applyFont="1" applyFill="1" applyBorder="1" applyAlignment="1">
      <alignment horizontal="left" vertical="center" wrapText="1"/>
    </xf>
    <xf numFmtId="0" fontId="1" fillId="0" borderId="3" xfId="0" applyFont="1" applyFill="1" applyBorder="1" applyAlignment="1">
      <alignment horizontal="left" vertical="center" wrapText="1"/>
    </xf>
    <xf numFmtId="0" fontId="2" fillId="0" borderId="3" xfId="0" applyFont="1" applyFill="1" applyBorder="1" applyAlignment="1">
      <alignment vertical="center" wrapText="1"/>
    </xf>
    <xf numFmtId="0" fontId="1" fillId="0" borderId="3" xfId="0" applyFont="1" applyFill="1" applyBorder="1" applyAlignment="1">
      <alignment vertical="center" wrapText="1"/>
    </xf>
    <xf numFmtId="0" fontId="2" fillId="0" borderId="3"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2" fillId="0" borderId="3" xfId="3" applyFont="1" applyFill="1" applyBorder="1" applyAlignment="1">
      <alignment vertical="center"/>
    </xf>
    <xf numFmtId="0" fontId="11" fillId="0" borderId="3" xfId="3" applyFill="1" applyBorder="1" applyAlignment="1">
      <alignment vertical="center"/>
    </xf>
    <xf numFmtId="0" fontId="2" fillId="0" borderId="13" xfId="0" applyFont="1" applyFill="1" applyBorder="1" applyAlignment="1">
      <alignment horizontal="center" wrapText="1"/>
    </xf>
    <xf numFmtId="0" fontId="2" fillId="0" borderId="3" xfId="0" applyFont="1" applyFill="1" applyBorder="1" applyAlignment="1">
      <alignment vertical="center" wrapText="1"/>
    </xf>
    <xf numFmtId="1" fontId="2" fillId="0" borderId="3" xfId="6" applyNumberFormat="1" applyFont="1" applyFill="1" applyBorder="1" applyAlignment="1">
      <alignment horizontal="center" vertical="center"/>
    </xf>
    <xf numFmtId="166" fontId="2" fillId="0" borderId="3" xfId="1" applyNumberFormat="1" applyFont="1" applyBorder="1" applyAlignment="1">
      <alignment horizontal="center" vertical="center"/>
    </xf>
    <xf numFmtId="164" fontId="2" fillId="0" borderId="3" xfId="1" applyNumberFormat="1" applyFont="1" applyBorder="1" applyAlignment="1">
      <alignment horizontal="center" vertical="center"/>
    </xf>
    <xf numFmtId="0" fontId="2" fillId="0" borderId="3" xfId="0" applyFont="1" applyBorder="1" applyAlignment="1">
      <alignment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2" fillId="0" borderId="3" xfId="0" applyFont="1" applyFill="1" applyBorder="1" applyAlignment="1">
      <alignment wrapText="1"/>
    </xf>
    <xf numFmtId="0" fontId="2" fillId="0" borderId="3" xfId="0" applyFont="1" applyFill="1" applyBorder="1" applyAlignment="1">
      <alignment horizontal="left" vertical="top" wrapText="1"/>
    </xf>
    <xf numFmtId="0" fontId="2" fillId="0" borderId="3" xfId="0" applyFont="1" applyFill="1" applyBorder="1" applyAlignment="1">
      <alignment vertical="center" wrapText="1"/>
    </xf>
    <xf numFmtId="0" fontId="3"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3" xfId="0" applyFont="1" applyFill="1" applyBorder="1" applyAlignment="1">
      <alignment horizontal="left" vertical="top" wrapText="1"/>
    </xf>
    <xf numFmtId="0" fontId="10" fillId="0"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0" xfId="0" applyFont="1" applyFill="1" applyBorder="1" applyAlignment="1">
      <alignment horizontal="center" vertical="center"/>
    </xf>
    <xf numFmtId="0" fontId="2" fillId="0" borderId="12" xfId="0" applyFont="1" applyFill="1" applyBorder="1" applyAlignment="1">
      <alignment horizontal="center" wrapText="1"/>
    </xf>
    <xf numFmtId="0" fontId="2" fillId="0" borderId="13" xfId="0" applyFont="1" applyFill="1" applyBorder="1" applyAlignment="1">
      <alignment horizontal="center" wrapText="1"/>
    </xf>
    <xf numFmtId="0" fontId="6" fillId="0" borderId="10" xfId="0" applyFont="1" applyFill="1" applyBorder="1" applyAlignment="1">
      <alignment horizontal="center"/>
    </xf>
  </cellXfs>
  <cellStyles count="7">
    <cellStyle name="Hipervínculo" xfId="3" builtinId="8"/>
    <cellStyle name="Millares" xfId="1" builtinId="3"/>
    <cellStyle name="Millares [0]" xfId="6" builtinId="6"/>
    <cellStyle name="Millares 2" xfId="4" xr:uid="{2B4127B6-1660-4366-82A3-B6664EB123C2}"/>
    <cellStyle name="Moneda [0] 2" xfId="5" xr:uid="{1F2AC5C4-CC57-4361-A937-DF00BF1EB46F}"/>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444500</xdr:colOff>
      <xdr:row>1</xdr:row>
      <xdr:rowOff>142875</xdr:rowOff>
    </xdr:from>
    <xdr:to>
      <xdr:col>0</xdr:col>
      <xdr:colOff>1402773</xdr:colOff>
      <xdr:row>4</xdr:row>
      <xdr:rowOff>127000</xdr:rowOff>
    </xdr:to>
    <xdr:pic>
      <xdr:nvPicPr>
        <xdr:cNvPr id="2" name="Imagen 1" descr="Logo SDHT">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00" y="349250"/>
          <a:ext cx="968375" cy="9366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444500</xdr:colOff>
      <xdr:row>1</xdr:row>
      <xdr:rowOff>142875</xdr:rowOff>
    </xdr:from>
    <xdr:to>
      <xdr:col>1</xdr:col>
      <xdr:colOff>190500</xdr:colOff>
      <xdr:row>1</xdr:row>
      <xdr:rowOff>1079500</xdr:rowOff>
    </xdr:to>
    <xdr:pic>
      <xdr:nvPicPr>
        <xdr:cNvPr id="2" name="Imagen 1" descr="Logo SDHT">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00" y="352425"/>
          <a:ext cx="965200" cy="9366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maria.salcedo@habitatbogota.gov.co" TargetMode="External"/><Relationship Id="rId13" Type="http://schemas.openxmlformats.org/officeDocument/2006/relationships/printerSettings" Target="../printerSettings/printerSettings1.bin"/><Relationship Id="rId3" Type="http://schemas.openxmlformats.org/officeDocument/2006/relationships/hyperlink" Target="mailto:maria.salcedo@habitatbogota.gov.co" TargetMode="External"/><Relationship Id="rId7" Type="http://schemas.openxmlformats.org/officeDocument/2006/relationships/hyperlink" Target="mailto:maria.salcedo@habitatbogota.gov.co" TargetMode="External"/><Relationship Id="rId12" Type="http://schemas.openxmlformats.org/officeDocument/2006/relationships/hyperlink" Target="mailto:maria.salcedo@habitatbogota.gov.co" TargetMode="External"/><Relationship Id="rId2" Type="http://schemas.openxmlformats.org/officeDocument/2006/relationships/hyperlink" Target="mailto:maria.salcedo@habitatbogota.gov.co" TargetMode="External"/><Relationship Id="rId1" Type="http://schemas.openxmlformats.org/officeDocument/2006/relationships/hyperlink" Target="mailto:maria.salcedo@habitatbogota.gov.co" TargetMode="External"/><Relationship Id="rId6" Type="http://schemas.openxmlformats.org/officeDocument/2006/relationships/hyperlink" Target="mailto:maria.salcedo@habitatbogota.gov.co" TargetMode="External"/><Relationship Id="rId11" Type="http://schemas.openxmlformats.org/officeDocument/2006/relationships/hyperlink" Target="mailto:maria.salcedo@habitatbogota.gov.co" TargetMode="External"/><Relationship Id="rId5" Type="http://schemas.openxmlformats.org/officeDocument/2006/relationships/hyperlink" Target="mailto:maria.salcedo@habitatbogota.gov.co" TargetMode="External"/><Relationship Id="rId15" Type="http://schemas.openxmlformats.org/officeDocument/2006/relationships/vmlDrawing" Target="../drawings/vmlDrawing1.vml"/><Relationship Id="rId10" Type="http://schemas.openxmlformats.org/officeDocument/2006/relationships/hyperlink" Target="mailto:maria.salcedo@habitatbogota.gov.co" TargetMode="External"/><Relationship Id="rId4" Type="http://schemas.openxmlformats.org/officeDocument/2006/relationships/hyperlink" Target="mailto:maria.salcedo@habitatbogota.gov.co" TargetMode="External"/><Relationship Id="rId9" Type="http://schemas.openxmlformats.org/officeDocument/2006/relationships/hyperlink" Target="mailto:maria.salcedo@habitatbogota.gov.co" TargetMode="External"/><Relationship Id="rId1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
  <sheetViews>
    <sheetView tabSelected="1" zoomScale="55" zoomScaleNormal="55" zoomScaleSheetLayoutView="100" workbookViewId="0">
      <pane xSplit="4" ySplit="7" topLeftCell="E70" activePane="bottomRight" state="frozen"/>
      <selection pane="topRight" activeCell="E1" sqref="E1"/>
      <selection pane="bottomLeft" activeCell="A8" sqref="A8"/>
      <selection pane="bottomRight" activeCell="I74" sqref="I74"/>
    </sheetView>
  </sheetViews>
  <sheetFormatPr baseColWidth="10" defaultColWidth="11.42578125" defaultRowHeight="15.75" x14ac:dyDescent="0.25"/>
  <cols>
    <col min="1" max="1" width="23.42578125" style="3" customWidth="1"/>
    <col min="2" max="2" width="24" style="3" customWidth="1"/>
    <col min="3" max="3" width="30.42578125" style="20" customWidth="1"/>
    <col min="4" max="4" width="28.42578125" style="3" customWidth="1"/>
    <col min="5" max="5" width="36.85546875" style="5" customWidth="1"/>
    <col min="6" max="6" width="51.85546875" style="46" customWidth="1"/>
    <col min="7" max="7" width="31.7109375" style="41" customWidth="1"/>
    <col min="8" max="8" width="31.7109375" style="46" customWidth="1"/>
    <col min="9" max="9" width="31.7109375" style="43" customWidth="1"/>
    <col min="10" max="10" width="23" style="3" bestFit="1" customWidth="1"/>
    <col min="11" max="11" width="18.28515625" style="44" customWidth="1"/>
    <col min="12" max="12" width="19.42578125" style="3" customWidth="1"/>
    <col min="13" max="13" width="28.42578125" style="20" customWidth="1"/>
    <col min="14" max="14" width="51" style="3" bestFit="1" customWidth="1"/>
    <col min="15" max="16384" width="11.42578125" style="3"/>
  </cols>
  <sheetData>
    <row r="1" spans="1:14" ht="16.5" thickBot="1" x14ac:dyDescent="0.3">
      <c r="A1" s="1"/>
      <c r="B1" s="2"/>
      <c r="C1" s="18"/>
      <c r="D1" s="2"/>
      <c r="E1" s="6"/>
      <c r="F1" s="45"/>
      <c r="G1" s="40"/>
      <c r="H1" s="45"/>
      <c r="I1" s="42"/>
    </row>
    <row r="2" spans="1:14" ht="42.75" thickBot="1" x14ac:dyDescent="0.3">
      <c r="A2" s="108" t="s">
        <v>122</v>
      </c>
      <c r="B2" s="109"/>
      <c r="C2" s="109"/>
      <c r="D2" s="109"/>
      <c r="E2" s="109"/>
      <c r="F2" s="109"/>
      <c r="G2" s="109"/>
      <c r="H2" s="109"/>
      <c r="I2" s="109"/>
      <c r="J2" s="109"/>
      <c r="K2" s="109"/>
      <c r="L2" s="109"/>
      <c r="M2" s="109"/>
      <c r="N2" s="109"/>
    </row>
    <row r="3" spans="1:14" ht="16.5" thickBot="1" x14ac:dyDescent="0.3">
      <c r="A3" s="1"/>
      <c r="B3" s="2"/>
      <c r="C3" s="18"/>
      <c r="D3" s="2"/>
      <c r="E3" s="6"/>
      <c r="F3" s="45"/>
      <c r="G3" s="40"/>
      <c r="H3" s="45"/>
      <c r="I3" s="42"/>
    </row>
    <row r="4" spans="1:14" ht="16.5" thickBot="1" x14ac:dyDescent="0.3">
      <c r="A4" s="110"/>
      <c r="B4" s="111"/>
      <c r="C4" s="84"/>
      <c r="D4" s="4"/>
      <c r="E4" s="7"/>
      <c r="F4" s="45"/>
      <c r="G4" s="40"/>
      <c r="H4" s="45"/>
      <c r="I4" s="42"/>
      <c r="J4" s="8"/>
    </row>
    <row r="5" spans="1:14" x14ac:dyDescent="0.25">
      <c r="A5" s="4"/>
      <c r="B5" s="4"/>
      <c r="C5" s="19"/>
      <c r="D5" s="4"/>
      <c r="E5" s="7"/>
      <c r="F5" s="45"/>
      <c r="G5" s="40"/>
      <c r="H5" s="45"/>
      <c r="I5" s="42"/>
      <c r="J5" s="34"/>
      <c r="K5" s="58"/>
    </row>
    <row r="6" spans="1:14" s="44" customFormat="1" x14ac:dyDescent="0.25">
      <c r="A6" s="103" t="s">
        <v>123</v>
      </c>
      <c r="B6" s="103" t="s">
        <v>42</v>
      </c>
      <c r="C6" s="103" t="s">
        <v>1</v>
      </c>
      <c r="D6" s="103" t="s">
        <v>64</v>
      </c>
      <c r="E6" s="103" t="s">
        <v>2</v>
      </c>
      <c r="F6" s="103" t="s">
        <v>104</v>
      </c>
      <c r="G6" s="103" t="s">
        <v>106</v>
      </c>
      <c r="H6" s="103" t="s">
        <v>105</v>
      </c>
      <c r="I6" s="112" t="s">
        <v>59</v>
      </c>
      <c r="J6" s="104" t="s">
        <v>103</v>
      </c>
      <c r="K6" s="106" t="s">
        <v>108</v>
      </c>
      <c r="L6" s="106" t="s">
        <v>109</v>
      </c>
      <c r="M6" s="106" t="s">
        <v>117</v>
      </c>
      <c r="N6" s="106" t="s">
        <v>116</v>
      </c>
    </row>
    <row r="7" spans="1:14" s="44" customFormat="1" x14ac:dyDescent="0.25">
      <c r="A7" s="103"/>
      <c r="B7" s="103"/>
      <c r="C7" s="103"/>
      <c r="D7" s="103"/>
      <c r="E7" s="103"/>
      <c r="F7" s="103"/>
      <c r="G7" s="103"/>
      <c r="H7" s="103"/>
      <c r="I7" s="113"/>
      <c r="J7" s="105"/>
      <c r="K7" s="106"/>
      <c r="L7" s="106"/>
      <c r="M7" s="106"/>
      <c r="N7" s="106"/>
    </row>
    <row r="8" spans="1:14" ht="126" x14ac:dyDescent="0.25">
      <c r="A8" s="61" t="s">
        <v>124</v>
      </c>
      <c r="B8" s="64" t="s">
        <v>128</v>
      </c>
      <c r="C8" s="67" t="s">
        <v>163</v>
      </c>
      <c r="D8" s="35" t="s">
        <v>138</v>
      </c>
      <c r="E8" s="78" t="s">
        <v>187</v>
      </c>
      <c r="F8" s="93" t="s">
        <v>381</v>
      </c>
      <c r="G8" s="102" t="s">
        <v>379</v>
      </c>
      <c r="H8" s="102" t="s">
        <v>380</v>
      </c>
      <c r="I8" s="74" t="s">
        <v>279</v>
      </c>
      <c r="J8" s="48">
        <v>2149</v>
      </c>
      <c r="K8" s="49">
        <v>1500</v>
      </c>
      <c r="L8" s="81" t="s">
        <v>110</v>
      </c>
      <c r="M8" s="50" t="s">
        <v>343</v>
      </c>
      <c r="N8" s="51" t="s">
        <v>344</v>
      </c>
    </row>
    <row r="9" spans="1:14" ht="126" x14ac:dyDescent="0.25">
      <c r="A9" s="61" t="s">
        <v>124</v>
      </c>
      <c r="B9" s="64" t="s">
        <v>128</v>
      </c>
      <c r="C9" s="67" t="s">
        <v>163</v>
      </c>
      <c r="D9" s="35" t="s">
        <v>138</v>
      </c>
      <c r="E9" s="78" t="s">
        <v>188</v>
      </c>
      <c r="F9" s="93"/>
      <c r="G9" s="102"/>
      <c r="H9" s="102"/>
      <c r="I9" s="74" t="s">
        <v>280</v>
      </c>
      <c r="J9" s="48">
        <v>21851</v>
      </c>
      <c r="K9" s="49">
        <v>1440</v>
      </c>
      <c r="L9" s="81" t="s">
        <v>110</v>
      </c>
      <c r="M9" s="50" t="s">
        <v>343</v>
      </c>
      <c r="N9" s="51" t="s">
        <v>344</v>
      </c>
    </row>
    <row r="10" spans="1:14" ht="126" x14ac:dyDescent="0.25">
      <c r="A10" s="61" t="s">
        <v>124</v>
      </c>
      <c r="B10" s="64" t="s">
        <v>128</v>
      </c>
      <c r="C10" s="67" t="s">
        <v>163</v>
      </c>
      <c r="D10" s="71" t="s">
        <v>139</v>
      </c>
      <c r="E10" s="78" t="s">
        <v>189</v>
      </c>
      <c r="F10" s="93" t="s">
        <v>382</v>
      </c>
      <c r="G10" s="102" t="s">
        <v>383</v>
      </c>
      <c r="H10" s="102" t="s">
        <v>384</v>
      </c>
      <c r="I10" s="74" t="s">
        <v>281</v>
      </c>
      <c r="J10" s="48">
        <v>52828</v>
      </c>
      <c r="K10" s="49">
        <v>3096</v>
      </c>
      <c r="L10" s="81" t="s">
        <v>377</v>
      </c>
      <c r="M10" s="76" t="s">
        <v>345</v>
      </c>
      <c r="N10" s="82" t="s">
        <v>346</v>
      </c>
    </row>
    <row r="11" spans="1:14" ht="126" x14ac:dyDescent="0.25">
      <c r="A11" s="61" t="s">
        <v>124</v>
      </c>
      <c r="B11" s="64" t="s">
        <v>128</v>
      </c>
      <c r="C11" s="68" t="s">
        <v>163</v>
      </c>
      <c r="D11" s="71" t="s">
        <v>139</v>
      </c>
      <c r="E11" s="78" t="s">
        <v>190</v>
      </c>
      <c r="F11" s="93"/>
      <c r="G11" s="102" t="s">
        <v>107</v>
      </c>
      <c r="H11" s="102"/>
      <c r="I11" s="72" t="s">
        <v>455</v>
      </c>
      <c r="J11" s="37" t="s">
        <v>456</v>
      </c>
      <c r="K11" s="37">
        <v>0</v>
      </c>
      <c r="L11" s="81" t="s">
        <v>378</v>
      </c>
      <c r="M11" s="76" t="s">
        <v>347</v>
      </c>
      <c r="N11" s="82" t="s">
        <v>348</v>
      </c>
    </row>
    <row r="12" spans="1:14" ht="126" x14ac:dyDescent="0.25">
      <c r="A12" s="61" t="s">
        <v>124</v>
      </c>
      <c r="B12" s="64" t="s">
        <v>128</v>
      </c>
      <c r="C12" s="68" t="s">
        <v>163</v>
      </c>
      <c r="D12" s="71" t="s">
        <v>139</v>
      </c>
      <c r="E12" s="78" t="s">
        <v>191</v>
      </c>
      <c r="F12" s="93"/>
      <c r="G12" s="102"/>
      <c r="H12" s="102"/>
      <c r="I12" s="72" t="s">
        <v>282</v>
      </c>
      <c r="J12" s="48">
        <v>283</v>
      </c>
      <c r="K12" s="49">
        <v>1</v>
      </c>
      <c r="L12" s="81" t="s">
        <v>377</v>
      </c>
      <c r="M12" s="76" t="s">
        <v>345</v>
      </c>
      <c r="N12" s="82" t="s">
        <v>346</v>
      </c>
    </row>
    <row r="13" spans="1:14" ht="94.5" x14ac:dyDescent="0.25">
      <c r="A13" s="61" t="s">
        <v>124</v>
      </c>
      <c r="B13" s="64" t="s">
        <v>129</v>
      </c>
      <c r="C13" s="68" t="s">
        <v>164</v>
      </c>
      <c r="D13" s="71" t="s">
        <v>140</v>
      </c>
      <c r="E13" s="78" t="s">
        <v>192</v>
      </c>
      <c r="F13" s="93" t="s">
        <v>387</v>
      </c>
      <c r="G13" s="93" t="s">
        <v>385</v>
      </c>
      <c r="H13" s="93" t="s">
        <v>386</v>
      </c>
      <c r="I13" s="72" t="s">
        <v>283</v>
      </c>
      <c r="J13" s="37">
        <v>441</v>
      </c>
      <c r="K13" s="38">
        <v>40</v>
      </c>
      <c r="L13" s="81" t="s">
        <v>110</v>
      </c>
      <c r="M13" s="76" t="s">
        <v>343</v>
      </c>
      <c r="N13" s="82" t="s">
        <v>344</v>
      </c>
    </row>
    <row r="14" spans="1:14" ht="94.5" x14ac:dyDescent="0.25">
      <c r="A14" s="61" t="s">
        <v>124</v>
      </c>
      <c r="B14" s="64" t="s">
        <v>129</v>
      </c>
      <c r="C14" s="68" t="s">
        <v>164</v>
      </c>
      <c r="D14" s="71" t="s">
        <v>140</v>
      </c>
      <c r="E14" s="78" t="s">
        <v>193</v>
      </c>
      <c r="F14" s="93"/>
      <c r="G14" s="93"/>
      <c r="H14" s="93"/>
      <c r="I14" s="72" t="s">
        <v>284</v>
      </c>
      <c r="J14" s="48">
        <v>703</v>
      </c>
      <c r="K14" s="49">
        <v>28</v>
      </c>
      <c r="L14" s="81" t="s">
        <v>110</v>
      </c>
      <c r="M14" s="76" t="s">
        <v>343</v>
      </c>
      <c r="N14" s="82" t="s">
        <v>344</v>
      </c>
    </row>
    <row r="15" spans="1:14" ht="94.5" customHeight="1" x14ac:dyDescent="0.25">
      <c r="A15" s="61" t="s">
        <v>124</v>
      </c>
      <c r="B15" s="64" t="s">
        <v>129</v>
      </c>
      <c r="C15" s="68" t="s">
        <v>165</v>
      </c>
      <c r="D15" s="71" t="s">
        <v>141</v>
      </c>
      <c r="E15" s="78" t="s">
        <v>194</v>
      </c>
      <c r="F15" s="94" t="s">
        <v>388</v>
      </c>
      <c r="G15" s="94" t="s">
        <v>389</v>
      </c>
      <c r="H15" s="94" t="s">
        <v>390</v>
      </c>
      <c r="I15" s="85" t="s">
        <v>455</v>
      </c>
      <c r="J15" s="48">
        <v>63</v>
      </c>
      <c r="K15" s="49">
        <v>0.3</v>
      </c>
      <c r="L15" s="81" t="s">
        <v>349</v>
      </c>
      <c r="M15" s="76" t="s">
        <v>119</v>
      </c>
      <c r="N15" s="82" t="s">
        <v>118</v>
      </c>
    </row>
    <row r="16" spans="1:14" ht="94.5" x14ac:dyDescent="0.25">
      <c r="A16" s="61" t="s">
        <v>124</v>
      </c>
      <c r="B16" s="64" t="s">
        <v>129</v>
      </c>
      <c r="C16" s="68" t="s">
        <v>165</v>
      </c>
      <c r="D16" s="71" t="s">
        <v>141</v>
      </c>
      <c r="E16" s="78" t="s">
        <v>195</v>
      </c>
      <c r="F16" s="95"/>
      <c r="G16" s="95"/>
      <c r="H16" s="95"/>
      <c r="I16" s="85" t="s">
        <v>455</v>
      </c>
      <c r="J16" s="48">
        <v>75</v>
      </c>
      <c r="K16" s="49">
        <v>30</v>
      </c>
      <c r="L16" s="81" t="s">
        <v>349</v>
      </c>
      <c r="M16" s="76" t="s">
        <v>119</v>
      </c>
      <c r="N16" s="82" t="s">
        <v>118</v>
      </c>
    </row>
    <row r="17" spans="1:14" ht="94.5" x14ac:dyDescent="0.25">
      <c r="A17" s="61" t="s">
        <v>124</v>
      </c>
      <c r="B17" s="64" t="s">
        <v>129</v>
      </c>
      <c r="C17" s="68" t="s">
        <v>165</v>
      </c>
      <c r="D17" s="71" t="s">
        <v>141</v>
      </c>
      <c r="E17" s="78" t="s">
        <v>196</v>
      </c>
      <c r="F17" s="95"/>
      <c r="G17" s="95"/>
      <c r="H17" s="95"/>
      <c r="I17" s="85" t="s">
        <v>455</v>
      </c>
      <c r="J17" s="48">
        <v>223</v>
      </c>
      <c r="K17" s="49">
        <v>100</v>
      </c>
      <c r="L17" s="81" t="s">
        <v>349</v>
      </c>
      <c r="M17" s="76" t="s">
        <v>119</v>
      </c>
      <c r="N17" s="82" t="s">
        <v>118</v>
      </c>
    </row>
    <row r="18" spans="1:14" ht="94.5" x14ac:dyDescent="0.25">
      <c r="A18" s="61" t="s">
        <v>124</v>
      </c>
      <c r="B18" s="64" t="s">
        <v>129</v>
      </c>
      <c r="C18" s="68" t="s">
        <v>166</v>
      </c>
      <c r="D18" s="71" t="s">
        <v>141</v>
      </c>
      <c r="E18" s="79" t="s">
        <v>197</v>
      </c>
      <c r="F18" s="95"/>
      <c r="G18" s="95"/>
      <c r="H18" s="95"/>
      <c r="I18" s="85" t="s">
        <v>455</v>
      </c>
      <c r="J18" s="37">
        <v>75</v>
      </c>
      <c r="K18" s="38">
        <v>0.3</v>
      </c>
      <c r="L18" s="81" t="s">
        <v>349</v>
      </c>
      <c r="M18" s="76" t="s">
        <v>119</v>
      </c>
      <c r="N18" s="83" t="s">
        <v>118</v>
      </c>
    </row>
    <row r="19" spans="1:14" ht="94.5" x14ac:dyDescent="0.25">
      <c r="A19" s="61" t="s">
        <v>124</v>
      </c>
      <c r="B19" s="64" t="s">
        <v>129</v>
      </c>
      <c r="C19" s="68" t="s">
        <v>166</v>
      </c>
      <c r="D19" s="71" t="s">
        <v>141</v>
      </c>
      <c r="E19" s="79" t="s">
        <v>198</v>
      </c>
      <c r="F19" s="95"/>
      <c r="G19" s="95"/>
      <c r="H19" s="95"/>
      <c r="I19" s="85" t="s">
        <v>455</v>
      </c>
      <c r="J19" s="48">
        <v>63</v>
      </c>
      <c r="K19" s="49">
        <v>100</v>
      </c>
      <c r="L19" s="81" t="s">
        <v>349</v>
      </c>
      <c r="M19" s="76" t="s">
        <v>119</v>
      </c>
      <c r="N19" s="83" t="s">
        <v>118</v>
      </c>
    </row>
    <row r="20" spans="1:14" ht="94.5" x14ac:dyDescent="0.25">
      <c r="A20" s="61" t="s">
        <v>124</v>
      </c>
      <c r="B20" s="62" t="s">
        <v>129</v>
      </c>
      <c r="C20" s="65" t="s">
        <v>166</v>
      </c>
      <c r="D20" s="70" t="s">
        <v>141</v>
      </c>
      <c r="E20" s="77" t="s">
        <v>199</v>
      </c>
      <c r="F20" s="95"/>
      <c r="G20" s="95"/>
      <c r="H20" s="95"/>
      <c r="I20" s="75" t="s">
        <v>285</v>
      </c>
      <c r="J20" s="48">
        <v>67</v>
      </c>
      <c r="K20" s="49">
        <v>100</v>
      </c>
      <c r="L20" s="81" t="s">
        <v>349</v>
      </c>
      <c r="M20" s="76" t="s">
        <v>119</v>
      </c>
      <c r="N20" s="82" t="s">
        <v>118</v>
      </c>
    </row>
    <row r="21" spans="1:14" ht="94.5" x14ac:dyDescent="0.25">
      <c r="A21" s="60" t="s">
        <v>124</v>
      </c>
      <c r="B21" s="63" t="s">
        <v>129</v>
      </c>
      <c r="C21" s="66" t="s">
        <v>171</v>
      </c>
      <c r="D21" s="70" t="s">
        <v>141</v>
      </c>
      <c r="E21" s="79" t="s">
        <v>213</v>
      </c>
      <c r="F21" s="95"/>
      <c r="G21" s="95"/>
      <c r="H21" s="95"/>
      <c r="I21" s="75" t="s">
        <v>294</v>
      </c>
      <c r="J21" s="52">
        <v>223</v>
      </c>
      <c r="K21" s="49">
        <v>0.27</v>
      </c>
      <c r="L21" s="81" t="s">
        <v>349</v>
      </c>
      <c r="M21" s="76" t="s">
        <v>119</v>
      </c>
      <c r="N21" s="82" t="s">
        <v>118</v>
      </c>
    </row>
    <row r="22" spans="1:14" ht="94.5" x14ac:dyDescent="0.25">
      <c r="A22" s="60" t="s">
        <v>124</v>
      </c>
      <c r="B22" s="63" t="s">
        <v>129</v>
      </c>
      <c r="C22" s="66" t="s">
        <v>171</v>
      </c>
      <c r="D22" s="70" t="s">
        <v>141</v>
      </c>
      <c r="E22" s="79" t="s">
        <v>214</v>
      </c>
      <c r="F22" s="95"/>
      <c r="G22" s="95"/>
      <c r="H22" s="95"/>
      <c r="I22" s="75" t="s">
        <v>295</v>
      </c>
      <c r="J22" s="48">
        <v>770</v>
      </c>
      <c r="K22" s="53">
        <v>100</v>
      </c>
      <c r="L22" s="81" t="s">
        <v>349</v>
      </c>
      <c r="M22" s="76" t="s">
        <v>119</v>
      </c>
      <c r="N22" s="82" t="s">
        <v>118</v>
      </c>
    </row>
    <row r="23" spans="1:14" ht="94.5" x14ac:dyDescent="0.25">
      <c r="A23" s="60" t="s">
        <v>124</v>
      </c>
      <c r="B23" s="63" t="s">
        <v>129</v>
      </c>
      <c r="C23" s="66" t="s">
        <v>171</v>
      </c>
      <c r="D23" s="70" t="s">
        <v>141</v>
      </c>
      <c r="E23" s="79" t="s">
        <v>215</v>
      </c>
      <c r="F23" s="95"/>
      <c r="G23" s="95"/>
      <c r="H23" s="95"/>
      <c r="I23" s="75" t="s">
        <v>296</v>
      </c>
      <c r="J23" s="37">
        <v>50</v>
      </c>
      <c r="K23" s="37">
        <v>99</v>
      </c>
      <c r="L23" s="81" t="s">
        <v>349</v>
      </c>
      <c r="M23" s="76" t="s">
        <v>119</v>
      </c>
      <c r="N23" s="82" t="s">
        <v>118</v>
      </c>
    </row>
    <row r="24" spans="1:14" ht="94.5" x14ac:dyDescent="0.25">
      <c r="A24" s="77" t="s">
        <v>124</v>
      </c>
      <c r="B24" s="63" t="s">
        <v>129</v>
      </c>
      <c r="C24" s="66" t="s">
        <v>171</v>
      </c>
      <c r="D24" s="70" t="s">
        <v>141</v>
      </c>
      <c r="E24" s="79" t="s">
        <v>216</v>
      </c>
      <c r="F24" s="95"/>
      <c r="G24" s="95"/>
      <c r="H24" s="95"/>
      <c r="I24" s="75" t="s">
        <v>459</v>
      </c>
      <c r="J24" s="48">
        <v>469</v>
      </c>
      <c r="K24" s="49">
        <v>100</v>
      </c>
      <c r="L24" s="81" t="s">
        <v>349</v>
      </c>
      <c r="M24" s="76" t="s">
        <v>119</v>
      </c>
      <c r="N24" s="82" t="s">
        <v>118</v>
      </c>
    </row>
    <row r="25" spans="1:14" ht="94.5" x14ac:dyDescent="0.25">
      <c r="A25" s="77" t="s">
        <v>124</v>
      </c>
      <c r="B25" s="63" t="s">
        <v>129</v>
      </c>
      <c r="C25" s="66" t="s">
        <v>173</v>
      </c>
      <c r="D25" s="69" t="s">
        <v>141</v>
      </c>
      <c r="E25" s="79" t="s">
        <v>222</v>
      </c>
      <c r="F25" s="96"/>
      <c r="G25" s="96"/>
      <c r="H25" s="96"/>
      <c r="I25" s="75" t="s">
        <v>300</v>
      </c>
      <c r="J25" s="48">
        <v>154</v>
      </c>
      <c r="K25" s="49">
        <v>7750</v>
      </c>
      <c r="L25" s="81" t="s">
        <v>349</v>
      </c>
      <c r="M25" s="76" t="s">
        <v>119</v>
      </c>
      <c r="N25" s="82" t="s">
        <v>118</v>
      </c>
    </row>
    <row r="26" spans="1:14" ht="78.75" x14ac:dyDescent="0.25">
      <c r="A26" s="61" t="s">
        <v>124</v>
      </c>
      <c r="B26" s="62" t="s">
        <v>129</v>
      </c>
      <c r="C26" s="65" t="s">
        <v>167</v>
      </c>
      <c r="D26" s="70" t="s">
        <v>142</v>
      </c>
      <c r="E26" s="77" t="s">
        <v>200</v>
      </c>
      <c r="F26" s="90" t="s">
        <v>393</v>
      </c>
      <c r="G26" s="90" t="s">
        <v>391</v>
      </c>
      <c r="H26" s="90" t="s">
        <v>392</v>
      </c>
      <c r="I26" s="75" t="s">
        <v>286</v>
      </c>
      <c r="J26" s="48">
        <v>1529</v>
      </c>
      <c r="K26" s="49">
        <v>1.8</v>
      </c>
      <c r="L26" s="81" t="s">
        <v>112</v>
      </c>
      <c r="M26" s="76" t="s">
        <v>350</v>
      </c>
      <c r="N26" s="82" t="s">
        <v>351</v>
      </c>
    </row>
    <row r="27" spans="1:14" ht="78.75" x14ac:dyDescent="0.25">
      <c r="A27" s="61" t="s">
        <v>124</v>
      </c>
      <c r="B27" s="62" t="s">
        <v>129</v>
      </c>
      <c r="C27" s="65" t="s">
        <v>167</v>
      </c>
      <c r="D27" s="70" t="s">
        <v>142</v>
      </c>
      <c r="E27" s="77" t="s">
        <v>201</v>
      </c>
      <c r="F27" s="90"/>
      <c r="G27" s="90"/>
      <c r="H27" s="90"/>
      <c r="I27" s="85" t="s">
        <v>455</v>
      </c>
      <c r="J27" s="37">
        <v>2031</v>
      </c>
      <c r="K27" s="38">
        <v>1.5</v>
      </c>
      <c r="L27" s="81" t="s">
        <v>112</v>
      </c>
      <c r="M27" s="76" t="s">
        <v>350</v>
      </c>
      <c r="N27" s="83" t="s">
        <v>351</v>
      </c>
    </row>
    <row r="28" spans="1:14" ht="122.25" customHeight="1" x14ac:dyDescent="0.25">
      <c r="A28" s="78" t="s">
        <v>124</v>
      </c>
      <c r="B28" s="62" t="s">
        <v>129</v>
      </c>
      <c r="C28" s="65" t="s">
        <v>167</v>
      </c>
      <c r="D28" s="70" t="s">
        <v>142</v>
      </c>
      <c r="E28" s="77" t="s">
        <v>202</v>
      </c>
      <c r="F28" s="90"/>
      <c r="G28" s="90"/>
      <c r="H28" s="90"/>
      <c r="I28" s="85" t="s">
        <v>455</v>
      </c>
      <c r="J28" s="48">
        <v>4740</v>
      </c>
      <c r="K28" s="49">
        <v>100</v>
      </c>
      <c r="L28" s="81" t="s">
        <v>110</v>
      </c>
      <c r="M28" s="76" t="s">
        <v>343</v>
      </c>
      <c r="N28" s="83" t="s">
        <v>344</v>
      </c>
    </row>
    <row r="29" spans="1:14" ht="166.5" customHeight="1" x14ac:dyDescent="0.25">
      <c r="A29" s="78" t="s">
        <v>124</v>
      </c>
      <c r="B29" s="62" t="s">
        <v>129</v>
      </c>
      <c r="C29" s="65" t="s">
        <v>168</v>
      </c>
      <c r="D29" s="69" t="s">
        <v>143</v>
      </c>
      <c r="E29" s="79" t="s">
        <v>203</v>
      </c>
      <c r="F29" s="97" t="s">
        <v>394</v>
      </c>
      <c r="G29" s="97" t="s">
        <v>395</v>
      </c>
      <c r="H29" s="97" t="s">
        <v>396</v>
      </c>
      <c r="I29" s="85" t="s">
        <v>455</v>
      </c>
      <c r="J29" s="48">
        <v>125</v>
      </c>
      <c r="K29" s="49">
        <v>0.5</v>
      </c>
      <c r="L29" s="81" t="s">
        <v>352</v>
      </c>
      <c r="M29" s="89" t="s">
        <v>457</v>
      </c>
      <c r="N29" s="83" t="s">
        <v>458</v>
      </c>
    </row>
    <row r="30" spans="1:14" ht="78.75" customHeight="1" x14ac:dyDescent="0.25">
      <c r="A30" s="78" t="s">
        <v>124</v>
      </c>
      <c r="B30" s="62" t="s">
        <v>129</v>
      </c>
      <c r="C30" s="65" t="s">
        <v>169</v>
      </c>
      <c r="D30" s="69" t="s">
        <v>143</v>
      </c>
      <c r="E30" s="79" t="s">
        <v>207</v>
      </c>
      <c r="F30" s="98"/>
      <c r="G30" s="98"/>
      <c r="H30" s="98"/>
      <c r="I30" s="73" t="s">
        <v>290</v>
      </c>
      <c r="J30" s="52">
        <v>492</v>
      </c>
      <c r="K30" s="49">
        <v>0.35</v>
      </c>
      <c r="L30" s="81" t="s">
        <v>352</v>
      </c>
      <c r="M30" s="89" t="s">
        <v>457</v>
      </c>
      <c r="N30" s="83" t="s">
        <v>458</v>
      </c>
    </row>
    <row r="31" spans="1:14" ht="78.75" x14ac:dyDescent="0.25">
      <c r="A31" s="78" t="s">
        <v>124</v>
      </c>
      <c r="B31" s="62" t="s">
        <v>129</v>
      </c>
      <c r="C31" s="65" t="s">
        <v>169</v>
      </c>
      <c r="D31" s="69" t="s">
        <v>143</v>
      </c>
      <c r="E31" s="79" t="s">
        <v>208</v>
      </c>
      <c r="F31" s="98"/>
      <c r="G31" s="98"/>
      <c r="H31" s="98"/>
      <c r="I31" s="85" t="s">
        <v>455</v>
      </c>
      <c r="J31" s="48">
        <v>566</v>
      </c>
      <c r="K31" s="49">
        <v>0.5</v>
      </c>
      <c r="L31" s="81" t="s">
        <v>352</v>
      </c>
      <c r="M31" s="89" t="s">
        <v>457</v>
      </c>
      <c r="N31" s="83" t="s">
        <v>458</v>
      </c>
    </row>
    <row r="32" spans="1:14" ht="78.75" x14ac:dyDescent="0.25">
      <c r="A32" s="77" t="s">
        <v>124</v>
      </c>
      <c r="B32" s="63" t="s">
        <v>129</v>
      </c>
      <c r="C32" s="66" t="s">
        <v>173</v>
      </c>
      <c r="D32" s="69" t="s">
        <v>143</v>
      </c>
      <c r="E32" s="79" t="s">
        <v>221</v>
      </c>
      <c r="F32" s="99"/>
      <c r="G32" s="99"/>
      <c r="H32" s="99"/>
      <c r="I32" s="85" t="s">
        <v>455</v>
      </c>
      <c r="J32" s="48">
        <v>140</v>
      </c>
      <c r="K32" s="49">
        <v>1</v>
      </c>
      <c r="L32" s="81" t="s">
        <v>352</v>
      </c>
      <c r="M32" s="89" t="s">
        <v>457</v>
      </c>
      <c r="N32" s="83" t="s">
        <v>458</v>
      </c>
    </row>
    <row r="33" spans="1:14" ht="78.75" x14ac:dyDescent="0.25">
      <c r="A33" s="78" t="s">
        <v>124</v>
      </c>
      <c r="B33" s="62" t="s">
        <v>129</v>
      </c>
      <c r="C33" s="65" t="s">
        <v>168</v>
      </c>
      <c r="D33" s="69" t="s">
        <v>144</v>
      </c>
      <c r="E33" s="78" t="s">
        <v>204</v>
      </c>
      <c r="F33" s="90" t="s">
        <v>397</v>
      </c>
      <c r="G33" s="90" t="s">
        <v>398</v>
      </c>
      <c r="H33" s="90" t="s">
        <v>399</v>
      </c>
      <c r="I33" s="72" t="s">
        <v>287</v>
      </c>
      <c r="J33" s="48">
        <v>481</v>
      </c>
      <c r="K33" s="49">
        <v>0.38</v>
      </c>
      <c r="L33" s="81" t="s">
        <v>378</v>
      </c>
      <c r="M33" s="76" t="s">
        <v>347</v>
      </c>
      <c r="N33" s="82" t="s">
        <v>348</v>
      </c>
    </row>
    <row r="34" spans="1:14" ht="78.75" x14ac:dyDescent="0.25">
      <c r="A34" s="78" t="s">
        <v>124</v>
      </c>
      <c r="B34" s="62" t="s">
        <v>129</v>
      </c>
      <c r="C34" s="65" t="s">
        <v>168</v>
      </c>
      <c r="D34" s="69" t="s">
        <v>144</v>
      </c>
      <c r="E34" s="78" t="s">
        <v>205</v>
      </c>
      <c r="F34" s="90"/>
      <c r="G34" s="90"/>
      <c r="H34" s="90"/>
      <c r="I34" s="72" t="s">
        <v>288</v>
      </c>
      <c r="J34" s="48">
        <v>569</v>
      </c>
      <c r="K34" s="49">
        <v>1</v>
      </c>
      <c r="L34" s="81" t="s">
        <v>378</v>
      </c>
      <c r="M34" s="76" t="s">
        <v>347</v>
      </c>
      <c r="N34" s="82" t="s">
        <v>348</v>
      </c>
    </row>
    <row r="35" spans="1:14" ht="94.5" x14ac:dyDescent="0.25">
      <c r="A35" s="78" t="s">
        <v>124</v>
      </c>
      <c r="B35" s="62" t="s">
        <v>129</v>
      </c>
      <c r="C35" s="65" t="s">
        <v>168</v>
      </c>
      <c r="D35" s="69" t="s">
        <v>144</v>
      </c>
      <c r="E35" s="78" t="s">
        <v>206</v>
      </c>
      <c r="F35" s="90"/>
      <c r="G35" s="90"/>
      <c r="H35" s="90"/>
      <c r="I35" s="72" t="s">
        <v>289</v>
      </c>
      <c r="J35" s="48">
        <v>878</v>
      </c>
      <c r="K35" s="49">
        <v>0.42</v>
      </c>
      <c r="L35" s="81" t="s">
        <v>378</v>
      </c>
      <c r="M35" s="76" t="s">
        <v>347</v>
      </c>
      <c r="N35" s="82" t="s">
        <v>348</v>
      </c>
    </row>
    <row r="36" spans="1:14" ht="78.75" x14ac:dyDescent="0.25">
      <c r="A36" s="78" t="s">
        <v>124</v>
      </c>
      <c r="B36" s="63" t="s">
        <v>129</v>
      </c>
      <c r="C36" s="66" t="s">
        <v>170</v>
      </c>
      <c r="D36" s="35" t="s">
        <v>145</v>
      </c>
      <c r="E36" s="79" t="s">
        <v>209</v>
      </c>
      <c r="F36" s="90" t="s">
        <v>400</v>
      </c>
      <c r="G36" s="90" t="s">
        <v>401</v>
      </c>
      <c r="H36" s="107" t="s">
        <v>402</v>
      </c>
      <c r="I36" s="85" t="s">
        <v>455</v>
      </c>
      <c r="J36" s="48">
        <v>197</v>
      </c>
      <c r="K36" s="49">
        <v>0.7</v>
      </c>
      <c r="L36" s="81" t="s">
        <v>110</v>
      </c>
      <c r="M36" s="76" t="s">
        <v>343</v>
      </c>
      <c r="N36" s="82" t="s">
        <v>344</v>
      </c>
    </row>
    <row r="37" spans="1:14" ht="94.5" x14ac:dyDescent="0.25">
      <c r="A37" s="78" t="s">
        <v>124</v>
      </c>
      <c r="B37" s="63" t="s">
        <v>129</v>
      </c>
      <c r="C37" s="66" t="s">
        <v>170</v>
      </c>
      <c r="D37" s="35" t="s">
        <v>145</v>
      </c>
      <c r="E37" s="79" t="s">
        <v>210</v>
      </c>
      <c r="F37" s="90"/>
      <c r="G37" s="90"/>
      <c r="H37" s="107"/>
      <c r="I37" s="75" t="s">
        <v>291</v>
      </c>
      <c r="J37" s="48">
        <v>168</v>
      </c>
      <c r="K37" s="49">
        <v>0.7</v>
      </c>
      <c r="L37" s="81" t="s">
        <v>110</v>
      </c>
      <c r="M37" s="76" t="s">
        <v>343</v>
      </c>
      <c r="N37" s="82" t="s">
        <v>344</v>
      </c>
    </row>
    <row r="38" spans="1:14" ht="94.5" x14ac:dyDescent="0.25">
      <c r="A38" s="78" t="s">
        <v>124</v>
      </c>
      <c r="B38" s="63" t="s">
        <v>129</v>
      </c>
      <c r="C38" s="66" t="s">
        <v>170</v>
      </c>
      <c r="D38" s="70" t="s">
        <v>145</v>
      </c>
      <c r="E38" s="79" t="s">
        <v>211</v>
      </c>
      <c r="F38" s="90"/>
      <c r="G38" s="90"/>
      <c r="H38" s="107"/>
      <c r="I38" s="75" t="s">
        <v>292</v>
      </c>
      <c r="J38" s="48">
        <v>169</v>
      </c>
      <c r="K38" s="49">
        <v>0.7</v>
      </c>
      <c r="L38" s="81" t="s">
        <v>110</v>
      </c>
      <c r="M38" s="76" t="s">
        <v>343</v>
      </c>
      <c r="N38" s="83" t="s">
        <v>344</v>
      </c>
    </row>
    <row r="39" spans="1:14" ht="78.75" x14ac:dyDescent="0.25">
      <c r="A39" s="77" t="s">
        <v>124</v>
      </c>
      <c r="B39" s="63" t="s">
        <v>129</v>
      </c>
      <c r="C39" s="66" t="s">
        <v>170</v>
      </c>
      <c r="D39" s="70" t="s">
        <v>145</v>
      </c>
      <c r="E39" s="79" t="s">
        <v>212</v>
      </c>
      <c r="F39" s="90"/>
      <c r="G39" s="90"/>
      <c r="H39" s="107"/>
      <c r="I39" s="75" t="s">
        <v>293</v>
      </c>
      <c r="J39" s="37">
        <v>5835</v>
      </c>
      <c r="K39" s="86">
        <v>240</v>
      </c>
      <c r="L39" s="81" t="s">
        <v>110</v>
      </c>
      <c r="M39" s="76" t="s">
        <v>343</v>
      </c>
      <c r="N39" s="82" t="s">
        <v>344</v>
      </c>
    </row>
    <row r="40" spans="1:14" ht="78.75" x14ac:dyDescent="0.25">
      <c r="A40" s="77" t="s">
        <v>124</v>
      </c>
      <c r="B40" s="63" t="s">
        <v>129</v>
      </c>
      <c r="C40" s="66" t="s">
        <v>172</v>
      </c>
      <c r="D40" s="69" t="s">
        <v>146</v>
      </c>
      <c r="E40" s="79" t="s">
        <v>217</v>
      </c>
      <c r="F40" s="97" t="s">
        <v>436</v>
      </c>
      <c r="G40" s="97" t="s">
        <v>437</v>
      </c>
      <c r="H40" s="97" t="s">
        <v>438</v>
      </c>
      <c r="I40" s="75" t="s">
        <v>297</v>
      </c>
      <c r="J40" s="48">
        <v>163</v>
      </c>
      <c r="K40" s="49">
        <v>1</v>
      </c>
      <c r="L40" s="81" t="s">
        <v>355</v>
      </c>
      <c r="M40" s="76" t="s">
        <v>353</v>
      </c>
      <c r="N40" s="57" t="s">
        <v>354</v>
      </c>
    </row>
    <row r="41" spans="1:14" ht="94.5" x14ac:dyDescent="0.25">
      <c r="A41" s="77" t="s">
        <v>124</v>
      </c>
      <c r="B41" s="63" t="s">
        <v>129</v>
      </c>
      <c r="C41" s="66" t="s">
        <v>172</v>
      </c>
      <c r="D41" s="69" t="s">
        <v>146</v>
      </c>
      <c r="E41" s="78" t="s">
        <v>218</v>
      </c>
      <c r="F41" s="98"/>
      <c r="G41" s="98"/>
      <c r="H41" s="98"/>
      <c r="I41" s="74" t="s">
        <v>298</v>
      </c>
      <c r="J41" s="48">
        <v>567</v>
      </c>
      <c r="K41" s="49">
        <v>100</v>
      </c>
      <c r="L41" s="81" t="s">
        <v>355</v>
      </c>
      <c r="M41" s="76" t="s">
        <v>353</v>
      </c>
      <c r="N41" s="57" t="s">
        <v>354</v>
      </c>
    </row>
    <row r="42" spans="1:14" ht="78.75" x14ac:dyDescent="0.25">
      <c r="A42" s="77" t="s">
        <v>124</v>
      </c>
      <c r="B42" s="63" t="s">
        <v>129</v>
      </c>
      <c r="C42" s="66" t="s">
        <v>172</v>
      </c>
      <c r="D42" s="69" t="s">
        <v>146</v>
      </c>
      <c r="E42" s="78" t="s">
        <v>219</v>
      </c>
      <c r="F42" s="98"/>
      <c r="G42" s="98"/>
      <c r="H42" s="98"/>
      <c r="I42" s="74" t="s">
        <v>299</v>
      </c>
      <c r="J42" s="37">
        <v>1651</v>
      </c>
      <c r="K42" s="39">
        <v>100</v>
      </c>
      <c r="L42" s="81" t="s">
        <v>355</v>
      </c>
      <c r="M42" s="76" t="s">
        <v>353</v>
      </c>
      <c r="N42" s="57" t="s">
        <v>354</v>
      </c>
    </row>
    <row r="43" spans="1:14" ht="78.75" x14ac:dyDescent="0.25">
      <c r="A43" s="77" t="s">
        <v>124</v>
      </c>
      <c r="B43" s="63" t="s">
        <v>129</v>
      </c>
      <c r="C43" s="66" t="s">
        <v>172</v>
      </c>
      <c r="D43" s="69" t="s">
        <v>146</v>
      </c>
      <c r="E43" s="79" t="s">
        <v>220</v>
      </c>
      <c r="F43" s="98"/>
      <c r="G43" s="98"/>
      <c r="H43" s="98"/>
      <c r="I43" s="85" t="s">
        <v>455</v>
      </c>
      <c r="J43" s="37" t="s">
        <v>456</v>
      </c>
      <c r="K43" s="48">
        <v>0</v>
      </c>
      <c r="L43" s="81" t="s">
        <v>355</v>
      </c>
      <c r="M43" s="76" t="s">
        <v>353</v>
      </c>
      <c r="N43" s="57" t="s">
        <v>354</v>
      </c>
    </row>
    <row r="44" spans="1:14" ht="78.75" x14ac:dyDescent="0.25">
      <c r="A44" s="60" t="s">
        <v>124</v>
      </c>
      <c r="B44" s="63" t="s">
        <v>129</v>
      </c>
      <c r="C44" s="66" t="s">
        <v>173</v>
      </c>
      <c r="D44" s="69" t="s">
        <v>146</v>
      </c>
      <c r="E44" s="78" t="s">
        <v>223</v>
      </c>
      <c r="F44" s="98"/>
      <c r="G44" s="98"/>
      <c r="H44" s="98"/>
      <c r="I44" s="74" t="s">
        <v>301</v>
      </c>
      <c r="J44" s="48">
        <v>249</v>
      </c>
      <c r="K44" s="49">
        <v>2611</v>
      </c>
      <c r="L44" s="81" t="s">
        <v>355</v>
      </c>
      <c r="M44" s="76" t="s">
        <v>353</v>
      </c>
      <c r="N44" s="82" t="s">
        <v>354</v>
      </c>
    </row>
    <row r="45" spans="1:14" ht="78.75" x14ac:dyDescent="0.25">
      <c r="A45" s="60" t="s">
        <v>124</v>
      </c>
      <c r="B45" s="63" t="s">
        <v>129</v>
      </c>
      <c r="C45" s="66" t="s">
        <v>173</v>
      </c>
      <c r="D45" s="70" t="s">
        <v>146</v>
      </c>
      <c r="E45" s="80" t="s">
        <v>224</v>
      </c>
      <c r="F45" s="99"/>
      <c r="G45" s="99"/>
      <c r="H45" s="99"/>
      <c r="I45" s="75" t="s">
        <v>302</v>
      </c>
      <c r="J45" s="48">
        <v>133</v>
      </c>
      <c r="K45" s="49">
        <v>653</v>
      </c>
      <c r="L45" s="81" t="s">
        <v>355</v>
      </c>
      <c r="M45" s="76" t="s">
        <v>353</v>
      </c>
      <c r="N45" s="47" t="s">
        <v>354</v>
      </c>
    </row>
    <row r="46" spans="1:14" ht="110.25" x14ac:dyDescent="0.25">
      <c r="A46" s="60" t="s">
        <v>124</v>
      </c>
      <c r="B46" s="63" t="s">
        <v>129</v>
      </c>
      <c r="C46" s="66" t="s">
        <v>174</v>
      </c>
      <c r="D46" s="70" t="s">
        <v>147</v>
      </c>
      <c r="E46" s="80" t="s">
        <v>225</v>
      </c>
      <c r="F46" s="90" t="s">
        <v>404</v>
      </c>
      <c r="G46" s="90" t="s">
        <v>403</v>
      </c>
      <c r="H46" s="90" t="s">
        <v>405</v>
      </c>
      <c r="I46" s="75" t="s">
        <v>303</v>
      </c>
      <c r="J46" s="48">
        <v>4090</v>
      </c>
      <c r="K46" s="49">
        <v>4</v>
      </c>
      <c r="L46" s="81" t="s">
        <v>110</v>
      </c>
      <c r="M46" s="76" t="s">
        <v>343</v>
      </c>
      <c r="N46" s="47" t="s">
        <v>344</v>
      </c>
    </row>
    <row r="47" spans="1:14" ht="110.25" x14ac:dyDescent="0.25">
      <c r="A47" s="60" t="s">
        <v>124</v>
      </c>
      <c r="B47" s="63" t="s">
        <v>129</v>
      </c>
      <c r="C47" s="66" t="s">
        <v>174</v>
      </c>
      <c r="D47" s="70" t="s">
        <v>147</v>
      </c>
      <c r="E47" s="80" t="s">
        <v>226</v>
      </c>
      <c r="F47" s="90"/>
      <c r="G47" s="90"/>
      <c r="H47" s="90"/>
      <c r="I47" s="75" t="s">
        <v>304</v>
      </c>
      <c r="J47" s="48">
        <v>1379</v>
      </c>
      <c r="K47" s="49">
        <v>3</v>
      </c>
      <c r="L47" s="81" t="s">
        <v>110</v>
      </c>
      <c r="M47" s="76" t="s">
        <v>343</v>
      </c>
      <c r="N47" s="47" t="s">
        <v>344</v>
      </c>
    </row>
    <row r="48" spans="1:14" ht="110.25" x14ac:dyDescent="0.25">
      <c r="A48" s="60" t="s">
        <v>124</v>
      </c>
      <c r="B48" s="63" t="s">
        <v>129</v>
      </c>
      <c r="C48" s="66" t="s">
        <v>174</v>
      </c>
      <c r="D48" s="70" t="s">
        <v>147</v>
      </c>
      <c r="E48" s="80" t="s">
        <v>227</v>
      </c>
      <c r="F48" s="90"/>
      <c r="G48" s="90"/>
      <c r="H48" s="90"/>
      <c r="I48" s="75" t="s">
        <v>305</v>
      </c>
      <c r="J48" s="48">
        <v>923</v>
      </c>
      <c r="K48" s="49">
        <v>4</v>
      </c>
      <c r="L48" s="81" t="s">
        <v>110</v>
      </c>
      <c r="M48" s="76" t="s">
        <v>343</v>
      </c>
      <c r="N48" s="47" t="s">
        <v>344</v>
      </c>
    </row>
    <row r="49" spans="1:14" ht="94.5" x14ac:dyDescent="0.25">
      <c r="A49" s="60" t="s">
        <v>124</v>
      </c>
      <c r="B49" s="63" t="s">
        <v>130</v>
      </c>
      <c r="C49" s="66" t="s">
        <v>175</v>
      </c>
      <c r="D49" s="70" t="s">
        <v>148</v>
      </c>
      <c r="E49" s="79" t="s">
        <v>228</v>
      </c>
      <c r="F49" s="90" t="s">
        <v>406</v>
      </c>
      <c r="G49" s="90" t="s">
        <v>407</v>
      </c>
      <c r="H49" s="90" t="s">
        <v>408</v>
      </c>
      <c r="I49" s="75" t="s">
        <v>306</v>
      </c>
      <c r="J49" s="48">
        <v>259</v>
      </c>
      <c r="K49" s="49">
        <v>0.3</v>
      </c>
      <c r="L49" s="81" t="s">
        <v>356</v>
      </c>
      <c r="M49" s="76" t="s">
        <v>357</v>
      </c>
      <c r="N49" s="83" t="s">
        <v>120</v>
      </c>
    </row>
    <row r="50" spans="1:14" ht="94.5" x14ac:dyDescent="0.25">
      <c r="A50" s="60" t="s">
        <v>124</v>
      </c>
      <c r="B50" s="63" t="s">
        <v>130</v>
      </c>
      <c r="C50" s="66" t="s">
        <v>175</v>
      </c>
      <c r="D50" s="70" t="s">
        <v>148</v>
      </c>
      <c r="E50" s="79" t="s">
        <v>229</v>
      </c>
      <c r="F50" s="90"/>
      <c r="G50" s="90"/>
      <c r="H50" s="90"/>
      <c r="I50" s="75" t="s">
        <v>307</v>
      </c>
      <c r="J50" s="54">
        <v>356</v>
      </c>
      <c r="K50" s="49">
        <v>0.3</v>
      </c>
      <c r="L50" s="81" t="s">
        <v>356</v>
      </c>
      <c r="M50" s="76" t="s">
        <v>357</v>
      </c>
      <c r="N50" s="83" t="s">
        <v>120</v>
      </c>
    </row>
    <row r="51" spans="1:14" ht="94.5" x14ac:dyDescent="0.25">
      <c r="A51" s="60" t="s">
        <v>124</v>
      </c>
      <c r="B51" s="63" t="s">
        <v>130</v>
      </c>
      <c r="C51" s="66" t="s">
        <v>175</v>
      </c>
      <c r="D51" s="70" t="s">
        <v>148</v>
      </c>
      <c r="E51" s="79" t="s">
        <v>230</v>
      </c>
      <c r="F51" s="90"/>
      <c r="G51" s="90"/>
      <c r="H51" s="90"/>
      <c r="I51" s="75" t="s">
        <v>308</v>
      </c>
      <c r="J51" s="54">
        <v>4055</v>
      </c>
      <c r="K51" s="49">
        <v>0.6</v>
      </c>
      <c r="L51" s="81" t="s">
        <v>356</v>
      </c>
      <c r="M51" s="76" t="s">
        <v>357</v>
      </c>
      <c r="N51" s="83" t="s">
        <v>120</v>
      </c>
    </row>
    <row r="52" spans="1:14" ht="94.5" x14ac:dyDescent="0.25">
      <c r="A52" s="60" t="s">
        <v>124</v>
      </c>
      <c r="B52" s="63" t="s">
        <v>130</v>
      </c>
      <c r="C52" s="66" t="s">
        <v>175</v>
      </c>
      <c r="D52" s="70" t="s">
        <v>148</v>
      </c>
      <c r="E52" s="79" t="s">
        <v>231</v>
      </c>
      <c r="F52" s="90"/>
      <c r="G52" s="90"/>
      <c r="H52" s="90"/>
      <c r="I52" s="75" t="s">
        <v>309</v>
      </c>
      <c r="J52" s="54">
        <v>330</v>
      </c>
      <c r="K52" s="49">
        <v>0.3</v>
      </c>
      <c r="L52" s="81" t="s">
        <v>356</v>
      </c>
      <c r="M52" s="76" t="s">
        <v>357</v>
      </c>
      <c r="N52" s="83" t="s">
        <v>120</v>
      </c>
    </row>
    <row r="53" spans="1:14" ht="94.5" x14ac:dyDescent="0.25">
      <c r="A53" s="60" t="s">
        <v>124</v>
      </c>
      <c r="B53" s="63" t="s">
        <v>130</v>
      </c>
      <c r="C53" s="66" t="s">
        <v>175</v>
      </c>
      <c r="D53" s="70" t="s">
        <v>149</v>
      </c>
      <c r="E53" s="79" t="s">
        <v>232</v>
      </c>
      <c r="F53" s="91" t="s">
        <v>451</v>
      </c>
      <c r="G53" s="91" t="s">
        <v>452</v>
      </c>
      <c r="H53" s="91" t="s">
        <v>453</v>
      </c>
      <c r="I53" s="75" t="s">
        <v>310</v>
      </c>
      <c r="J53" s="54">
        <v>1203</v>
      </c>
      <c r="K53" s="49">
        <v>270</v>
      </c>
      <c r="L53" s="81" t="s">
        <v>114</v>
      </c>
      <c r="M53" s="76" t="s">
        <v>358</v>
      </c>
      <c r="N53" s="83" t="s">
        <v>359</v>
      </c>
    </row>
    <row r="54" spans="1:14" ht="94.5" x14ac:dyDescent="0.25">
      <c r="A54" s="60" t="s">
        <v>124</v>
      </c>
      <c r="B54" s="63" t="s">
        <v>130</v>
      </c>
      <c r="C54" s="66" t="s">
        <v>175</v>
      </c>
      <c r="D54" s="70" t="s">
        <v>149</v>
      </c>
      <c r="E54" s="78" t="s">
        <v>233</v>
      </c>
      <c r="F54" s="91"/>
      <c r="G54" s="91"/>
      <c r="H54" s="91"/>
      <c r="I54" s="74" t="s">
        <v>311</v>
      </c>
      <c r="J54" s="54">
        <v>321</v>
      </c>
      <c r="K54" s="53">
        <v>18</v>
      </c>
      <c r="L54" s="81" t="s">
        <v>114</v>
      </c>
      <c r="M54" s="76" t="s">
        <v>358</v>
      </c>
      <c r="N54" s="82" t="s">
        <v>359</v>
      </c>
    </row>
    <row r="55" spans="1:14" ht="94.5" x14ac:dyDescent="0.25">
      <c r="A55" s="60" t="s">
        <v>124</v>
      </c>
      <c r="B55" s="63" t="s">
        <v>130</v>
      </c>
      <c r="C55" s="66" t="s">
        <v>175</v>
      </c>
      <c r="D55" s="70" t="s">
        <v>149</v>
      </c>
      <c r="E55" s="78" t="s">
        <v>234</v>
      </c>
      <c r="F55" s="91"/>
      <c r="G55" s="91"/>
      <c r="H55" s="91"/>
      <c r="I55" s="85" t="s">
        <v>455</v>
      </c>
      <c r="J55" s="37" t="s">
        <v>456</v>
      </c>
      <c r="K55" s="55">
        <v>0</v>
      </c>
      <c r="L55" s="81" t="s">
        <v>114</v>
      </c>
      <c r="M55" s="76" t="s">
        <v>358</v>
      </c>
      <c r="N55" s="82" t="s">
        <v>359</v>
      </c>
    </row>
    <row r="56" spans="1:14" ht="94.5" x14ac:dyDescent="0.25">
      <c r="A56" s="60" t="s">
        <v>124</v>
      </c>
      <c r="B56" s="63" t="s">
        <v>130</v>
      </c>
      <c r="C56" s="66" t="s">
        <v>175</v>
      </c>
      <c r="D56" s="70" t="s">
        <v>149</v>
      </c>
      <c r="E56" s="36" t="s">
        <v>235</v>
      </c>
      <c r="F56" s="91"/>
      <c r="G56" s="91"/>
      <c r="H56" s="91"/>
      <c r="I56" s="74" t="s">
        <v>312</v>
      </c>
      <c r="J56" s="55">
        <v>219</v>
      </c>
      <c r="K56" s="56">
        <v>18</v>
      </c>
      <c r="L56" s="81" t="s">
        <v>114</v>
      </c>
      <c r="M56" s="76" t="s">
        <v>358</v>
      </c>
      <c r="N56" s="82" t="s">
        <v>359</v>
      </c>
    </row>
    <row r="57" spans="1:14" s="59" customFormat="1" ht="94.5" x14ac:dyDescent="0.25">
      <c r="A57" s="60" t="s">
        <v>124</v>
      </c>
      <c r="B57" s="63" t="s">
        <v>130</v>
      </c>
      <c r="C57" s="66" t="s">
        <v>175</v>
      </c>
      <c r="D57" s="70" t="s">
        <v>149</v>
      </c>
      <c r="E57" s="36" t="s">
        <v>236</v>
      </c>
      <c r="F57" s="91"/>
      <c r="G57" s="91"/>
      <c r="H57" s="91"/>
      <c r="I57" s="74" t="s">
        <v>313</v>
      </c>
      <c r="J57" s="55">
        <v>362</v>
      </c>
      <c r="K57" s="56">
        <v>70</v>
      </c>
      <c r="L57" s="81" t="s">
        <v>114</v>
      </c>
      <c r="M57" s="76" t="s">
        <v>358</v>
      </c>
      <c r="N57" s="82" t="s">
        <v>359</v>
      </c>
    </row>
    <row r="58" spans="1:14" s="59" customFormat="1" ht="94.5" x14ac:dyDescent="0.25">
      <c r="A58" s="60" t="s">
        <v>124</v>
      </c>
      <c r="B58" s="63" t="s">
        <v>130</v>
      </c>
      <c r="C58" s="66" t="s">
        <v>175</v>
      </c>
      <c r="D58" s="70" t="s">
        <v>149</v>
      </c>
      <c r="E58" s="36" t="s">
        <v>237</v>
      </c>
      <c r="F58" s="91"/>
      <c r="G58" s="91"/>
      <c r="H58" s="91"/>
      <c r="I58" s="74" t="s">
        <v>314</v>
      </c>
      <c r="J58" s="55">
        <v>150</v>
      </c>
      <c r="K58" s="88">
        <v>1.5</v>
      </c>
      <c r="L58" s="81" t="s">
        <v>114</v>
      </c>
      <c r="M58" s="76" t="s">
        <v>358</v>
      </c>
      <c r="N58" s="82" t="s">
        <v>359</v>
      </c>
    </row>
    <row r="59" spans="1:14" s="59" customFormat="1" ht="63" x14ac:dyDescent="0.25">
      <c r="A59" s="60" t="s">
        <v>125</v>
      </c>
      <c r="B59" s="63" t="s">
        <v>131</v>
      </c>
      <c r="C59" s="66" t="s">
        <v>176</v>
      </c>
      <c r="D59" s="70" t="s">
        <v>150</v>
      </c>
      <c r="E59" s="36" t="s">
        <v>238</v>
      </c>
      <c r="F59" s="93" t="s">
        <v>424</v>
      </c>
      <c r="G59" s="93" t="s">
        <v>425</v>
      </c>
      <c r="H59" s="93" t="s">
        <v>426</v>
      </c>
      <c r="I59" s="74" t="s">
        <v>286</v>
      </c>
      <c r="J59" s="55">
        <v>587</v>
      </c>
      <c r="K59" s="56">
        <v>0.67</v>
      </c>
      <c r="L59" s="81" t="s">
        <v>112</v>
      </c>
      <c r="M59" s="76" t="s">
        <v>350</v>
      </c>
      <c r="N59" s="82" t="s">
        <v>351</v>
      </c>
    </row>
    <row r="60" spans="1:14" s="59" customFormat="1" ht="63" x14ac:dyDescent="0.25">
      <c r="A60" s="60" t="s">
        <v>125</v>
      </c>
      <c r="B60" s="63" t="s">
        <v>131</v>
      </c>
      <c r="C60" s="66" t="s">
        <v>176</v>
      </c>
      <c r="D60" s="70" t="s">
        <v>150</v>
      </c>
      <c r="E60" s="36" t="s">
        <v>239</v>
      </c>
      <c r="F60" s="93"/>
      <c r="G60" s="93"/>
      <c r="H60" s="93"/>
      <c r="I60" s="74" t="s">
        <v>315</v>
      </c>
      <c r="J60" s="55">
        <v>703</v>
      </c>
      <c r="K60" s="56">
        <v>23</v>
      </c>
      <c r="L60" s="81" t="s">
        <v>112</v>
      </c>
      <c r="M60" s="76" t="s">
        <v>350</v>
      </c>
      <c r="N60" s="82" t="s">
        <v>351</v>
      </c>
    </row>
    <row r="61" spans="1:14" s="59" customFormat="1" ht="63" x14ac:dyDescent="0.25">
      <c r="A61" s="60" t="s">
        <v>125</v>
      </c>
      <c r="B61" s="63" t="s">
        <v>131</v>
      </c>
      <c r="C61" s="66" t="s">
        <v>176</v>
      </c>
      <c r="D61" s="70" t="s">
        <v>150</v>
      </c>
      <c r="E61" s="36" t="s">
        <v>240</v>
      </c>
      <c r="F61" s="93"/>
      <c r="G61" s="93"/>
      <c r="H61" s="93"/>
      <c r="I61" s="74" t="s">
        <v>316</v>
      </c>
      <c r="J61" s="55">
        <v>2760</v>
      </c>
      <c r="K61" s="56">
        <v>100</v>
      </c>
      <c r="L61" s="81" t="s">
        <v>110</v>
      </c>
      <c r="M61" s="76" t="s">
        <v>343</v>
      </c>
      <c r="N61" s="82" t="s">
        <v>344</v>
      </c>
    </row>
    <row r="62" spans="1:14" s="59" customFormat="1" ht="110.25" x14ac:dyDescent="0.25">
      <c r="A62" s="60" t="s">
        <v>125</v>
      </c>
      <c r="B62" s="63" t="s">
        <v>131</v>
      </c>
      <c r="C62" s="66" t="s">
        <v>177</v>
      </c>
      <c r="D62" s="70" t="s">
        <v>151</v>
      </c>
      <c r="E62" s="36" t="s">
        <v>241</v>
      </c>
      <c r="F62" s="93" t="s">
        <v>421</v>
      </c>
      <c r="G62" s="93" t="s">
        <v>422</v>
      </c>
      <c r="H62" s="93" t="s">
        <v>423</v>
      </c>
      <c r="I62" s="85" t="s">
        <v>455</v>
      </c>
      <c r="J62" s="37" t="s">
        <v>456</v>
      </c>
      <c r="K62" s="56">
        <v>0</v>
      </c>
      <c r="L62" s="81" t="s">
        <v>112</v>
      </c>
      <c r="M62" s="76" t="s">
        <v>350</v>
      </c>
      <c r="N62" s="82" t="s">
        <v>351</v>
      </c>
    </row>
    <row r="63" spans="1:14" s="59" customFormat="1" ht="110.25" x14ac:dyDescent="0.25">
      <c r="A63" s="60" t="s">
        <v>125</v>
      </c>
      <c r="B63" s="63" t="s">
        <v>131</v>
      </c>
      <c r="C63" s="66" t="s">
        <v>177</v>
      </c>
      <c r="D63" s="70" t="s">
        <v>151</v>
      </c>
      <c r="E63" s="36" t="s">
        <v>242</v>
      </c>
      <c r="F63" s="93"/>
      <c r="G63" s="93"/>
      <c r="H63" s="93"/>
      <c r="I63" s="74" t="s">
        <v>317</v>
      </c>
      <c r="J63" s="55">
        <v>1204</v>
      </c>
      <c r="K63" s="88">
        <v>0.82</v>
      </c>
      <c r="L63" s="81" t="s">
        <v>112</v>
      </c>
      <c r="M63" s="76" t="s">
        <v>350</v>
      </c>
      <c r="N63" s="82" t="s">
        <v>351</v>
      </c>
    </row>
    <row r="64" spans="1:14" s="59" customFormat="1" ht="110.25" x14ac:dyDescent="0.25">
      <c r="A64" s="60" t="s">
        <v>125</v>
      </c>
      <c r="B64" s="63" t="s">
        <v>131</v>
      </c>
      <c r="C64" s="66" t="s">
        <v>177</v>
      </c>
      <c r="D64" s="70" t="s">
        <v>151</v>
      </c>
      <c r="E64" s="36" t="s">
        <v>243</v>
      </c>
      <c r="F64" s="93"/>
      <c r="G64" s="93"/>
      <c r="H64" s="93"/>
      <c r="I64" s="85" t="s">
        <v>455</v>
      </c>
      <c r="J64" s="55">
        <v>1642</v>
      </c>
      <c r="K64" s="88">
        <v>1.96</v>
      </c>
      <c r="L64" s="81" t="s">
        <v>112</v>
      </c>
      <c r="M64" s="76" t="s">
        <v>350</v>
      </c>
      <c r="N64" s="82" t="s">
        <v>351</v>
      </c>
    </row>
    <row r="65" spans="1:14" s="59" customFormat="1" ht="78.75" x14ac:dyDescent="0.25">
      <c r="A65" s="60" t="s">
        <v>125</v>
      </c>
      <c r="B65" s="63" t="s">
        <v>132</v>
      </c>
      <c r="C65" s="66" t="s">
        <v>178</v>
      </c>
      <c r="D65" s="70" t="s">
        <v>152</v>
      </c>
      <c r="E65" s="36" t="s">
        <v>244</v>
      </c>
      <c r="F65" s="93" t="s">
        <v>415</v>
      </c>
      <c r="G65" s="93" t="s">
        <v>416</v>
      </c>
      <c r="H65" s="93" t="s">
        <v>417</v>
      </c>
      <c r="I65" s="74" t="s">
        <v>318</v>
      </c>
      <c r="J65" s="55">
        <v>853</v>
      </c>
      <c r="K65" s="56">
        <v>25</v>
      </c>
      <c r="L65" s="81" t="s">
        <v>111</v>
      </c>
      <c r="M65" s="76" t="s">
        <v>360</v>
      </c>
      <c r="N65" s="82" t="s">
        <v>361</v>
      </c>
    </row>
    <row r="66" spans="1:14" s="59" customFormat="1" ht="78.75" x14ac:dyDescent="0.25">
      <c r="A66" s="60" t="s">
        <v>125</v>
      </c>
      <c r="B66" s="63" t="s">
        <v>132</v>
      </c>
      <c r="C66" s="66" t="s">
        <v>178</v>
      </c>
      <c r="D66" s="70" t="s">
        <v>152</v>
      </c>
      <c r="E66" s="36" t="s">
        <v>454</v>
      </c>
      <c r="F66" s="93"/>
      <c r="G66" s="93"/>
      <c r="H66" s="93"/>
      <c r="I66" s="85" t="s">
        <v>455</v>
      </c>
      <c r="J66" s="55">
        <v>99</v>
      </c>
      <c r="K66" s="56">
        <v>33</v>
      </c>
      <c r="L66" s="81" t="s">
        <v>352</v>
      </c>
      <c r="M66" s="89" t="s">
        <v>457</v>
      </c>
      <c r="N66" s="83" t="s">
        <v>458</v>
      </c>
    </row>
    <row r="67" spans="1:14" s="59" customFormat="1" ht="110.25" x14ac:dyDescent="0.25">
      <c r="A67" s="60" t="s">
        <v>125</v>
      </c>
      <c r="B67" s="63" t="s">
        <v>132</v>
      </c>
      <c r="C67" s="66" t="s">
        <v>179</v>
      </c>
      <c r="D67" s="70" t="s">
        <v>152</v>
      </c>
      <c r="E67" s="36" t="s">
        <v>245</v>
      </c>
      <c r="F67" s="93"/>
      <c r="G67" s="93"/>
      <c r="H67" s="93"/>
      <c r="I67" s="74" t="s">
        <v>319</v>
      </c>
      <c r="J67" s="55">
        <v>1887</v>
      </c>
      <c r="K67" s="56">
        <v>100</v>
      </c>
      <c r="L67" s="81" t="s">
        <v>111</v>
      </c>
      <c r="M67" s="76" t="s">
        <v>360</v>
      </c>
      <c r="N67" s="82" t="s">
        <v>361</v>
      </c>
    </row>
    <row r="68" spans="1:14" s="59" customFormat="1" ht="78.75" x14ac:dyDescent="0.25">
      <c r="A68" s="60" t="s">
        <v>126</v>
      </c>
      <c r="B68" s="63" t="s">
        <v>133</v>
      </c>
      <c r="C68" s="66" t="s">
        <v>180</v>
      </c>
      <c r="D68" s="70" t="s">
        <v>153</v>
      </c>
      <c r="E68" s="36" t="s">
        <v>246</v>
      </c>
      <c r="F68" s="93" t="s">
        <v>445</v>
      </c>
      <c r="G68" s="92" t="s">
        <v>446</v>
      </c>
      <c r="H68" s="92" t="s">
        <v>447</v>
      </c>
      <c r="I68" s="74" t="s">
        <v>320</v>
      </c>
      <c r="J68" s="55">
        <v>5759</v>
      </c>
      <c r="K68" s="56">
        <v>100</v>
      </c>
      <c r="L68" s="81" t="s">
        <v>362</v>
      </c>
      <c r="M68" s="76" t="s">
        <v>363</v>
      </c>
      <c r="N68" s="82" t="s">
        <v>364</v>
      </c>
    </row>
    <row r="69" spans="1:14" s="59" customFormat="1" ht="78.75" x14ac:dyDescent="0.25">
      <c r="A69" s="60" t="s">
        <v>126</v>
      </c>
      <c r="B69" s="63" t="s">
        <v>133</v>
      </c>
      <c r="C69" s="66" t="s">
        <v>180</v>
      </c>
      <c r="D69" s="70" t="s">
        <v>153</v>
      </c>
      <c r="E69" s="36" t="s">
        <v>247</v>
      </c>
      <c r="F69" s="93"/>
      <c r="G69" s="92"/>
      <c r="H69" s="92"/>
      <c r="I69" s="74" t="s">
        <v>460</v>
      </c>
      <c r="J69" s="55">
        <v>829</v>
      </c>
      <c r="K69" s="56">
        <v>100</v>
      </c>
      <c r="L69" s="81" t="s">
        <v>365</v>
      </c>
      <c r="M69" s="76" t="s">
        <v>366</v>
      </c>
      <c r="N69" s="82" t="s">
        <v>367</v>
      </c>
    </row>
    <row r="70" spans="1:14" s="59" customFormat="1" ht="94.5" x14ac:dyDescent="0.25">
      <c r="A70" s="60" t="s">
        <v>126</v>
      </c>
      <c r="B70" s="63" t="s">
        <v>133</v>
      </c>
      <c r="C70" s="66" t="s">
        <v>181</v>
      </c>
      <c r="D70" s="70" t="s">
        <v>154</v>
      </c>
      <c r="E70" s="36" t="s">
        <v>248</v>
      </c>
      <c r="F70" s="93" t="s">
        <v>427</v>
      </c>
      <c r="G70" s="93" t="s">
        <v>428</v>
      </c>
      <c r="H70" s="92" t="s">
        <v>429</v>
      </c>
      <c r="I70" s="74" t="s">
        <v>286</v>
      </c>
      <c r="J70" s="55">
        <v>199</v>
      </c>
      <c r="K70" s="56">
        <v>0.67</v>
      </c>
      <c r="L70" s="81" t="s">
        <v>112</v>
      </c>
      <c r="M70" s="76" t="s">
        <v>350</v>
      </c>
      <c r="N70" s="82" t="s">
        <v>351</v>
      </c>
    </row>
    <row r="71" spans="1:14" s="59" customFormat="1" ht="94.5" x14ac:dyDescent="0.25">
      <c r="A71" s="60" t="s">
        <v>126</v>
      </c>
      <c r="B71" s="63" t="s">
        <v>133</v>
      </c>
      <c r="C71" s="66" t="s">
        <v>181</v>
      </c>
      <c r="D71" s="70" t="s">
        <v>154</v>
      </c>
      <c r="E71" s="36" t="s">
        <v>249</v>
      </c>
      <c r="F71" s="93"/>
      <c r="G71" s="93"/>
      <c r="H71" s="92"/>
      <c r="I71" s="74" t="s">
        <v>315</v>
      </c>
      <c r="J71" s="55">
        <v>220</v>
      </c>
      <c r="K71" s="56">
        <v>29</v>
      </c>
      <c r="L71" s="81" t="s">
        <v>112</v>
      </c>
      <c r="M71" s="76" t="s">
        <v>350</v>
      </c>
      <c r="N71" s="82" t="s">
        <v>351</v>
      </c>
    </row>
    <row r="72" spans="1:14" s="59" customFormat="1" ht="94.5" x14ac:dyDescent="0.25">
      <c r="A72" s="60" t="s">
        <v>126</v>
      </c>
      <c r="B72" s="63" t="s">
        <v>133</v>
      </c>
      <c r="C72" s="66" t="s">
        <v>181</v>
      </c>
      <c r="D72" s="70" t="s">
        <v>154</v>
      </c>
      <c r="E72" s="36" t="s">
        <v>250</v>
      </c>
      <c r="F72" s="93"/>
      <c r="G72" s="93"/>
      <c r="H72" s="92"/>
      <c r="I72" s="74" t="s">
        <v>316</v>
      </c>
      <c r="J72" s="55">
        <v>1133</v>
      </c>
      <c r="K72" s="56">
        <v>100</v>
      </c>
      <c r="L72" s="81" t="s">
        <v>110</v>
      </c>
      <c r="M72" s="76" t="s">
        <v>343</v>
      </c>
      <c r="N72" s="82" t="s">
        <v>344</v>
      </c>
    </row>
    <row r="73" spans="1:14" s="59" customFormat="1" ht="94.5" x14ac:dyDescent="0.25">
      <c r="A73" s="60" t="s">
        <v>127</v>
      </c>
      <c r="B73" s="63" t="s">
        <v>134</v>
      </c>
      <c r="C73" s="66" t="s">
        <v>182</v>
      </c>
      <c r="D73" s="70" t="s">
        <v>155</v>
      </c>
      <c r="E73" s="36" t="s">
        <v>251</v>
      </c>
      <c r="F73" s="93" t="s">
        <v>418</v>
      </c>
      <c r="G73" s="93" t="s">
        <v>419</v>
      </c>
      <c r="H73" s="100" t="s">
        <v>420</v>
      </c>
      <c r="I73" s="74" t="s">
        <v>461</v>
      </c>
      <c r="J73" s="55">
        <v>1191</v>
      </c>
      <c r="K73" s="56">
        <v>35</v>
      </c>
      <c r="L73" s="81" t="s">
        <v>111</v>
      </c>
      <c r="M73" s="76" t="s">
        <v>360</v>
      </c>
      <c r="N73" s="82" t="s">
        <v>361</v>
      </c>
    </row>
    <row r="74" spans="1:14" s="59" customFormat="1" ht="78.75" x14ac:dyDescent="0.25">
      <c r="A74" s="60" t="s">
        <v>127</v>
      </c>
      <c r="B74" s="63" t="s">
        <v>134</v>
      </c>
      <c r="C74" s="66" t="s">
        <v>182</v>
      </c>
      <c r="D74" s="70" t="s">
        <v>155</v>
      </c>
      <c r="E74" s="36" t="s">
        <v>252</v>
      </c>
      <c r="F74" s="93"/>
      <c r="G74" s="93"/>
      <c r="H74" s="100"/>
      <c r="I74" s="74" t="s">
        <v>321</v>
      </c>
      <c r="J74" s="55">
        <v>177</v>
      </c>
      <c r="K74" s="56">
        <v>35</v>
      </c>
      <c r="L74" s="81" t="s">
        <v>352</v>
      </c>
      <c r="M74" s="89" t="s">
        <v>457</v>
      </c>
      <c r="N74" s="83" t="s">
        <v>458</v>
      </c>
    </row>
    <row r="75" spans="1:14" s="59" customFormat="1" ht="94.5" x14ac:dyDescent="0.25">
      <c r="A75" s="60" t="s">
        <v>127</v>
      </c>
      <c r="B75" s="63" t="s">
        <v>134</v>
      </c>
      <c r="C75" s="66" t="s">
        <v>183</v>
      </c>
      <c r="D75" s="70" t="s">
        <v>156</v>
      </c>
      <c r="E75" s="36" t="s">
        <v>253</v>
      </c>
      <c r="F75" s="93" t="s">
        <v>412</v>
      </c>
      <c r="G75" s="93" t="s">
        <v>413</v>
      </c>
      <c r="H75" s="93" t="s">
        <v>414</v>
      </c>
      <c r="I75" s="74" t="s">
        <v>322</v>
      </c>
      <c r="J75" s="55">
        <v>313</v>
      </c>
      <c r="K75" s="56">
        <v>1</v>
      </c>
      <c r="L75" s="81" t="s">
        <v>113</v>
      </c>
      <c r="M75" s="76" t="s">
        <v>368</v>
      </c>
      <c r="N75" s="82" t="s">
        <v>121</v>
      </c>
    </row>
    <row r="76" spans="1:14" s="59" customFormat="1" ht="94.5" x14ac:dyDescent="0.25">
      <c r="A76" s="60" t="s">
        <v>127</v>
      </c>
      <c r="B76" s="63" t="s">
        <v>134</v>
      </c>
      <c r="C76" s="66" t="s">
        <v>183</v>
      </c>
      <c r="D76" s="70" t="s">
        <v>156</v>
      </c>
      <c r="E76" s="36" t="s">
        <v>254</v>
      </c>
      <c r="F76" s="93"/>
      <c r="G76" s="93"/>
      <c r="H76" s="93"/>
      <c r="I76" s="85" t="s">
        <v>455</v>
      </c>
      <c r="J76" s="55">
        <v>198</v>
      </c>
      <c r="K76" s="87">
        <v>0.5</v>
      </c>
      <c r="L76" s="81" t="s">
        <v>113</v>
      </c>
      <c r="M76" s="76" t="s">
        <v>368</v>
      </c>
      <c r="N76" s="82" t="s">
        <v>121</v>
      </c>
    </row>
    <row r="77" spans="1:14" s="59" customFormat="1" ht="94.5" x14ac:dyDescent="0.25">
      <c r="A77" s="60" t="s">
        <v>127</v>
      </c>
      <c r="B77" s="63" t="s">
        <v>134</v>
      </c>
      <c r="C77" s="66" t="s">
        <v>183</v>
      </c>
      <c r="D77" s="70" t="s">
        <v>156</v>
      </c>
      <c r="E77" s="36" t="s">
        <v>255</v>
      </c>
      <c r="F77" s="93"/>
      <c r="G77" s="93"/>
      <c r="H77" s="93"/>
      <c r="I77" s="74" t="s">
        <v>323</v>
      </c>
      <c r="J77" s="55">
        <v>437</v>
      </c>
      <c r="K77" s="56">
        <v>1</v>
      </c>
      <c r="L77" s="81" t="s">
        <v>113</v>
      </c>
      <c r="M77" s="76" t="s">
        <v>368</v>
      </c>
      <c r="N77" s="82" t="s">
        <v>121</v>
      </c>
    </row>
    <row r="78" spans="1:14" s="59" customFormat="1" ht="63" x14ac:dyDescent="0.25">
      <c r="A78" s="60" t="s">
        <v>127</v>
      </c>
      <c r="B78" s="63" t="s">
        <v>135</v>
      </c>
      <c r="C78" s="66" t="s">
        <v>184</v>
      </c>
      <c r="D78" s="70" t="s">
        <v>157</v>
      </c>
      <c r="E78" s="36" t="s">
        <v>256</v>
      </c>
      <c r="F78" s="92" t="s">
        <v>439</v>
      </c>
      <c r="G78" s="93" t="s">
        <v>440</v>
      </c>
      <c r="H78" s="101" t="s">
        <v>441</v>
      </c>
      <c r="I78" s="74" t="s">
        <v>324</v>
      </c>
      <c r="J78" s="55">
        <v>229</v>
      </c>
      <c r="K78" s="88">
        <v>0.35</v>
      </c>
      <c r="L78" s="81" t="s">
        <v>352</v>
      </c>
      <c r="M78" s="89" t="s">
        <v>457</v>
      </c>
      <c r="N78" s="83" t="s">
        <v>458</v>
      </c>
    </row>
    <row r="79" spans="1:14" s="59" customFormat="1" ht="63" x14ac:dyDescent="0.25">
      <c r="A79" s="60" t="s">
        <v>127</v>
      </c>
      <c r="B79" s="63" t="s">
        <v>135</v>
      </c>
      <c r="C79" s="66" t="s">
        <v>184</v>
      </c>
      <c r="D79" s="70" t="s">
        <v>157</v>
      </c>
      <c r="E79" s="36" t="s">
        <v>257</v>
      </c>
      <c r="F79" s="92"/>
      <c r="G79" s="93"/>
      <c r="H79" s="101"/>
      <c r="I79" s="85" t="s">
        <v>455</v>
      </c>
      <c r="J79" s="55">
        <v>165</v>
      </c>
      <c r="K79" s="88">
        <v>0.25</v>
      </c>
      <c r="L79" s="81" t="s">
        <v>352</v>
      </c>
      <c r="M79" s="89" t="s">
        <v>457</v>
      </c>
      <c r="N79" s="83" t="s">
        <v>458</v>
      </c>
    </row>
    <row r="80" spans="1:14" s="59" customFormat="1" ht="63" x14ac:dyDescent="0.25">
      <c r="A80" s="60" t="s">
        <v>127</v>
      </c>
      <c r="B80" s="63" t="s">
        <v>135</v>
      </c>
      <c r="C80" s="66" t="s">
        <v>184</v>
      </c>
      <c r="D80" s="70" t="s">
        <v>157</v>
      </c>
      <c r="E80" s="36" t="s">
        <v>258</v>
      </c>
      <c r="F80" s="92"/>
      <c r="G80" s="93"/>
      <c r="H80" s="101"/>
      <c r="I80" s="85" t="s">
        <v>455</v>
      </c>
      <c r="J80" s="55">
        <v>160</v>
      </c>
      <c r="K80" s="56">
        <v>1</v>
      </c>
      <c r="L80" s="81" t="s">
        <v>352</v>
      </c>
      <c r="M80" s="89" t="s">
        <v>457</v>
      </c>
      <c r="N80" s="83" t="s">
        <v>458</v>
      </c>
    </row>
    <row r="81" spans="1:14" s="59" customFormat="1" ht="63" x14ac:dyDescent="0.25">
      <c r="A81" s="60" t="s">
        <v>127</v>
      </c>
      <c r="B81" s="63" t="s">
        <v>136</v>
      </c>
      <c r="C81" s="66" t="s">
        <v>185</v>
      </c>
      <c r="D81" s="70" t="s">
        <v>158</v>
      </c>
      <c r="E81" s="36" t="s">
        <v>259</v>
      </c>
      <c r="F81" s="92" t="s">
        <v>430</v>
      </c>
      <c r="G81" s="93" t="s">
        <v>431</v>
      </c>
      <c r="H81" s="93" t="s">
        <v>432</v>
      </c>
      <c r="I81" s="74" t="s">
        <v>325</v>
      </c>
      <c r="J81" s="55">
        <v>203</v>
      </c>
      <c r="K81" s="88">
        <v>0.35</v>
      </c>
      <c r="L81" s="81" t="s">
        <v>352</v>
      </c>
      <c r="M81" s="89" t="s">
        <v>457</v>
      </c>
      <c r="N81" s="83" t="s">
        <v>458</v>
      </c>
    </row>
    <row r="82" spans="1:14" s="59" customFormat="1" ht="63" x14ac:dyDescent="0.25">
      <c r="A82" s="60" t="s">
        <v>127</v>
      </c>
      <c r="B82" s="63" t="s">
        <v>136</v>
      </c>
      <c r="C82" s="66" t="s">
        <v>185</v>
      </c>
      <c r="D82" s="70" t="s">
        <v>158</v>
      </c>
      <c r="E82" s="36" t="s">
        <v>260</v>
      </c>
      <c r="F82" s="92"/>
      <c r="G82" s="93"/>
      <c r="H82" s="93"/>
      <c r="I82" s="85" t="s">
        <v>455</v>
      </c>
      <c r="J82" s="55">
        <v>177</v>
      </c>
      <c r="K82" s="88">
        <v>0.25</v>
      </c>
      <c r="L82" s="81" t="s">
        <v>352</v>
      </c>
      <c r="M82" s="89" t="s">
        <v>457</v>
      </c>
      <c r="N82" s="83" t="s">
        <v>458</v>
      </c>
    </row>
    <row r="83" spans="1:14" s="59" customFormat="1" ht="63" x14ac:dyDescent="0.25">
      <c r="A83" s="60" t="s">
        <v>127</v>
      </c>
      <c r="B83" s="63" t="s">
        <v>136</v>
      </c>
      <c r="C83" s="66" t="s">
        <v>185</v>
      </c>
      <c r="D83" s="70" t="s">
        <v>158</v>
      </c>
      <c r="E83" s="36" t="s">
        <v>261</v>
      </c>
      <c r="F83" s="92"/>
      <c r="G83" s="93"/>
      <c r="H83" s="93"/>
      <c r="I83" s="74" t="s">
        <v>326</v>
      </c>
      <c r="J83" s="55">
        <v>248</v>
      </c>
      <c r="K83" s="88">
        <v>0.35</v>
      </c>
      <c r="L83" s="81" t="s">
        <v>352</v>
      </c>
      <c r="M83" s="89" t="s">
        <v>457</v>
      </c>
      <c r="N83" s="83" t="s">
        <v>458</v>
      </c>
    </row>
    <row r="84" spans="1:14" s="59" customFormat="1" ht="63" x14ac:dyDescent="0.25">
      <c r="A84" s="60" t="s">
        <v>127</v>
      </c>
      <c r="B84" s="63" t="s">
        <v>136</v>
      </c>
      <c r="C84" s="66" t="s">
        <v>185</v>
      </c>
      <c r="D84" s="70" t="s">
        <v>159</v>
      </c>
      <c r="E84" s="36" t="s">
        <v>262</v>
      </c>
      <c r="F84" s="92" t="s">
        <v>448</v>
      </c>
      <c r="G84" s="92" t="s">
        <v>449</v>
      </c>
      <c r="H84" s="92" t="s">
        <v>450</v>
      </c>
      <c r="I84" s="74" t="s">
        <v>327</v>
      </c>
      <c r="J84" s="55">
        <v>374</v>
      </c>
      <c r="K84" s="56">
        <v>35</v>
      </c>
      <c r="L84" s="81" t="s">
        <v>369</v>
      </c>
      <c r="M84" s="76" t="s">
        <v>370</v>
      </c>
      <c r="N84" s="82" t="s">
        <v>371</v>
      </c>
    </row>
    <row r="85" spans="1:14" s="59" customFormat="1" ht="63" x14ac:dyDescent="0.25">
      <c r="A85" s="60" t="s">
        <v>127</v>
      </c>
      <c r="B85" s="63" t="s">
        <v>136</v>
      </c>
      <c r="C85" s="66" t="s">
        <v>185</v>
      </c>
      <c r="D85" s="70" t="s">
        <v>159</v>
      </c>
      <c r="E85" s="36" t="s">
        <v>263</v>
      </c>
      <c r="F85" s="92"/>
      <c r="G85" s="92"/>
      <c r="H85" s="92"/>
      <c r="I85" s="74" t="s">
        <v>328</v>
      </c>
      <c r="J85" s="55">
        <v>603</v>
      </c>
      <c r="K85" s="56">
        <v>65</v>
      </c>
      <c r="L85" s="81" t="s">
        <v>369</v>
      </c>
      <c r="M85" s="76" t="s">
        <v>370</v>
      </c>
      <c r="N85" s="82" t="s">
        <v>371</v>
      </c>
    </row>
    <row r="86" spans="1:14" s="59" customFormat="1" ht="63" x14ac:dyDescent="0.25">
      <c r="A86" s="60" t="s">
        <v>127</v>
      </c>
      <c r="B86" s="63" t="s">
        <v>136</v>
      </c>
      <c r="C86" s="66" t="s">
        <v>185</v>
      </c>
      <c r="D86" s="70" t="s">
        <v>159</v>
      </c>
      <c r="E86" s="36" t="s">
        <v>264</v>
      </c>
      <c r="F86" s="92"/>
      <c r="G86" s="92"/>
      <c r="H86" s="92"/>
      <c r="I86" s="74" t="s">
        <v>329</v>
      </c>
      <c r="J86" s="55">
        <v>464</v>
      </c>
      <c r="K86" s="88">
        <v>0.35</v>
      </c>
      <c r="L86" s="81" t="s">
        <v>369</v>
      </c>
      <c r="M86" s="76" t="s">
        <v>370</v>
      </c>
      <c r="N86" s="82" t="s">
        <v>371</v>
      </c>
    </row>
    <row r="87" spans="1:14" s="59" customFormat="1" ht="63" x14ac:dyDescent="0.25">
      <c r="A87" s="60" t="s">
        <v>127</v>
      </c>
      <c r="B87" s="63" t="s">
        <v>136</v>
      </c>
      <c r="C87" s="66" t="s">
        <v>185</v>
      </c>
      <c r="D87" s="70" t="s">
        <v>159</v>
      </c>
      <c r="E87" s="36" t="s">
        <v>265</v>
      </c>
      <c r="F87" s="92"/>
      <c r="G87" s="92"/>
      <c r="H87" s="92"/>
      <c r="I87" s="74" t="s">
        <v>330</v>
      </c>
      <c r="J87" s="55">
        <v>352</v>
      </c>
      <c r="K87" s="88">
        <v>0.5</v>
      </c>
      <c r="L87" s="81" t="s">
        <v>369</v>
      </c>
      <c r="M87" s="76" t="s">
        <v>370</v>
      </c>
      <c r="N87" s="82" t="s">
        <v>371</v>
      </c>
    </row>
    <row r="88" spans="1:14" s="59" customFormat="1" ht="63" x14ac:dyDescent="0.25">
      <c r="A88" s="60" t="s">
        <v>127</v>
      </c>
      <c r="B88" s="63" t="s">
        <v>136</v>
      </c>
      <c r="C88" s="66" t="s">
        <v>185</v>
      </c>
      <c r="D88" s="70" t="s">
        <v>159</v>
      </c>
      <c r="E88" s="36" t="s">
        <v>266</v>
      </c>
      <c r="F88" s="92"/>
      <c r="G88" s="92"/>
      <c r="H88" s="92"/>
      <c r="I88" s="74" t="s">
        <v>331</v>
      </c>
      <c r="J88" s="55">
        <v>448</v>
      </c>
      <c r="K88" s="56">
        <v>99</v>
      </c>
      <c r="L88" s="81" t="s">
        <v>369</v>
      </c>
      <c r="M88" s="76" t="s">
        <v>370</v>
      </c>
      <c r="N88" s="82" t="s">
        <v>371</v>
      </c>
    </row>
    <row r="89" spans="1:14" s="59" customFormat="1" ht="78.75" x14ac:dyDescent="0.25">
      <c r="A89" s="60" t="s">
        <v>127</v>
      </c>
      <c r="B89" s="63" t="s">
        <v>137</v>
      </c>
      <c r="C89" s="66" t="s">
        <v>186</v>
      </c>
      <c r="D89" s="70" t="s">
        <v>160</v>
      </c>
      <c r="E89" s="36" t="s">
        <v>267</v>
      </c>
      <c r="F89" s="93" t="s">
        <v>409</v>
      </c>
      <c r="G89" s="93" t="s">
        <v>410</v>
      </c>
      <c r="H89" s="93" t="s">
        <v>411</v>
      </c>
      <c r="I89" s="74" t="s">
        <v>332</v>
      </c>
      <c r="J89" s="55">
        <v>410</v>
      </c>
      <c r="K89" s="56">
        <v>100</v>
      </c>
      <c r="L89" s="81" t="s">
        <v>113</v>
      </c>
      <c r="M89" s="76" t="s">
        <v>368</v>
      </c>
      <c r="N89" s="82" t="s">
        <v>121</v>
      </c>
    </row>
    <row r="90" spans="1:14" s="59" customFormat="1" ht="78.75" x14ac:dyDescent="0.25">
      <c r="A90" s="60" t="s">
        <v>127</v>
      </c>
      <c r="B90" s="63" t="s">
        <v>137</v>
      </c>
      <c r="C90" s="66" t="s">
        <v>186</v>
      </c>
      <c r="D90" s="70" t="s">
        <v>160</v>
      </c>
      <c r="E90" s="36" t="s">
        <v>268</v>
      </c>
      <c r="F90" s="93"/>
      <c r="G90" s="93"/>
      <c r="H90" s="93"/>
      <c r="I90" s="74" t="s">
        <v>333</v>
      </c>
      <c r="J90" s="55">
        <v>253</v>
      </c>
      <c r="K90" s="88">
        <v>0.3</v>
      </c>
      <c r="L90" s="81" t="s">
        <v>113</v>
      </c>
      <c r="M90" s="76" t="s">
        <v>368</v>
      </c>
      <c r="N90" s="82" t="s">
        <v>121</v>
      </c>
    </row>
    <row r="91" spans="1:14" s="59" customFormat="1" ht="78.75" x14ac:dyDescent="0.25">
      <c r="A91" s="60" t="s">
        <v>127</v>
      </c>
      <c r="B91" s="63" t="s">
        <v>137</v>
      </c>
      <c r="C91" s="66" t="s">
        <v>186</v>
      </c>
      <c r="D91" s="70" t="s">
        <v>160</v>
      </c>
      <c r="E91" s="36" t="s">
        <v>269</v>
      </c>
      <c r="F91" s="93"/>
      <c r="G91" s="93"/>
      <c r="H91" s="93"/>
      <c r="I91" s="74" t="s">
        <v>333</v>
      </c>
      <c r="J91" s="55">
        <v>83</v>
      </c>
      <c r="K91" s="56">
        <v>1</v>
      </c>
      <c r="L91" s="81" t="s">
        <v>113</v>
      </c>
      <c r="M91" s="76" t="s">
        <v>368</v>
      </c>
      <c r="N91" s="82" t="s">
        <v>121</v>
      </c>
    </row>
    <row r="92" spans="1:14" s="59" customFormat="1" ht="78.75" x14ac:dyDescent="0.25">
      <c r="A92" s="60" t="s">
        <v>127</v>
      </c>
      <c r="B92" s="63" t="s">
        <v>137</v>
      </c>
      <c r="C92" s="66" t="s">
        <v>186</v>
      </c>
      <c r="D92" s="70" t="s">
        <v>160</v>
      </c>
      <c r="E92" s="36" t="s">
        <v>270</v>
      </c>
      <c r="F92" s="93"/>
      <c r="G92" s="93"/>
      <c r="H92" s="93"/>
      <c r="I92" s="74" t="s">
        <v>334</v>
      </c>
      <c r="J92" s="55">
        <v>886</v>
      </c>
      <c r="K92" s="56">
        <v>100</v>
      </c>
      <c r="L92" s="81" t="s">
        <v>113</v>
      </c>
      <c r="M92" s="76" t="s">
        <v>368</v>
      </c>
      <c r="N92" s="82" t="s">
        <v>121</v>
      </c>
    </row>
    <row r="93" spans="1:14" s="59" customFormat="1" ht="63" x14ac:dyDescent="0.25">
      <c r="A93" s="60" t="s">
        <v>127</v>
      </c>
      <c r="B93" s="63" t="s">
        <v>137</v>
      </c>
      <c r="C93" s="66" t="s">
        <v>186</v>
      </c>
      <c r="D93" s="70" t="s">
        <v>161</v>
      </c>
      <c r="E93" s="36" t="s">
        <v>271</v>
      </c>
      <c r="F93" s="93" t="s">
        <v>433</v>
      </c>
      <c r="G93" s="93" t="s">
        <v>434</v>
      </c>
      <c r="H93" s="92" t="s">
        <v>435</v>
      </c>
      <c r="I93" s="74" t="s">
        <v>335</v>
      </c>
      <c r="J93" s="55">
        <v>2374</v>
      </c>
      <c r="K93" s="56">
        <v>100</v>
      </c>
      <c r="L93" s="81" t="s">
        <v>115</v>
      </c>
      <c r="M93" s="76" t="s">
        <v>372</v>
      </c>
      <c r="N93" s="82" t="s">
        <v>373</v>
      </c>
    </row>
    <row r="94" spans="1:14" s="59" customFormat="1" ht="63" x14ac:dyDescent="0.25">
      <c r="A94" s="60" t="s">
        <v>127</v>
      </c>
      <c r="B94" s="63" t="s">
        <v>137</v>
      </c>
      <c r="C94" s="66" t="s">
        <v>186</v>
      </c>
      <c r="D94" s="70" t="s">
        <v>161</v>
      </c>
      <c r="E94" s="36" t="s">
        <v>272</v>
      </c>
      <c r="F94" s="93"/>
      <c r="G94" s="93"/>
      <c r="H94" s="92"/>
      <c r="I94" s="74" t="s">
        <v>336</v>
      </c>
      <c r="J94" s="55">
        <v>1156</v>
      </c>
      <c r="K94" s="56">
        <v>80</v>
      </c>
      <c r="L94" s="81" t="s">
        <v>115</v>
      </c>
      <c r="M94" s="76" t="s">
        <v>372</v>
      </c>
      <c r="N94" s="82" t="s">
        <v>373</v>
      </c>
    </row>
    <row r="95" spans="1:14" s="59" customFormat="1" ht="63" x14ac:dyDescent="0.25">
      <c r="A95" s="60" t="s">
        <v>127</v>
      </c>
      <c r="B95" s="63" t="s">
        <v>137</v>
      </c>
      <c r="C95" s="66" t="s">
        <v>186</v>
      </c>
      <c r="D95" s="70" t="s">
        <v>161</v>
      </c>
      <c r="E95" s="36" t="s">
        <v>273</v>
      </c>
      <c r="F95" s="93"/>
      <c r="G95" s="93"/>
      <c r="H95" s="92"/>
      <c r="I95" s="74" t="s">
        <v>337</v>
      </c>
      <c r="J95" s="55">
        <v>2729</v>
      </c>
      <c r="K95" s="88">
        <v>0.7</v>
      </c>
      <c r="L95" s="81" t="s">
        <v>115</v>
      </c>
      <c r="M95" s="76" t="s">
        <v>372</v>
      </c>
      <c r="N95" s="82" t="s">
        <v>373</v>
      </c>
    </row>
    <row r="96" spans="1:14" s="59" customFormat="1" ht="63" x14ac:dyDescent="0.25">
      <c r="A96" s="60" t="s">
        <v>127</v>
      </c>
      <c r="B96" s="63" t="s">
        <v>137</v>
      </c>
      <c r="C96" s="66" t="s">
        <v>186</v>
      </c>
      <c r="D96" s="70" t="s">
        <v>161</v>
      </c>
      <c r="E96" s="36" t="s">
        <v>274</v>
      </c>
      <c r="F96" s="93"/>
      <c r="G96" s="93"/>
      <c r="H96" s="92"/>
      <c r="I96" s="74" t="s">
        <v>338</v>
      </c>
      <c r="J96" s="55">
        <v>988</v>
      </c>
      <c r="K96" s="56">
        <v>100</v>
      </c>
      <c r="L96" s="81" t="s">
        <v>115</v>
      </c>
      <c r="M96" s="76" t="s">
        <v>372</v>
      </c>
      <c r="N96" s="82" t="s">
        <v>373</v>
      </c>
    </row>
    <row r="97" spans="1:14" s="59" customFormat="1" ht="63" x14ac:dyDescent="0.25">
      <c r="A97" s="60" t="s">
        <v>127</v>
      </c>
      <c r="B97" s="63" t="s">
        <v>137</v>
      </c>
      <c r="C97" s="66" t="s">
        <v>186</v>
      </c>
      <c r="D97" s="70" t="s">
        <v>161</v>
      </c>
      <c r="E97" s="36" t="s">
        <v>275</v>
      </c>
      <c r="F97" s="93"/>
      <c r="G97" s="93"/>
      <c r="H97" s="92"/>
      <c r="I97" s="74" t="s">
        <v>339</v>
      </c>
      <c r="J97" s="55">
        <v>3665</v>
      </c>
      <c r="K97" s="88">
        <v>0.7</v>
      </c>
      <c r="L97" s="81" t="s">
        <v>115</v>
      </c>
      <c r="M97" s="76" t="s">
        <v>372</v>
      </c>
      <c r="N97" s="82" t="s">
        <v>373</v>
      </c>
    </row>
    <row r="98" spans="1:14" s="59" customFormat="1" ht="78.75" x14ac:dyDescent="0.25">
      <c r="A98" s="60" t="s">
        <v>127</v>
      </c>
      <c r="B98" s="63" t="s">
        <v>137</v>
      </c>
      <c r="C98" s="66" t="s">
        <v>186</v>
      </c>
      <c r="D98" s="70" t="s">
        <v>162</v>
      </c>
      <c r="E98" s="36" t="s">
        <v>276</v>
      </c>
      <c r="F98" s="93" t="s">
        <v>442</v>
      </c>
      <c r="G98" s="93" t="s">
        <v>443</v>
      </c>
      <c r="H98" s="93" t="s">
        <v>444</v>
      </c>
      <c r="I98" s="74" t="s">
        <v>340</v>
      </c>
      <c r="J98" s="55">
        <v>332</v>
      </c>
      <c r="K98" s="56">
        <v>100</v>
      </c>
      <c r="L98" s="81" t="s">
        <v>374</v>
      </c>
      <c r="M98" s="76" t="s">
        <v>375</v>
      </c>
      <c r="N98" s="82" t="s">
        <v>376</v>
      </c>
    </row>
    <row r="99" spans="1:14" s="59" customFormat="1" ht="78.75" x14ac:dyDescent="0.25">
      <c r="A99" s="60" t="s">
        <v>127</v>
      </c>
      <c r="B99" s="63" t="s">
        <v>137</v>
      </c>
      <c r="C99" s="66" t="s">
        <v>186</v>
      </c>
      <c r="D99" s="70" t="s">
        <v>162</v>
      </c>
      <c r="E99" s="36" t="s">
        <v>277</v>
      </c>
      <c r="F99" s="93"/>
      <c r="G99" s="93"/>
      <c r="H99" s="93"/>
      <c r="I99" s="74" t="s">
        <v>341</v>
      </c>
      <c r="J99" s="55">
        <v>1022</v>
      </c>
      <c r="K99" s="56">
        <v>100</v>
      </c>
      <c r="L99" s="81" t="s">
        <v>374</v>
      </c>
      <c r="M99" s="76" t="s">
        <v>375</v>
      </c>
      <c r="N99" s="82" t="s">
        <v>376</v>
      </c>
    </row>
    <row r="100" spans="1:14" s="59" customFormat="1" ht="78.75" x14ac:dyDescent="0.25">
      <c r="A100" s="60" t="s">
        <v>127</v>
      </c>
      <c r="B100" s="63" t="s">
        <v>137</v>
      </c>
      <c r="C100" s="66" t="s">
        <v>186</v>
      </c>
      <c r="D100" s="70" t="s">
        <v>162</v>
      </c>
      <c r="E100" s="36" t="s">
        <v>278</v>
      </c>
      <c r="F100" s="93"/>
      <c r="G100" s="93"/>
      <c r="H100" s="93"/>
      <c r="I100" s="74" t="s">
        <v>342</v>
      </c>
      <c r="J100" s="55">
        <v>329</v>
      </c>
      <c r="K100" s="56">
        <v>100</v>
      </c>
      <c r="L100" s="81" t="s">
        <v>374</v>
      </c>
      <c r="M100" s="76" t="s">
        <v>375</v>
      </c>
      <c r="N100" s="82" t="s">
        <v>376</v>
      </c>
    </row>
  </sheetData>
  <autoFilter ref="A7:N100" xr:uid="{52625258-43D3-4E81-8564-F3B1223462BC}"/>
  <mergeCells count="91">
    <mergeCell ref="M6:M7"/>
    <mergeCell ref="N6:N7"/>
    <mergeCell ref="A2:N2"/>
    <mergeCell ref="G8:G9"/>
    <mergeCell ref="F6:F7"/>
    <mergeCell ref="G6:G7"/>
    <mergeCell ref="H6:H7"/>
    <mergeCell ref="H8:H9"/>
    <mergeCell ref="F8:F9"/>
    <mergeCell ref="L6:L7"/>
    <mergeCell ref="A4:B4"/>
    <mergeCell ref="I6:I7"/>
    <mergeCell ref="E6:E7"/>
    <mergeCell ref="A6:A7"/>
    <mergeCell ref="B6:B7"/>
    <mergeCell ref="C6:C7"/>
    <mergeCell ref="D6:D7"/>
    <mergeCell ref="J6:J7"/>
    <mergeCell ref="K6:K7"/>
    <mergeCell ref="F36:F39"/>
    <mergeCell ref="F10:F12"/>
    <mergeCell ref="F13:F14"/>
    <mergeCell ref="F26:F28"/>
    <mergeCell ref="F33:F35"/>
    <mergeCell ref="H10:H12"/>
    <mergeCell ref="H13:H14"/>
    <mergeCell ref="H26:H28"/>
    <mergeCell ref="H33:H35"/>
    <mergeCell ref="H36:H39"/>
    <mergeCell ref="G29:G32"/>
    <mergeCell ref="F29:F32"/>
    <mergeCell ref="H29:H32"/>
    <mergeCell ref="F46:F48"/>
    <mergeCell ref="F49:F52"/>
    <mergeCell ref="F53:F58"/>
    <mergeCell ref="F59:F61"/>
    <mergeCell ref="F62:F64"/>
    <mergeCell ref="F78:F80"/>
    <mergeCell ref="F81:F83"/>
    <mergeCell ref="F84:F88"/>
    <mergeCell ref="F65:F67"/>
    <mergeCell ref="F68:F69"/>
    <mergeCell ref="F70:F72"/>
    <mergeCell ref="F73:F74"/>
    <mergeCell ref="F75:F77"/>
    <mergeCell ref="G10:G12"/>
    <mergeCell ref="G13:G14"/>
    <mergeCell ref="G26:G28"/>
    <mergeCell ref="G33:G35"/>
    <mergeCell ref="G36:G39"/>
    <mergeCell ref="F98:F100"/>
    <mergeCell ref="F89:F92"/>
    <mergeCell ref="F93:F97"/>
    <mergeCell ref="H68:H69"/>
    <mergeCell ref="H70:H72"/>
    <mergeCell ref="H73:H74"/>
    <mergeCell ref="H75:H77"/>
    <mergeCell ref="G98:G100"/>
    <mergeCell ref="G78:G80"/>
    <mergeCell ref="G81:G83"/>
    <mergeCell ref="G84:G88"/>
    <mergeCell ref="G89:G92"/>
    <mergeCell ref="G93:G97"/>
    <mergeCell ref="H98:H100"/>
    <mergeCell ref="H78:H80"/>
    <mergeCell ref="H81:H83"/>
    <mergeCell ref="H93:H97"/>
    <mergeCell ref="H65:H67"/>
    <mergeCell ref="F15:F25"/>
    <mergeCell ref="G15:G25"/>
    <mergeCell ref="H15:H25"/>
    <mergeCell ref="F40:F45"/>
    <mergeCell ref="G40:G45"/>
    <mergeCell ref="H40:H45"/>
    <mergeCell ref="H46:H48"/>
    <mergeCell ref="H49:H52"/>
    <mergeCell ref="H53:H58"/>
    <mergeCell ref="H59:H61"/>
    <mergeCell ref="H62:H64"/>
    <mergeCell ref="G65:G67"/>
    <mergeCell ref="G59:G61"/>
    <mergeCell ref="G62:G64"/>
    <mergeCell ref="G46:G48"/>
    <mergeCell ref="G49:G52"/>
    <mergeCell ref="G53:G58"/>
    <mergeCell ref="H84:H88"/>
    <mergeCell ref="H89:H92"/>
    <mergeCell ref="G68:G69"/>
    <mergeCell ref="G70:G72"/>
    <mergeCell ref="G73:G74"/>
    <mergeCell ref="G75:G77"/>
  </mergeCells>
  <hyperlinks>
    <hyperlink ref="N29" r:id="rId1" xr:uid="{B7D6C71B-92F7-4D21-8831-10D6F0FFC609}"/>
    <hyperlink ref="N30" r:id="rId2" xr:uid="{B946B5C8-6C75-4288-A3AE-BAC891C59E96}"/>
    <hyperlink ref="N31" r:id="rId3" xr:uid="{A8ECA8A9-01BE-42C0-A099-9DCCCFBE9D74}"/>
    <hyperlink ref="N32" r:id="rId4" xr:uid="{D0FA395F-7645-4BAB-865E-3C40A1689912}"/>
    <hyperlink ref="N66" r:id="rId5" xr:uid="{223A7403-D721-4027-888E-154FF5969630}"/>
    <hyperlink ref="N74" r:id="rId6" xr:uid="{2C2B8BD7-1009-46C0-967A-D5BAF1E45DC1}"/>
    <hyperlink ref="N78" r:id="rId7" xr:uid="{E14AE32F-0E0A-46D3-87EB-413D078B362C}"/>
    <hyperlink ref="N79" r:id="rId8" xr:uid="{4BF6E0C1-201F-4E4C-AB21-A8D00CCDD7BA}"/>
    <hyperlink ref="N80" r:id="rId9" xr:uid="{F9CBDF0E-4FDC-41D8-92A2-C2D643724C9A}"/>
    <hyperlink ref="N81" r:id="rId10" xr:uid="{7FF3A194-E8CF-44A5-8285-6EC186BEF9FE}"/>
    <hyperlink ref="N82" r:id="rId11" xr:uid="{6AB6A158-901D-4782-84E3-5FD40AE14952}"/>
    <hyperlink ref="N83" r:id="rId12" xr:uid="{7A2D3DEF-8896-4C02-80F3-BAA73CBA9E9E}"/>
  </hyperlinks>
  <pageMargins left="0.70866141732283472" right="0.70866141732283472" top="0.74803149606299213" bottom="0.74803149606299213" header="0.31496062992125984" footer="0.31496062992125984"/>
  <pageSetup scale="45" orientation="landscape" r:id="rId13"/>
  <drawing r:id="rId14"/>
  <legacyDrawingHF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7E2F6-A6A7-4E57-9BC6-E16C91DA52AB}">
  <dimension ref="B2:C34"/>
  <sheetViews>
    <sheetView zoomScale="55" zoomScaleNormal="55" workbookViewId="0"/>
  </sheetViews>
  <sheetFormatPr baseColWidth="10" defaultRowHeight="15" x14ac:dyDescent="0.25"/>
  <cols>
    <col min="2" max="2" width="191.140625" bestFit="1" customWidth="1"/>
  </cols>
  <sheetData>
    <row r="2" spans="2:3" x14ac:dyDescent="0.25">
      <c r="B2" t="s">
        <v>1</v>
      </c>
      <c r="C2" t="s">
        <v>64</v>
      </c>
    </row>
    <row r="3" spans="2:3" x14ac:dyDescent="0.25">
      <c r="B3" t="s">
        <v>163</v>
      </c>
      <c r="C3" t="s">
        <v>138</v>
      </c>
    </row>
    <row r="4" spans="2:3" x14ac:dyDescent="0.25">
      <c r="B4" t="s">
        <v>163</v>
      </c>
      <c r="C4" t="s">
        <v>139</v>
      </c>
    </row>
    <row r="5" spans="2:3" x14ac:dyDescent="0.25">
      <c r="B5" t="s">
        <v>164</v>
      </c>
      <c r="C5" t="s">
        <v>140</v>
      </c>
    </row>
    <row r="6" spans="2:3" x14ac:dyDescent="0.25">
      <c r="B6" t="s">
        <v>165</v>
      </c>
      <c r="C6" t="s">
        <v>141</v>
      </c>
    </row>
    <row r="7" spans="2:3" x14ac:dyDescent="0.25">
      <c r="B7" t="s">
        <v>166</v>
      </c>
      <c r="C7" t="s">
        <v>141</v>
      </c>
    </row>
    <row r="8" spans="2:3" x14ac:dyDescent="0.25">
      <c r="B8" t="s">
        <v>171</v>
      </c>
      <c r="C8" t="s">
        <v>141</v>
      </c>
    </row>
    <row r="9" spans="2:3" x14ac:dyDescent="0.25">
      <c r="B9" t="s">
        <v>173</v>
      </c>
      <c r="C9" t="s">
        <v>141</v>
      </c>
    </row>
    <row r="10" spans="2:3" x14ac:dyDescent="0.25">
      <c r="B10" t="s">
        <v>167</v>
      </c>
      <c r="C10" t="s">
        <v>142</v>
      </c>
    </row>
    <row r="11" spans="2:3" x14ac:dyDescent="0.25">
      <c r="B11" t="s">
        <v>168</v>
      </c>
      <c r="C11" t="s">
        <v>143</v>
      </c>
    </row>
    <row r="12" spans="2:3" x14ac:dyDescent="0.25">
      <c r="B12" t="s">
        <v>169</v>
      </c>
      <c r="C12" t="s">
        <v>143</v>
      </c>
    </row>
    <row r="13" spans="2:3" x14ac:dyDescent="0.25">
      <c r="B13" t="s">
        <v>173</v>
      </c>
      <c r="C13" t="s">
        <v>143</v>
      </c>
    </row>
    <row r="14" spans="2:3" x14ac:dyDescent="0.25">
      <c r="B14" t="s">
        <v>168</v>
      </c>
      <c r="C14" t="s">
        <v>144</v>
      </c>
    </row>
    <row r="15" spans="2:3" x14ac:dyDescent="0.25">
      <c r="B15" t="s">
        <v>170</v>
      </c>
      <c r="C15" t="s">
        <v>145</v>
      </c>
    </row>
    <row r="16" spans="2:3" x14ac:dyDescent="0.25">
      <c r="B16" t="s">
        <v>172</v>
      </c>
      <c r="C16" t="s">
        <v>146</v>
      </c>
    </row>
    <row r="17" spans="2:3" x14ac:dyDescent="0.25">
      <c r="B17" t="s">
        <v>173</v>
      </c>
      <c r="C17" t="s">
        <v>146</v>
      </c>
    </row>
    <row r="18" spans="2:3" x14ac:dyDescent="0.25">
      <c r="B18" t="s">
        <v>174</v>
      </c>
      <c r="C18" t="s">
        <v>147</v>
      </c>
    </row>
    <row r="19" spans="2:3" x14ac:dyDescent="0.25">
      <c r="B19" t="s">
        <v>175</v>
      </c>
      <c r="C19" t="s">
        <v>148</v>
      </c>
    </row>
    <row r="20" spans="2:3" x14ac:dyDescent="0.25">
      <c r="B20" t="s">
        <v>175</v>
      </c>
      <c r="C20" t="s">
        <v>149</v>
      </c>
    </row>
    <row r="21" spans="2:3" x14ac:dyDescent="0.25">
      <c r="B21" t="s">
        <v>176</v>
      </c>
      <c r="C21" t="s">
        <v>150</v>
      </c>
    </row>
    <row r="22" spans="2:3" x14ac:dyDescent="0.25">
      <c r="B22" t="s">
        <v>177</v>
      </c>
      <c r="C22" t="s">
        <v>151</v>
      </c>
    </row>
    <row r="23" spans="2:3" x14ac:dyDescent="0.25">
      <c r="B23" t="s">
        <v>178</v>
      </c>
      <c r="C23" t="s">
        <v>152</v>
      </c>
    </row>
    <row r="24" spans="2:3" x14ac:dyDescent="0.25">
      <c r="B24" t="s">
        <v>179</v>
      </c>
      <c r="C24" t="s">
        <v>152</v>
      </c>
    </row>
    <row r="25" spans="2:3" x14ac:dyDescent="0.25">
      <c r="B25" t="s">
        <v>180</v>
      </c>
      <c r="C25" t="s">
        <v>153</v>
      </c>
    </row>
    <row r="26" spans="2:3" x14ac:dyDescent="0.25">
      <c r="B26" t="s">
        <v>181</v>
      </c>
      <c r="C26" t="s">
        <v>154</v>
      </c>
    </row>
    <row r="27" spans="2:3" x14ac:dyDescent="0.25">
      <c r="B27" t="s">
        <v>182</v>
      </c>
      <c r="C27" t="s">
        <v>155</v>
      </c>
    </row>
    <row r="28" spans="2:3" x14ac:dyDescent="0.25">
      <c r="B28" t="s">
        <v>183</v>
      </c>
      <c r="C28" t="s">
        <v>156</v>
      </c>
    </row>
    <row r="29" spans="2:3" x14ac:dyDescent="0.25">
      <c r="B29" t="s">
        <v>184</v>
      </c>
      <c r="C29" t="s">
        <v>157</v>
      </c>
    </row>
    <row r="30" spans="2:3" x14ac:dyDescent="0.25">
      <c r="B30" t="s">
        <v>185</v>
      </c>
      <c r="C30" t="s">
        <v>158</v>
      </c>
    </row>
    <row r="31" spans="2:3" x14ac:dyDescent="0.25">
      <c r="B31" t="s">
        <v>185</v>
      </c>
      <c r="C31" t="s">
        <v>159</v>
      </c>
    </row>
    <row r="32" spans="2:3" x14ac:dyDescent="0.25">
      <c r="B32" t="s">
        <v>186</v>
      </c>
      <c r="C32" t="s">
        <v>160</v>
      </c>
    </row>
    <row r="33" spans="2:3" x14ac:dyDescent="0.25">
      <c r="B33" t="s">
        <v>186</v>
      </c>
      <c r="C33" t="s">
        <v>161</v>
      </c>
    </row>
    <row r="34" spans="2:3" x14ac:dyDescent="0.25">
      <c r="B34" t="s">
        <v>186</v>
      </c>
      <c r="C34" t="s">
        <v>162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57"/>
  <sheetViews>
    <sheetView view="pageBreakPreview" zoomScale="55" zoomScaleNormal="100" zoomScaleSheetLayoutView="55" workbookViewId="0">
      <pane xSplit="3" ySplit="7" topLeftCell="D50" activePane="bottomRight" state="frozen"/>
      <selection pane="topRight" activeCell="D1" sqref="D1"/>
      <selection pane="bottomLeft" activeCell="A8" sqref="A8"/>
      <selection pane="bottomRight" activeCell="G56" sqref="G56"/>
    </sheetView>
  </sheetViews>
  <sheetFormatPr baseColWidth="10" defaultColWidth="11.42578125" defaultRowHeight="15.75" x14ac:dyDescent="0.25"/>
  <cols>
    <col min="1" max="2" width="18.28515625" style="3" customWidth="1"/>
    <col min="3" max="3" width="20.7109375" style="3" customWidth="1"/>
    <col min="4" max="4" width="26.85546875" style="20" customWidth="1"/>
    <col min="5" max="5" width="25.28515625" style="3" customWidth="1"/>
    <col min="6" max="6" width="31.7109375" style="5" customWidth="1"/>
    <col min="7" max="7" width="31.7109375" style="15" customWidth="1"/>
    <col min="8" max="8" width="15.42578125" style="3" customWidth="1"/>
    <col min="9" max="9" width="13" style="3" customWidth="1"/>
    <col min="10" max="11" width="11.42578125" style="3"/>
    <col min="12" max="12" width="13.140625" style="3" bestFit="1" customWidth="1"/>
    <col min="13" max="13" width="10.42578125" style="3" bestFit="1" customWidth="1"/>
    <col min="14" max="14" width="13.140625" style="3" bestFit="1" customWidth="1"/>
    <col min="15" max="15" width="10.42578125" style="3" bestFit="1" customWidth="1"/>
    <col min="16" max="16" width="13.140625" style="3" bestFit="1" customWidth="1"/>
    <col min="17" max="17" width="10.42578125" style="3" bestFit="1" customWidth="1"/>
    <col min="18" max="18" width="13.140625" style="3" bestFit="1" customWidth="1"/>
    <col min="19" max="19" width="10.42578125" style="3" bestFit="1" customWidth="1"/>
    <col min="20" max="20" width="16.28515625" style="3" customWidth="1"/>
    <col min="21" max="21" width="13.140625" style="3" bestFit="1" customWidth="1"/>
    <col min="22" max="22" width="10.42578125" style="3" bestFit="1" customWidth="1"/>
    <col min="23" max="23" width="16.28515625" style="3" customWidth="1"/>
    <col min="24" max="24" width="13.140625" style="3" bestFit="1" customWidth="1"/>
    <col min="25" max="25" width="10.42578125" style="3" bestFit="1" customWidth="1"/>
    <col min="26" max="26" width="16.28515625" style="3" customWidth="1"/>
    <col min="27" max="27" width="13.140625" style="3" bestFit="1" customWidth="1"/>
    <col min="28" max="28" width="10.42578125" style="3" bestFit="1" customWidth="1"/>
    <col min="29" max="29" width="16.28515625" style="3" customWidth="1"/>
    <col min="30" max="30" width="13.140625" style="3" bestFit="1" customWidth="1"/>
    <col min="31" max="31" width="10.42578125" style="3" bestFit="1" customWidth="1"/>
    <col min="32" max="32" width="16.28515625" style="3" customWidth="1"/>
    <col min="33" max="33" width="13.140625" style="3" bestFit="1" customWidth="1"/>
    <col min="34" max="34" width="10.42578125" style="3" bestFit="1" customWidth="1"/>
    <col min="35" max="35" width="16.28515625" style="3" customWidth="1"/>
    <col min="36" max="16384" width="11.42578125" style="3"/>
  </cols>
  <sheetData>
    <row r="1" spans="1:35" ht="16.5" thickBot="1" x14ac:dyDescent="0.3">
      <c r="A1" s="1"/>
      <c r="B1" s="2"/>
      <c r="C1" s="2"/>
      <c r="D1" s="18"/>
      <c r="E1" s="2"/>
      <c r="F1" s="6"/>
      <c r="G1" s="14"/>
    </row>
    <row r="2" spans="1:35" ht="92.25" customHeight="1" thickBot="1" x14ac:dyDescent="0.3">
      <c r="A2" s="119" t="s">
        <v>66</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row>
    <row r="3" spans="1:35" ht="16.5" thickBot="1" x14ac:dyDescent="0.3">
      <c r="A3" s="1"/>
      <c r="B3" s="2"/>
      <c r="C3" s="2"/>
      <c r="D3" s="18"/>
      <c r="E3" s="2"/>
      <c r="F3" s="6"/>
      <c r="G3" s="14"/>
    </row>
    <row r="4" spans="1:35" ht="16.5" thickBot="1" x14ac:dyDescent="0.3">
      <c r="A4" s="110" t="s">
        <v>67</v>
      </c>
      <c r="B4" s="111"/>
      <c r="C4" s="121"/>
      <c r="D4" s="122"/>
      <c r="E4" s="4"/>
      <c r="F4" s="7"/>
      <c r="G4" s="14"/>
    </row>
    <row r="5" spans="1:35" x14ac:dyDescent="0.25">
      <c r="A5" s="4"/>
      <c r="B5" s="4"/>
      <c r="C5" s="4"/>
      <c r="D5" s="19"/>
      <c r="E5" s="4"/>
      <c r="F5" s="7"/>
      <c r="G5" s="14"/>
      <c r="H5" s="123" t="s">
        <v>62</v>
      </c>
      <c r="I5" s="123"/>
      <c r="J5" s="123"/>
      <c r="K5" s="123"/>
      <c r="L5" s="123"/>
      <c r="M5" s="123"/>
      <c r="N5" s="123"/>
      <c r="O5" s="123"/>
      <c r="P5" s="123"/>
      <c r="Q5" s="123"/>
      <c r="R5" s="123" t="s">
        <v>63</v>
      </c>
      <c r="S5" s="123"/>
      <c r="T5" s="123"/>
      <c r="U5" s="123"/>
      <c r="V5" s="123"/>
      <c r="W5" s="123"/>
      <c r="X5" s="123"/>
      <c r="Y5" s="123"/>
      <c r="Z5" s="123"/>
      <c r="AA5" s="123"/>
      <c r="AB5" s="123"/>
      <c r="AC5" s="123"/>
      <c r="AD5" s="123"/>
      <c r="AE5" s="123"/>
      <c r="AF5" s="123"/>
    </row>
    <row r="6" spans="1:35" ht="27" customHeight="1" x14ac:dyDescent="0.25">
      <c r="A6" s="103" t="s">
        <v>0</v>
      </c>
      <c r="B6" s="103" t="s">
        <v>42</v>
      </c>
      <c r="C6" s="103" t="s">
        <v>58</v>
      </c>
      <c r="D6" s="103" t="s">
        <v>1</v>
      </c>
      <c r="E6" s="103" t="s">
        <v>64</v>
      </c>
      <c r="F6" s="103" t="s">
        <v>2</v>
      </c>
      <c r="G6" s="112" t="s">
        <v>59</v>
      </c>
      <c r="H6" s="116">
        <v>2016</v>
      </c>
      <c r="I6" s="118"/>
      <c r="J6" s="116">
        <v>2017</v>
      </c>
      <c r="K6" s="118"/>
      <c r="L6" s="116">
        <v>2018</v>
      </c>
      <c r="M6" s="118"/>
      <c r="N6" s="116">
        <v>2019</v>
      </c>
      <c r="O6" s="118"/>
      <c r="P6" s="116">
        <v>2020</v>
      </c>
      <c r="Q6" s="118"/>
      <c r="R6" s="116">
        <v>2016</v>
      </c>
      <c r="S6" s="117"/>
      <c r="T6" s="118"/>
      <c r="U6" s="116">
        <v>2017</v>
      </c>
      <c r="V6" s="117"/>
      <c r="W6" s="118"/>
      <c r="X6" s="116">
        <v>2018</v>
      </c>
      <c r="Y6" s="117"/>
      <c r="Z6" s="118"/>
      <c r="AA6" s="116">
        <v>2019</v>
      </c>
      <c r="AB6" s="117"/>
      <c r="AC6" s="118"/>
      <c r="AD6" s="116">
        <v>2020</v>
      </c>
      <c r="AE6" s="117"/>
      <c r="AF6" s="118"/>
      <c r="AG6" s="116" t="s">
        <v>69</v>
      </c>
      <c r="AH6" s="117"/>
      <c r="AI6" s="118"/>
    </row>
    <row r="7" spans="1:35" ht="13.5" customHeight="1" x14ac:dyDescent="0.25">
      <c r="A7" s="103"/>
      <c r="B7" s="103"/>
      <c r="C7" s="103"/>
      <c r="D7" s="103"/>
      <c r="E7" s="103"/>
      <c r="F7" s="103"/>
      <c r="G7" s="113"/>
      <c r="H7" s="9" t="s">
        <v>60</v>
      </c>
      <c r="I7" s="9" t="s">
        <v>61</v>
      </c>
      <c r="J7" s="9" t="s">
        <v>60</v>
      </c>
      <c r="K7" s="9" t="s">
        <v>61</v>
      </c>
      <c r="L7" s="9" t="s">
        <v>60</v>
      </c>
      <c r="M7" s="9" t="s">
        <v>61</v>
      </c>
      <c r="N7" s="9" t="s">
        <v>60</v>
      </c>
      <c r="O7" s="9" t="s">
        <v>61</v>
      </c>
      <c r="P7" s="9" t="s">
        <v>60</v>
      </c>
      <c r="Q7" s="9" t="s">
        <v>61</v>
      </c>
      <c r="R7" s="9" t="s">
        <v>60</v>
      </c>
      <c r="S7" s="9" t="s">
        <v>61</v>
      </c>
      <c r="T7" s="9" t="s">
        <v>65</v>
      </c>
      <c r="U7" s="9" t="s">
        <v>60</v>
      </c>
      <c r="V7" s="9" t="s">
        <v>61</v>
      </c>
      <c r="W7" s="9" t="s">
        <v>65</v>
      </c>
      <c r="X7" s="9" t="s">
        <v>60</v>
      </c>
      <c r="Y7" s="9" t="s">
        <v>61</v>
      </c>
      <c r="Z7" s="9" t="s">
        <v>65</v>
      </c>
      <c r="AA7" s="9" t="s">
        <v>60</v>
      </c>
      <c r="AB7" s="9" t="s">
        <v>61</v>
      </c>
      <c r="AC7" s="9" t="s">
        <v>65</v>
      </c>
      <c r="AD7" s="9" t="s">
        <v>60</v>
      </c>
      <c r="AE7" s="9" t="s">
        <v>61</v>
      </c>
      <c r="AF7" s="9" t="s">
        <v>65</v>
      </c>
      <c r="AG7" s="9" t="s">
        <v>60</v>
      </c>
      <c r="AH7" s="9" t="s">
        <v>61</v>
      </c>
      <c r="AI7" s="9" t="s">
        <v>65</v>
      </c>
    </row>
    <row r="8" spans="1:35" ht="102.75" customHeight="1" x14ac:dyDescent="0.25">
      <c r="A8" s="12" t="s">
        <v>43</v>
      </c>
      <c r="B8" s="12" t="s">
        <v>45</v>
      </c>
      <c r="C8" s="12" t="s">
        <v>70</v>
      </c>
      <c r="D8" s="12" t="s">
        <v>3</v>
      </c>
      <c r="E8" s="13" t="s">
        <v>68</v>
      </c>
      <c r="F8" s="12" t="s">
        <v>41</v>
      </c>
      <c r="G8" s="12" t="s">
        <v>81</v>
      </c>
      <c r="H8" s="24">
        <v>46434</v>
      </c>
      <c r="I8" s="24">
        <v>46411</v>
      </c>
      <c r="J8" s="25">
        <v>1258</v>
      </c>
      <c r="K8" s="25"/>
      <c r="L8" s="25">
        <v>1333</v>
      </c>
      <c r="M8" s="25"/>
      <c r="N8" s="25">
        <v>1435</v>
      </c>
      <c r="O8" s="25"/>
      <c r="P8" s="25">
        <v>1551</v>
      </c>
      <c r="Q8" s="23"/>
      <c r="R8" s="21">
        <v>5</v>
      </c>
      <c r="S8" s="21">
        <v>5.93</v>
      </c>
      <c r="T8" s="22">
        <f t="shared" ref="T8:T37" si="0">+S8/R8</f>
        <v>1.1859999999999999</v>
      </c>
      <c r="U8" s="21">
        <v>20</v>
      </c>
      <c r="V8" s="21"/>
      <c r="W8" s="22">
        <f t="shared" ref="W8:W14" si="1">+V8/U8</f>
        <v>0</v>
      </c>
      <c r="X8" s="21">
        <v>30</v>
      </c>
      <c r="Y8" s="21"/>
      <c r="Z8" s="22">
        <f>+Y8/X8</f>
        <v>0</v>
      </c>
      <c r="AA8" s="21">
        <v>60</v>
      </c>
      <c r="AB8" s="21"/>
      <c r="AC8" s="22">
        <f>+AB8/AA8</f>
        <v>0</v>
      </c>
      <c r="AD8" s="21">
        <v>80</v>
      </c>
      <c r="AE8" s="21"/>
      <c r="AF8" s="22">
        <f>+AE8/AD8</f>
        <v>0</v>
      </c>
      <c r="AG8" s="21">
        <f>+AD8</f>
        <v>80</v>
      </c>
      <c r="AH8" s="21">
        <f t="shared" ref="AH8:AH54" si="2">+S8+V8+Y8+AB8+AE8</f>
        <v>5.93</v>
      </c>
      <c r="AI8" s="22">
        <f t="shared" ref="AI8:AI54" si="3">+AH8/AG8</f>
        <v>7.4124999999999996E-2</v>
      </c>
    </row>
    <row r="9" spans="1:35" ht="122.25" customHeight="1" x14ac:dyDescent="0.25">
      <c r="A9" s="12" t="s">
        <v>43</v>
      </c>
      <c r="B9" s="12" t="s">
        <v>45</v>
      </c>
      <c r="C9" s="12" t="s">
        <v>70</v>
      </c>
      <c r="D9" s="12" t="s">
        <v>3</v>
      </c>
      <c r="E9" s="13" t="s">
        <v>68</v>
      </c>
      <c r="F9" s="12" t="s">
        <v>4</v>
      </c>
      <c r="G9" s="12" t="s">
        <v>80</v>
      </c>
      <c r="H9" s="24">
        <v>121</v>
      </c>
      <c r="I9" s="24">
        <v>118</v>
      </c>
      <c r="J9" s="25">
        <v>15665</v>
      </c>
      <c r="K9" s="25"/>
      <c r="L9" s="25">
        <v>717</v>
      </c>
      <c r="M9" s="25"/>
      <c r="N9" s="25">
        <v>615</v>
      </c>
      <c r="O9" s="25"/>
      <c r="P9" s="25">
        <v>388</v>
      </c>
      <c r="Q9" s="23"/>
      <c r="R9" s="21">
        <v>2</v>
      </c>
      <c r="S9" s="21"/>
      <c r="T9" s="22">
        <f t="shared" si="0"/>
        <v>0</v>
      </c>
      <c r="U9" s="21">
        <v>6</v>
      </c>
      <c r="V9" s="21"/>
      <c r="W9" s="22">
        <f t="shared" si="1"/>
        <v>0</v>
      </c>
      <c r="X9" s="21">
        <v>9</v>
      </c>
      <c r="Y9" s="21"/>
      <c r="Z9" s="22">
        <f>+Y9/X9</f>
        <v>0</v>
      </c>
      <c r="AA9" s="21">
        <v>11</v>
      </c>
      <c r="AB9" s="21"/>
      <c r="AC9" s="22">
        <f>+AB9/AA9</f>
        <v>0</v>
      </c>
      <c r="AD9" s="21">
        <v>12</v>
      </c>
      <c r="AE9" s="21"/>
      <c r="AF9" s="22">
        <f>+AE9/AD9</f>
        <v>0</v>
      </c>
      <c r="AG9" s="21">
        <f>+AD9</f>
        <v>12</v>
      </c>
      <c r="AH9" s="21">
        <f t="shared" si="2"/>
        <v>0</v>
      </c>
      <c r="AI9" s="22">
        <f t="shared" si="3"/>
        <v>0</v>
      </c>
    </row>
    <row r="10" spans="1:35" ht="106.5" customHeight="1" x14ac:dyDescent="0.25">
      <c r="A10" s="12" t="s">
        <v>43</v>
      </c>
      <c r="B10" s="12" t="s">
        <v>45</v>
      </c>
      <c r="C10" s="12" t="s">
        <v>70</v>
      </c>
      <c r="D10" s="12" t="s">
        <v>5</v>
      </c>
      <c r="E10" s="12" t="s">
        <v>71</v>
      </c>
      <c r="F10" s="12" t="s">
        <v>26</v>
      </c>
      <c r="G10" s="12" t="s">
        <v>85</v>
      </c>
      <c r="H10" s="24">
        <v>980</v>
      </c>
      <c r="I10" s="24">
        <v>978</v>
      </c>
      <c r="J10" s="25">
        <v>543</v>
      </c>
      <c r="K10" s="25"/>
      <c r="L10" s="25">
        <v>146</v>
      </c>
      <c r="M10" s="25"/>
      <c r="N10" s="25">
        <v>146</v>
      </c>
      <c r="O10" s="25"/>
      <c r="P10" s="25">
        <v>146</v>
      </c>
      <c r="Q10" s="23"/>
      <c r="R10" s="21">
        <v>44</v>
      </c>
      <c r="S10" s="21">
        <v>44</v>
      </c>
      <c r="T10" s="22">
        <f t="shared" si="0"/>
        <v>1</v>
      </c>
      <c r="U10" s="21">
        <v>80</v>
      </c>
      <c r="V10" s="21"/>
      <c r="W10" s="22">
        <f t="shared" si="1"/>
        <v>0</v>
      </c>
      <c r="X10" s="21">
        <v>81</v>
      </c>
      <c r="Y10" s="21"/>
      <c r="Z10" s="22">
        <f>+Y10/X10</f>
        <v>0</v>
      </c>
      <c r="AA10" s="21">
        <v>81</v>
      </c>
      <c r="AB10" s="21"/>
      <c r="AC10" s="22">
        <f>+AB10/AA10</f>
        <v>0</v>
      </c>
      <c r="AD10" s="21">
        <v>81</v>
      </c>
      <c r="AE10" s="21"/>
      <c r="AF10" s="22">
        <f>+AE10/AD10</f>
        <v>0</v>
      </c>
      <c r="AG10" s="21">
        <f>+AD10</f>
        <v>81</v>
      </c>
      <c r="AH10" s="21">
        <f t="shared" si="2"/>
        <v>44</v>
      </c>
      <c r="AI10" s="22">
        <f t="shared" si="3"/>
        <v>0.54320987654320985</v>
      </c>
    </row>
    <row r="11" spans="1:35" ht="60" customHeight="1" x14ac:dyDescent="0.25">
      <c r="A11" s="10" t="s">
        <v>43</v>
      </c>
      <c r="B11" s="12" t="s">
        <v>45</v>
      </c>
      <c r="C11" s="12" t="s">
        <v>73</v>
      </c>
      <c r="D11" s="13" t="s">
        <v>6</v>
      </c>
      <c r="E11" s="12" t="s">
        <v>72</v>
      </c>
      <c r="F11" s="12" t="s">
        <v>7</v>
      </c>
      <c r="G11" s="12" t="s">
        <v>74</v>
      </c>
      <c r="H11" s="24">
        <v>249</v>
      </c>
      <c r="I11" s="24">
        <v>241</v>
      </c>
      <c r="J11" s="25">
        <v>835</v>
      </c>
      <c r="K11" s="25"/>
      <c r="L11" s="25">
        <v>0</v>
      </c>
      <c r="M11" s="25"/>
      <c r="N11" s="25">
        <v>0</v>
      </c>
      <c r="O11" s="25"/>
      <c r="P11" s="25">
        <v>0</v>
      </c>
      <c r="Q11" s="23"/>
      <c r="R11" s="21">
        <v>3</v>
      </c>
      <c r="S11" s="21">
        <v>3</v>
      </c>
      <c r="T11" s="22">
        <f t="shared" si="0"/>
        <v>1</v>
      </c>
      <c r="U11" s="21">
        <v>7</v>
      </c>
      <c r="V11" s="21"/>
      <c r="W11" s="22">
        <f t="shared" si="1"/>
        <v>0</v>
      </c>
      <c r="X11" s="21">
        <v>0</v>
      </c>
      <c r="Y11" s="21"/>
      <c r="Z11" s="22"/>
      <c r="AA11" s="21">
        <v>0</v>
      </c>
      <c r="AB11" s="21"/>
      <c r="AC11" s="22"/>
      <c r="AD11" s="21">
        <v>0</v>
      </c>
      <c r="AE11" s="21"/>
      <c r="AF11" s="22"/>
      <c r="AG11" s="21">
        <f>+R11+U11</f>
        <v>10</v>
      </c>
      <c r="AH11" s="21">
        <f t="shared" si="2"/>
        <v>3</v>
      </c>
      <c r="AI11" s="22">
        <f t="shared" si="3"/>
        <v>0.3</v>
      </c>
    </row>
    <row r="12" spans="1:35" ht="66.75" customHeight="1" x14ac:dyDescent="0.25">
      <c r="A12" s="10" t="s">
        <v>43</v>
      </c>
      <c r="B12" s="12" t="s">
        <v>45</v>
      </c>
      <c r="C12" s="12" t="s">
        <v>73</v>
      </c>
      <c r="D12" s="13" t="s">
        <v>6</v>
      </c>
      <c r="E12" s="12" t="s">
        <v>72</v>
      </c>
      <c r="F12" s="12" t="s">
        <v>27</v>
      </c>
      <c r="G12" s="12" t="s">
        <v>75</v>
      </c>
      <c r="H12" s="24">
        <v>9314</v>
      </c>
      <c r="I12" s="24">
        <v>9314</v>
      </c>
      <c r="J12" s="25">
        <v>57109</v>
      </c>
      <c r="K12" s="25"/>
      <c r="L12" s="25">
        <v>61704</v>
      </c>
      <c r="M12" s="25"/>
      <c r="N12" s="25">
        <v>58524</v>
      </c>
      <c r="O12" s="25"/>
      <c r="P12" s="25">
        <v>62844</v>
      </c>
      <c r="Q12" s="23"/>
      <c r="R12" s="21">
        <v>10</v>
      </c>
      <c r="S12" s="21">
        <v>10</v>
      </c>
      <c r="T12" s="22">
        <f t="shared" si="0"/>
        <v>1</v>
      </c>
      <c r="U12" s="21">
        <v>20</v>
      </c>
      <c r="V12" s="21"/>
      <c r="W12" s="22">
        <f t="shared" si="1"/>
        <v>0</v>
      </c>
      <c r="X12" s="21">
        <v>30</v>
      </c>
      <c r="Y12" s="21"/>
      <c r="Z12" s="22"/>
      <c r="AA12" s="21">
        <v>30</v>
      </c>
      <c r="AB12" s="21"/>
      <c r="AC12" s="22"/>
      <c r="AD12" s="21">
        <v>10</v>
      </c>
      <c r="AE12" s="21"/>
      <c r="AF12" s="22"/>
      <c r="AG12" s="21">
        <f t="shared" ref="AG12:AG54" si="4">+R12+U12+X12+AA12+AD12</f>
        <v>100</v>
      </c>
      <c r="AH12" s="21">
        <f t="shared" si="2"/>
        <v>10</v>
      </c>
      <c r="AI12" s="22">
        <f t="shared" si="3"/>
        <v>0.1</v>
      </c>
    </row>
    <row r="13" spans="1:35" ht="63.75" customHeight="1" x14ac:dyDescent="0.25">
      <c r="A13" s="10" t="s">
        <v>43</v>
      </c>
      <c r="B13" s="12" t="s">
        <v>45</v>
      </c>
      <c r="C13" s="12" t="s">
        <v>73</v>
      </c>
      <c r="D13" s="13" t="s">
        <v>6</v>
      </c>
      <c r="E13" s="12" t="s">
        <v>72</v>
      </c>
      <c r="F13" s="12" t="s">
        <v>28</v>
      </c>
      <c r="G13" s="12" t="s">
        <v>79</v>
      </c>
      <c r="H13" s="24">
        <v>2751</v>
      </c>
      <c r="I13" s="24">
        <v>175</v>
      </c>
      <c r="J13" s="25">
        <v>741</v>
      </c>
      <c r="K13" s="25"/>
      <c r="L13" s="25">
        <v>364</v>
      </c>
      <c r="M13" s="25"/>
      <c r="N13" s="25">
        <v>0</v>
      </c>
      <c r="O13" s="25"/>
      <c r="P13" s="25">
        <v>0</v>
      </c>
      <c r="Q13" s="23"/>
      <c r="R13" s="21">
        <v>6</v>
      </c>
      <c r="S13" s="21">
        <v>6</v>
      </c>
      <c r="T13" s="22">
        <f t="shared" si="0"/>
        <v>1</v>
      </c>
      <c r="U13" s="21">
        <v>14</v>
      </c>
      <c r="V13" s="21"/>
      <c r="W13" s="22">
        <f t="shared" si="1"/>
        <v>0</v>
      </c>
      <c r="X13" s="21">
        <v>77</v>
      </c>
      <c r="Y13" s="21"/>
      <c r="Z13" s="22"/>
      <c r="AA13" s="21">
        <v>0</v>
      </c>
      <c r="AB13" s="21"/>
      <c r="AC13" s="22"/>
      <c r="AD13" s="21">
        <v>0</v>
      </c>
      <c r="AE13" s="21"/>
      <c r="AF13" s="22"/>
      <c r="AG13" s="21">
        <f t="shared" si="4"/>
        <v>97</v>
      </c>
      <c r="AH13" s="21">
        <f t="shared" si="2"/>
        <v>6</v>
      </c>
      <c r="AI13" s="22">
        <f t="shared" si="3"/>
        <v>6.1855670103092786E-2</v>
      </c>
    </row>
    <row r="14" spans="1:35" ht="72.75" customHeight="1" x14ac:dyDescent="0.25">
      <c r="A14" s="10" t="s">
        <v>43</v>
      </c>
      <c r="B14" s="12" t="s">
        <v>45</v>
      </c>
      <c r="C14" s="12" t="s">
        <v>73</v>
      </c>
      <c r="D14" s="13" t="s">
        <v>6</v>
      </c>
      <c r="E14" s="12" t="s">
        <v>72</v>
      </c>
      <c r="F14" s="12" t="s">
        <v>29</v>
      </c>
      <c r="G14" s="12" t="s">
        <v>78</v>
      </c>
      <c r="H14" s="24">
        <v>28</v>
      </c>
      <c r="I14" s="24">
        <v>28</v>
      </c>
      <c r="J14" s="25">
        <v>3719</v>
      </c>
      <c r="K14" s="25"/>
      <c r="L14" s="25">
        <v>190</v>
      </c>
      <c r="M14" s="25"/>
      <c r="N14" s="25">
        <v>0</v>
      </c>
      <c r="O14" s="25"/>
      <c r="P14" s="25">
        <v>0</v>
      </c>
      <c r="Q14" s="23"/>
      <c r="R14" s="21">
        <v>5</v>
      </c>
      <c r="S14" s="21">
        <v>5</v>
      </c>
      <c r="T14" s="22">
        <f t="shared" si="0"/>
        <v>1</v>
      </c>
      <c r="U14" s="21">
        <v>5</v>
      </c>
      <c r="V14" s="21"/>
      <c r="W14" s="22">
        <f t="shared" si="1"/>
        <v>0</v>
      </c>
      <c r="X14" s="21">
        <v>30</v>
      </c>
      <c r="Y14" s="21"/>
      <c r="Z14" s="22"/>
      <c r="AA14" s="21">
        <v>0</v>
      </c>
      <c r="AB14" s="21"/>
      <c r="AC14" s="22"/>
      <c r="AD14" s="21">
        <v>0</v>
      </c>
      <c r="AE14" s="21"/>
      <c r="AF14" s="22"/>
      <c r="AG14" s="21">
        <f t="shared" si="4"/>
        <v>40</v>
      </c>
      <c r="AH14" s="21">
        <f t="shared" si="2"/>
        <v>5</v>
      </c>
      <c r="AI14" s="22">
        <f t="shared" si="3"/>
        <v>0.125</v>
      </c>
    </row>
    <row r="15" spans="1:35" ht="78" customHeight="1" x14ac:dyDescent="0.25">
      <c r="A15" s="10" t="s">
        <v>43</v>
      </c>
      <c r="B15" s="12" t="s">
        <v>45</v>
      </c>
      <c r="C15" s="12" t="s">
        <v>73</v>
      </c>
      <c r="D15" s="13" t="s">
        <v>6</v>
      </c>
      <c r="E15" s="12" t="s">
        <v>72</v>
      </c>
      <c r="F15" s="13" t="s">
        <v>8</v>
      </c>
      <c r="G15" s="13" t="s">
        <v>76</v>
      </c>
      <c r="H15" s="24">
        <v>49</v>
      </c>
      <c r="I15" s="24">
        <v>49</v>
      </c>
      <c r="J15" s="25">
        <v>0</v>
      </c>
      <c r="K15" s="25"/>
      <c r="L15" s="25">
        <v>0</v>
      </c>
      <c r="M15" s="25"/>
      <c r="N15" s="25">
        <v>0</v>
      </c>
      <c r="O15" s="25"/>
      <c r="P15" s="25">
        <v>0</v>
      </c>
      <c r="Q15" s="23"/>
      <c r="R15" s="21">
        <v>1</v>
      </c>
      <c r="S15" s="21">
        <v>1</v>
      </c>
      <c r="T15" s="22">
        <f t="shared" si="0"/>
        <v>1</v>
      </c>
      <c r="U15" s="21">
        <v>0</v>
      </c>
      <c r="V15" s="21"/>
      <c r="W15" s="22">
        <v>0</v>
      </c>
      <c r="X15" s="21">
        <v>0</v>
      </c>
      <c r="Y15" s="21"/>
      <c r="Z15" s="22"/>
      <c r="AA15" s="21">
        <v>0</v>
      </c>
      <c r="AB15" s="21"/>
      <c r="AC15" s="22"/>
      <c r="AD15" s="21">
        <v>0</v>
      </c>
      <c r="AE15" s="21"/>
      <c r="AF15" s="22"/>
      <c r="AG15" s="21">
        <f t="shared" si="4"/>
        <v>1</v>
      </c>
      <c r="AH15" s="21">
        <f t="shared" si="2"/>
        <v>1</v>
      </c>
      <c r="AI15" s="22">
        <f t="shared" si="3"/>
        <v>1</v>
      </c>
    </row>
    <row r="16" spans="1:35" ht="78" customHeight="1" x14ac:dyDescent="0.25">
      <c r="A16" s="10" t="s">
        <v>43</v>
      </c>
      <c r="B16" s="12" t="s">
        <v>45</v>
      </c>
      <c r="C16" s="12" t="s">
        <v>73</v>
      </c>
      <c r="D16" s="13" t="s">
        <v>6</v>
      </c>
      <c r="E16" s="12" t="s">
        <v>72</v>
      </c>
      <c r="F16" s="13" t="s">
        <v>47</v>
      </c>
      <c r="G16" s="13" t="s">
        <v>77</v>
      </c>
      <c r="H16" s="24">
        <v>0</v>
      </c>
      <c r="I16" s="24">
        <v>0</v>
      </c>
      <c r="J16" s="25">
        <v>656</v>
      </c>
      <c r="K16" s="25"/>
      <c r="L16" s="25">
        <v>1269</v>
      </c>
      <c r="M16" s="25"/>
      <c r="N16" s="25">
        <v>1358</v>
      </c>
      <c r="O16" s="25"/>
      <c r="P16" s="25">
        <v>1452</v>
      </c>
      <c r="Q16" s="23"/>
      <c r="R16" s="21">
        <v>10</v>
      </c>
      <c r="S16" s="21">
        <v>10</v>
      </c>
      <c r="T16" s="22">
        <f t="shared" si="0"/>
        <v>1</v>
      </c>
      <c r="U16" s="21">
        <v>20</v>
      </c>
      <c r="V16" s="21"/>
      <c r="W16" s="22">
        <f>+V16/U16</f>
        <v>0</v>
      </c>
      <c r="X16" s="21">
        <v>30</v>
      </c>
      <c r="Y16" s="21"/>
      <c r="Z16" s="22">
        <f>+Y16/X16</f>
        <v>0</v>
      </c>
      <c r="AA16" s="21">
        <v>30</v>
      </c>
      <c r="AB16" s="21"/>
      <c r="AC16" s="22">
        <f>+AB16/AA16</f>
        <v>0</v>
      </c>
      <c r="AD16" s="21">
        <v>10</v>
      </c>
      <c r="AE16" s="21"/>
      <c r="AF16" s="22">
        <f>+AE16/AD16</f>
        <v>0</v>
      </c>
      <c r="AG16" s="21">
        <f t="shared" si="4"/>
        <v>100</v>
      </c>
      <c r="AH16" s="21">
        <f t="shared" si="2"/>
        <v>10</v>
      </c>
      <c r="AI16" s="22">
        <f t="shared" si="3"/>
        <v>0.1</v>
      </c>
    </row>
    <row r="17" spans="1:35" ht="144.75" customHeight="1" x14ac:dyDescent="0.25">
      <c r="A17" s="10" t="s">
        <v>43</v>
      </c>
      <c r="B17" s="10" t="s">
        <v>45</v>
      </c>
      <c r="C17" s="12" t="s">
        <v>70</v>
      </c>
      <c r="D17" s="10" t="s">
        <v>9</v>
      </c>
      <c r="E17" s="11" t="s">
        <v>82</v>
      </c>
      <c r="F17" s="13" t="s">
        <v>10</v>
      </c>
      <c r="G17" s="13" t="s">
        <v>86</v>
      </c>
      <c r="H17" s="24">
        <v>65</v>
      </c>
      <c r="I17" s="24">
        <v>65</v>
      </c>
      <c r="J17" s="25">
        <v>539</v>
      </c>
      <c r="K17" s="25"/>
      <c r="L17" s="25">
        <v>850</v>
      </c>
      <c r="M17" s="25"/>
      <c r="N17" s="25">
        <v>890</v>
      </c>
      <c r="O17" s="25"/>
      <c r="P17" s="25">
        <v>990</v>
      </c>
      <c r="Q17" s="23"/>
      <c r="R17" s="21">
        <v>20</v>
      </c>
      <c r="S17" s="21">
        <v>20</v>
      </c>
      <c r="T17" s="22">
        <f t="shared" si="0"/>
        <v>1</v>
      </c>
      <c r="U17" s="21">
        <v>30</v>
      </c>
      <c r="V17" s="21"/>
      <c r="W17" s="22">
        <f>+V17/U17</f>
        <v>0</v>
      </c>
      <c r="X17" s="21">
        <v>25</v>
      </c>
      <c r="Y17" s="21"/>
      <c r="Z17" s="22"/>
      <c r="AA17" s="21">
        <v>15</v>
      </c>
      <c r="AB17" s="21"/>
      <c r="AC17" s="22"/>
      <c r="AD17" s="21">
        <v>10</v>
      </c>
      <c r="AE17" s="21"/>
      <c r="AF17" s="22"/>
      <c r="AG17" s="21">
        <f t="shared" si="4"/>
        <v>100</v>
      </c>
      <c r="AH17" s="21">
        <f t="shared" si="2"/>
        <v>20</v>
      </c>
      <c r="AI17" s="22">
        <f t="shared" si="3"/>
        <v>0.2</v>
      </c>
    </row>
    <row r="18" spans="1:35" ht="141.75" x14ac:dyDescent="0.25">
      <c r="A18" s="10" t="s">
        <v>43</v>
      </c>
      <c r="B18" s="10" t="s">
        <v>45</v>
      </c>
      <c r="C18" s="12" t="s">
        <v>70</v>
      </c>
      <c r="D18" s="10" t="s">
        <v>9</v>
      </c>
      <c r="E18" s="11" t="s">
        <v>82</v>
      </c>
      <c r="F18" s="16" t="s">
        <v>30</v>
      </c>
      <c r="G18" s="13"/>
      <c r="H18" s="24">
        <v>37</v>
      </c>
      <c r="I18" s="24">
        <v>37</v>
      </c>
      <c r="J18" s="25">
        <v>153</v>
      </c>
      <c r="K18" s="25"/>
      <c r="L18" s="25">
        <v>357</v>
      </c>
      <c r="M18" s="25"/>
      <c r="N18" s="25">
        <v>400</v>
      </c>
      <c r="O18" s="25"/>
      <c r="P18" s="25">
        <v>389</v>
      </c>
      <c r="Q18" s="23"/>
      <c r="R18" s="21">
        <v>5</v>
      </c>
      <c r="S18" s="21">
        <v>11.66</v>
      </c>
      <c r="T18" s="22">
        <f t="shared" si="0"/>
        <v>2.3319999999999999</v>
      </c>
      <c r="U18" s="21">
        <v>10</v>
      </c>
      <c r="V18" s="21"/>
      <c r="W18" s="22">
        <f>+V18/U18</f>
        <v>0</v>
      </c>
      <c r="X18" s="21">
        <v>10</v>
      </c>
      <c r="Y18" s="21"/>
      <c r="Z18" s="22"/>
      <c r="AA18" s="21">
        <v>10</v>
      </c>
      <c r="AB18" s="21"/>
      <c r="AC18" s="22"/>
      <c r="AD18" s="21">
        <v>5</v>
      </c>
      <c r="AE18" s="21"/>
      <c r="AF18" s="22"/>
      <c r="AG18" s="21">
        <f t="shared" si="4"/>
        <v>40</v>
      </c>
      <c r="AH18" s="21">
        <f t="shared" si="2"/>
        <v>11.66</v>
      </c>
      <c r="AI18" s="22">
        <f t="shared" si="3"/>
        <v>0.29149999999999998</v>
      </c>
    </row>
    <row r="19" spans="1:35" ht="84" customHeight="1" x14ac:dyDescent="0.25">
      <c r="A19" s="10" t="s">
        <v>43</v>
      </c>
      <c r="B19" s="10" t="s">
        <v>45</v>
      </c>
      <c r="C19" s="12" t="s">
        <v>70</v>
      </c>
      <c r="D19" s="10" t="s">
        <v>9</v>
      </c>
      <c r="E19" s="11" t="s">
        <v>82</v>
      </c>
      <c r="F19" s="16" t="s">
        <v>11</v>
      </c>
      <c r="G19" s="13"/>
      <c r="H19" s="24">
        <v>30</v>
      </c>
      <c r="I19" s="24">
        <v>30</v>
      </c>
      <c r="J19" s="25">
        <v>0</v>
      </c>
      <c r="K19" s="25"/>
      <c r="L19" s="25">
        <v>0</v>
      </c>
      <c r="M19" s="25"/>
      <c r="N19" s="25">
        <v>0</v>
      </c>
      <c r="O19" s="25"/>
      <c r="P19" s="25">
        <v>0</v>
      </c>
      <c r="Q19" s="23"/>
      <c r="R19" s="21">
        <v>1</v>
      </c>
      <c r="S19" s="21">
        <v>1</v>
      </c>
      <c r="T19" s="22">
        <f t="shared" si="0"/>
        <v>1</v>
      </c>
      <c r="U19" s="21">
        <v>0</v>
      </c>
      <c r="V19" s="21"/>
      <c r="W19" s="22"/>
      <c r="X19" s="21">
        <v>0</v>
      </c>
      <c r="Y19" s="21"/>
      <c r="Z19" s="22"/>
      <c r="AA19" s="21">
        <v>0</v>
      </c>
      <c r="AB19" s="21"/>
      <c r="AC19" s="22"/>
      <c r="AD19" s="21">
        <v>0</v>
      </c>
      <c r="AE19" s="21"/>
      <c r="AF19" s="22"/>
      <c r="AG19" s="21">
        <f t="shared" si="4"/>
        <v>1</v>
      </c>
      <c r="AH19" s="21">
        <f t="shared" si="2"/>
        <v>1</v>
      </c>
      <c r="AI19" s="22">
        <f t="shared" si="3"/>
        <v>1</v>
      </c>
    </row>
    <row r="20" spans="1:35" ht="141.75" x14ac:dyDescent="0.25">
      <c r="A20" s="10" t="s">
        <v>43</v>
      </c>
      <c r="B20" s="10" t="s">
        <v>45</v>
      </c>
      <c r="C20" s="12" t="s">
        <v>70</v>
      </c>
      <c r="D20" s="10" t="s">
        <v>9</v>
      </c>
      <c r="E20" s="11" t="s">
        <v>82</v>
      </c>
      <c r="F20" s="16" t="s">
        <v>31</v>
      </c>
      <c r="G20" s="13"/>
      <c r="H20" s="24">
        <v>0</v>
      </c>
      <c r="I20" s="24">
        <v>0</v>
      </c>
      <c r="J20" s="25">
        <v>1402</v>
      </c>
      <c r="K20" s="25"/>
      <c r="L20" s="25">
        <v>847</v>
      </c>
      <c r="M20" s="25"/>
      <c r="N20" s="25">
        <v>906</v>
      </c>
      <c r="O20" s="25"/>
      <c r="P20" s="25">
        <v>968</v>
      </c>
      <c r="Q20" s="23"/>
      <c r="R20" s="21">
        <v>10</v>
      </c>
      <c r="S20" s="21">
        <v>10</v>
      </c>
      <c r="T20" s="22">
        <f t="shared" si="0"/>
        <v>1</v>
      </c>
      <c r="U20" s="21">
        <v>25</v>
      </c>
      <c r="V20" s="21"/>
      <c r="W20" s="22"/>
      <c r="X20" s="21">
        <v>25</v>
      </c>
      <c r="Y20" s="21"/>
      <c r="Z20" s="22"/>
      <c r="AA20" s="21">
        <v>25</v>
      </c>
      <c r="AB20" s="21"/>
      <c r="AC20" s="22"/>
      <c r="AD20" s="21">
        <v>15</v>
      </c>
      <c r="AE20" s="21"/>
      <c r="AF20" s="22"/>
      <c r="AG20" s="21">
        <f t="shared" si="4"/>
        <v>100</v>
      </c>
      <c r="AH20" s="21">
        <f t="shared" si="2"/>
        <v>10</v>
      </c>
      <c r="AI20" s="22">
        <f t="shared" si="3"/>
        <v>0.1</v>
      </c>
    </row>
    <row r="21" spans="1:35" ht="81.75" customHeight="1" x14ac:dyDescent="0.25">
      <c r="A21" s="115" t="s">
        <v>43</v>
      </c>
      <c r="B21" s="115" t="s">
        <v>45</v>
      </c>
      <c r="C21" s="12" t="s">
        <v>70</v>
      </c>
      <c r="D21" s="10" t="s">
        <v>83</v>
      </c>
      <c r="E21" s="115" t="s">
        <v>87</v>
      </c>
      <c r="F21" s="16" t="s">
        <v>35</v>
      </c>
      <c r="G21" s="13"/>
      <c r="H21" s="24">
        <v>199</v>
      </c>
      <c r="I21" s="24">
        <v>199</v>
      </c>
      <c r="J21" s="25">
        <v>1049</v>
      </c>
      <c r="K21" s="25"/>
      <c r="L21" s="25">
        <v>1554</v>
      </c>
      <c r="M21" s="25"/>
      <c r="N21" s="25">
        <v>554</v>
      </c>
      <c r="O21" s="25"/>
      <c r="P21" s="25">
        <v>554</v>
      </c>
      <c r="Q21" s="23"/>
      <c r="R21" s="21">
        <v>0.2</v>
      </c>
      <c r="S21" s="21">
        <v>0.2</v>
      </c>
      <c r="T21" s="22">
        <f t="shared" si="0"/>
        <v>1</v>
      </c>
      <c r="U21" s="21">
        <v>0.5</v>
      </c>
      <c r="V21" s="21"/>
      <c r="W21" s="22"/>
      <c r="X21" s="21">
        <v>0.8</v>
      </c>
      <c r="Y21" s="21"/>
      <c r="Z21" s="22"/>
      <c r="AA21" s="21">
        <v>1</v>
      </c>
      <c r="AB21" s="21"/>
      <c r="AC21" s="22"/>
      <c r="AD21" s="21"/>
      <c r="AE21" s="21"/>
      <c r="AF21" s="22"/>
      <c r="AG21" s="21">
        <f t="shared" si="4"/>
        <v>2.5</v>
      </c>
      <c r="AH21" s="21">
        <f t="shared" si="2"/>
        <v>0.2</v>
      </c>
      <c r="AI21" s="22">
        <f t="shared" si="3"/>
        <v>0.08</v>
      </c>
    </row>
    <row r="22" spans="1:35" ht="110.25" x14ac:dyDescent="0.25">
      <c r="A22" s="115"/>
      <c r="B22" s="115"/>
      <c r="C22" s="12" t="s">
        <v>70</v>
      </c>
      <c r="D22" s="10" t="s">
        <v>83</v>
      </c>
      <c r="E22" s="115"/>
      <c r="F22" s="17" t="s">
        <v>48</v>
      </c>
      <c r="G22" s="12"/>
      <c r="H22" s="24">
        <v>32</v>
      </c>
      <c r="I22" s="24">
        <v>31</v>
      </c>
      <c r="J22" s="25">
        <v>175</v>
      </c>
      <c r="K22" s="25"/>
      <c r="L22" s="25">
        <v>142</v>
      </c>
      <c r="M22" s="25"/>
      <c r="N22" s="25">
        <v>142</v>
      </c>
      <c r="O22" s="25"/>
      <c r="P22" s="25">
        <v>142</v>
      </c>
      <c r="Q22" s="23"/>
      <c r="R22" s="21">
        <v>100</v>
      </c>
      <c r="S22" s="21">
        <v>100</v>
      </c>
      <c r="T22" s="22">
        <f t="shared" si="0"/>
        <v>1</v>
      </c>
      <c r="U22" s="21">
        <v>100</v>
      </c>
      <c r="V22" s="21"/>
      <c r="W22" s="22"/>
      <c r="X22" s="21">
        <v>100</v>
      </c>
      <c r="Y22" s="21"/>
      <c r="Z22" s="22"/>
      <c r="AA22" s="21">
        <v>100</v>
      </c>
      <c r="AB22" s="21"/>
      <c r="AC22" s="22"/>
      <c r="AD22" s="21">
        <v>100</v>
      </c>
      <c r="AE22" s="21"/>
      <c r="AF22" s="22"/>
      <c r="AG22" s="21">
        <f t="shared" si="4"/>
        <v>500</v>
      </c>
      <c r="AH22" s="21">
        <f t="shared" si="2"/>
        <v>100</v>
      </c>
      <c r="AI22" s="22">
        <f t="shared" si="3"/>
        <v>0.2</v>
      </c>
    </row>
    <row r="23" spans="1:35" ht="110.25" x14ac:dyDescent="0.25">
      <c r="A23" s="115"/>
      <c r="B23" s="115"/>
      <c r="C23" s="12" t="s">
        <v>70</v>
      </c>
      <c r="D23" s="10" t="s">
        <v>83</v>
      </c>
      <c r="E23" s="115"/>
      <c r="F23" s="17" t="s">
        <v>32</v>
      </c>
      <c r="G23" s="12"/>
      <c r="H23" s="24">
        <v>279</v>
      </c>
      <c r="I23" s="24">
        <v>279</v>
      </c>
      <c r="J23" s="25">
        <v>111</v>
      </c>
      <c r="K23" s="25"/>
      <c r="L23" s="25">
        <v>284</v>
      </c>
      <c r="M23" s="25"/>
      <c r="N23" s="25">
        <v>284</v>
      </c>
      <c r="O23" s="25"/>
      <c r="P23" s="25">
        <v>284</v>
      </c>
      <c r="Q23" s="23"/>
      <c r="R23" s="21">
        <v>100</v>
      </c>
      <c r="S23" s="21">
        <v>100</v>
      </c>
      <c r="T23" s="22">
        <f t="shared" si="0"/>
        <v>1</v>
      </c>
      <c r="U23" s="21">
        <v>100</v>
      </c>
      <c r="V23" s="21"/>
      <c r="W23" s="22"/>
      <c r="X23" s="21">
        <v>100</v>
      </c>
      <c r="Y23" s="21"/>
      <c r="Z23" s="22"/>
      <c r="AA23" s="21">
        <v>100</v>
      </c>
      <c r="AB23" s="21"/>
      <c r="AC23" s="22"/>
      <c r="AD23" s="21">
        <v>100</v>
      </c>
      <c r="AE23" s="21"/>
      <c r="AF23" s="22"/>
      <c r="AG23" s="21">
        <f t="shared" si="4"/>
        <v>500</v>
      </c>
      <c r="AH23" s="21">
        <f t="shared" si="2"/>
        <v>100</v>
      </c>
      <c r="AI23" s="22">
        <f t="shared" si="3"/>
        <v>0.2</v>
      </c>
    </row>
    <row r="24" spans="1:35" ht="111.75" customHeight="1" x14ac:dyDescent="0.25">
      <c r="A24" s="115"/>
      <c r="B24" s="115"/>
      <c r="C24" s="12" t="s">
        <v>70</v>
      </c>
      <c r="D24" s="10" t="s">
        <v>84</v>
      </c>
      <c r="E24" s="115"/>
      <c r="F24" s="17" t="s">
        <v>33</v>
      </c>
      <c r="G24" s="12"/>
      <c r="H24" s="24">
        <v>29</v>
      </c>
      <c r="I24" s="24">
        <v>29</v>
      </c>
      <c r="J24" s="25">
        <v>75</v>
      </c>
      <c r="K24" s="25"/>
      <c r="L24" s="25">
        <v>47</v>
      </c>
      <c r="M24" s="25"/>
      <c r="N24" s="25">
        <v>47</v>
      </c>
      <c r="O24" s="25"/>
      <c r="P24" s="25">
        <v>47</v>
      </c>
      <c r="Q24" s="23"/>
      <c r="R24" s="21">
        <v>100</v>
      </c>
      <c r="S24" s="21">
        <v>100</v>
      </c>
      <c r="T24" s="22">
        <f t="shared" si="0"/>
        <v>1</v>
      </c>
      <c r="U24" s="21">
        <v>100</v>
      </c>
      <c r="V24" s="21"/>
      <c r="W24" s="22"/>
      <c r="X24" s="21">
        <v>100</v>
      </c>
      <c r="Y24" s="21"/>
      <c r="Z24" s="22"/>
      <c r="AA24" s="21">
        <v>100</v>
      </c>
      <c r="AB24" s="21"/>
      <c r="AC24" s="22"/>
      <c r="AD24" s="21">
        <v>100</v>
      </c>
      <c r="AE24" s="21"/>
      <c r="AF24" s="22"/>
      <c r="AG24" s="21">
        <f t="shared" si="4"/>
        <v>500</v>
      </c>
      <c r="AH24" s="21">
        <f t="shared" si="2"/>
        <v>100</v>
      </c>
      <c r="AI24" s="22">
        <f t="shared" si="3"/>
        <v>0.2</v>
      </c>
    </row>
    <row r="25" spans="1:35" ht="97.5" customHeight="1" x14ac:dyDescent="0.25">
      <c r="A25" s="115"/>
      <c r="B25" s="115"/>
      <c r="C25" s="12" t="s">
        <v>70</v>
      </c>
      <c r="D25" s="10" t="s">
        <v>83</v>
      </c>
      <c r="E25" s="115"/>
      <c r="F25" s="16" t="s">
        <v>34</v>
      </c>
      <c r="G25" s="13"/>
      <c r="H25" s="24">
        <v>118</v>
      </c>
      <c r="I25" s="24">
        <v>93</v>
      </c>
      <c r="J25" s="25">
        <v>621</v>
      </c>
      <c r="K25" s="25"/>
      <c r="L25" s="25">
        <v>649</v>
      </c>
      <c r="M25" s="25"/>
      <c r="N25" s="25">
        <v>670</v>
      </c>
      <c r="O25" s="25"/>
      <c r="P25" s="25">
        <v>716</v>
      </c>
      <c r="Q25" s="23"/>
      <c r="R25" s="21">
        <v>1</v>
      </c>
      <c r="S25" s="21">
        <v>1</v>
      </c>
      <c r="T25" s="22">
        <f t="shared" si="0"/>
        <v>1</v>
      </c>
      <c r="U25" s="21">
        <v>2</v>
      </c>
      <c r="V25" s="21"/>
      <c r="W25" s="22"/>
      <c r="X25" s="21">
        <v>3</v>
      </c>
      <c r="Y25" s="21"/>
      <c r="Z25" s="22"/>
      <c r="AA25" s="21">
        <v>4</v>
      </c>
      <c r="AB25" s="21"/>
      <c r="AC25" s="22"/>
      <c r="AD25" s="21">
        <v>4</v>
      </c>
      <c r="AE25" s="21"/>
      <c r="AF25" s="22"/>
      <c r="AG25" s="21">
        <f t="shared" si="4"/>
        <v>14</v>
      </c>
      <c r="AH25" s="21">
        <f t="shared" si="2"/>
        <v>1</v>
      </c>
      <c r="AI25" s="22">
        <f t="shared" si="3"/>
        <v>7.1428571428571425E-2</v>
      </c>
    </row>
    <row r="26" spans="1:35" ht="111" customHeight="1" x14ac:dyDescent="0.25">
      <c r="A26" s="115"/>
      <c r="B26" s="115"/>
      <c r="C26" s="12" t="s">
        <v>70</v>
      </c>
      <c r="D26" s="10" t="s">
        <v>83</v>
      </c>
      <c r="E26" s="115"/>
      <c r="F26" s="16" t="s">
        <v>12</v>
      </c>
      <c r="G26" s="13"/>
      <c r="H26" s="24">
        <v>71</v>
      </c>
      <c r="I26" s="24">
        <v>70</v>
      </c>
      <c r="J26" s="25">
        <v>290</v>
      </c>
      <c r="K26" s="25"/>
      <c r="L26" s="25">
        <v>183</v>
      </c>
      <c r="M26" s="25"/>
      <c r="N26" s="25">
        <v>189</v>
      </c>
      <c r="O26" s="25"/>
      <c r="P26" s="25">
        <v>202</v>
      </c>
      <c r="Q26" s="23"/>
      <c r="R26" s="21">
        <v>3</v>
      </c>
      <c r="S26" s="21">
        <v>3</v>
      </c>
      <c r="T26" s="22">
        <f t="shared" si="0"/>
        <v>1</v>
      </c>
      <c r="U26" s="21">
        <v>8</v>
      </c>
      <c r="V26" s="21"/>
      <c r="W26" s="22"/>
      <c r="X26" s="21">
        <v>13</v>
      </c>
      <c r="Y26" s="21"/>
      <c r="Z26" s="22"/>
      <c r="AA26" s="21">
        <v>18</v>
      </c>
      <c r="AB26" s="21"/>
      <c r="AC26" s="22"/>
      <c r="AD26" s="21">
        <v>20</v>
      </c>
      <c r="AE26" s="21"/>
      <c r="AF26" s="22"/>
      <c r="AG26" s="21">
        <f t="shared" si="4"/>
        <v>62</v>
      </c>
      <c r="AH26" s="21">
        <f t="shared" si="2"/>
        <v>3</v>
      </c>
      <c r="AI26" s="22">
        <f t="shared" si="3"/>
        <v>4.8387096774193547E-2</v>
      </c>
    </row>
    <row r="27" spans="1:35" ht="24.95" customHeight="1" x14ac:dyDescent="0.25">
      <c r="A27" s="115"/>
      <c r="B27" s="115"/>
      <c r="C27" s="12"/>
      <c r="D27" s="10"/>
      <c r="E27" s="115"/>
      <c r="F27" s="17"/>
      <c r="G27" s="12"/>
      <c r="H27" s="24"/>
      <c r="I27" s="24"/>
      <c r="J27" s="25"/>
      <c r="K27" s="25"/>
      <c r="L27" s="25"/>
      <c r="M27" s="25"/>
      <c r="N27" s="25"/>
      <c r="O27" s="25"/>
      <c r="P27" s="25"/>
      <c r="Q27" s="23"/>
      <c r="R27" s="21"/>
      <c r="S27" s="21"/>
      <c r="T27" s="22"/>
      <c r="U27" s="21"/>
      <c r="V27" s="21"/>
      <c r="W27" s="22"/>
      <c r="X27" s="21"/>
      <c r="Y27" s="21"/>
      <c r="Z27" s="22"/>
      <c r="AA27" s="21"/>
      <c r="AB27" s="21"/>
      <c r="AC27" s="22"/>
      <c r="AD27" s="21"/>
      <c r="AE27" s="21"/>
      <c r="AF27" s="22"/>
      <c r="AG27" s="21">
        <f t="shared" si="4"/>
        <v>0</v>
      </c>
      <c r="AH27" s="21">
        <f t="shared" si="2"/>
        <v>0</v>
      </c>
      <c r="AI27" s="22" t="e">
        <f t="shared" si="3"/>
        <v>#DIV/0!</v>
      </c>
    </row>
    <row r="28" spans="1:35" ht="99.95" customHeight="1" x14ac:dyDescent="0.25">
      <c r="A28" s="115" t="s">
        <v>43</v>
      </c>
      <c r="B28" s="114" t="s">
        <v>49</v>
      </c>
      <c r="C28" s="12" t="s">
        <v>88</v>
      </c>
      <c r="D28" s="114" t="s">
        <v>56</v>
      </c>
      <c r="E28" s="114" t="s">
        <v>13</v>
      </c>
      <c r="F28" s="16" t="s">
        <v>36</v>
      </c>
      <c r="G28" s="13"/>
      <c r="H28" s="24">
        <v>183</v>
      </c>
      <c r="I28" s="24">
        <v>167</v>
      </c>
      <c r="J28" s="25">
        <v>560</v>
      </c>
      <c r="K28" s="25"/>
      <c r="L28" s="25">
        <v>1264</v>
      </c>
      <c r="M28" s="25"/>
      <c r="N28" s="25">
        <v>1352</v>
      </c>
      <c r="O28" s="25"/>
      <c r="P28" s="25">
        <v>1443</v>
      </c>
      <c r="Q28" s="23"/>
      <c r="R28" s="21">
        <v>100</v>
      </c>
      <c r="S28" s="21">
        <v>100</v>
      </c>
      <c r="T28" s="22">
        <f t="shared" si="0"/>
        <v>1</v>
      </c>
      <c r="U28" s="21">
        <v>100</v>
      </c>
      <c r="V28" s="21"/>
      <c r="W28" s="22"/>
      <c r="X28" s="21">
        <v>100</v>
      </c>
      <c r="Y28" s="21"/>
      <c r="Z28" s="22"/>
      <c r="AA28" s="21">
        <v>100</v>
      </c>
      <c r="AB28" s="21"/>
      <c r="AC28" s="22"/>
      <c r="AD28" s="21">
        <v>100</v>
      </c>
      <c r="AE28" s="21"/>
      <c r="AF28" s="22"/>
      <c r="AG28" s="21">
        <f t="shared" si="4"/>
        <v>500</v>
      </c>
      <c r="AH28" s="21">
        <f t="shared" si="2"/>
        <v>100</v>
      </c>
      <c r="AI28" s="22">
        <f t="shared" si="3"/>
        <v>0.2</v>
      </c>
    </row>
    <row r="29" spans="1:35" ht="128.25" customHeight="1" x14ac:dyDescent="0.25">
      <c r="A29" s="115"/>
      <c r="B29" s="114"/>
      <c r="C29" s="12" t="s">
        <v>88</v>
      </c>
      <c r="D29" s="114"/>
      <c r="E29" s="114"/>
      <c r="F29" s="16" t="s">
        <v>37</v>
      </c>
      <c r="G29" s="13"/>
      <c r="H29" s="24">
        <v>155</v>
      </c>
      <c r="I29" s="24">
        <v>155</v>
      </c>
      <c r="J29" s="25">
        <v>68</v>
      </c>
      <c r="K29" s="25"/>
      <c r="L29" s="25">
        <v>632</v>
      </c>
      <c r="M29" s="25"/>
      <c r="N29" s="25">
        <v>676</v>
      </c>
      <c r="O29" s="25"/>
      <c r="P29" s="25">
        <v>722</v>
      </c>
      <c r="Q29" s="23"/>
      <c r="R29" s="21">
        <v>100</v>
      </c>
      <c r="S29" s="21">
        <v>100</v>
      </c>
      <c r="T29" s="22">
        <f t="shared" si="0"/>
        <v>1</v>
      </c>
      <c r="U29" s="21">
        <v>100</v>
      </c>
      <c r="V29" s="21"/>
      <c r="W29" s="22"/>
      <c r="X29" s="21">
        <v>100</v>
      </c>
      <c r="Y29" s="21"/>
      <c r="Z29" s="22"/>
      <c r="AA29" s="21">
        <v>100</v>
      </c>
      <c r="AB29" s="21"/>
      <c r="AC29" s="22"/>
      <c r="AD29" s="21">
        <v>100</v>
      </c>
      <c r="AE29" s="21"/>
      <c r="AF29" s="22"/>
      <c r="AG29" s="21">
        <f t="shared" si="4"/>
        <v>500</v>
      </c>
      <c r="AH29" s="21">
        <f t="shared" si="2"/>
        <v>100</v>
      </c>
      <c r="AI29" s="22">
        <f t="shared" si="3"/>
        <v>0.2</v>
      </c>
    </row>
    <row r="30" spans="1:35" ht="135.75" customHeight="1" x14ac:dyDescent="0.25">
      <c r="A30" s="115"/>
      <c r="B30" s="114"/>
      <c r="C30" s="12" t="s">
        <v>88</v>
      </c>
      <c r="D30" s="114"/>
      <c r="E30" s="114"/>
      <c r="F30" s="16" t="s">
        <v>14</v>
      </c>
      <c r="G30" s="13"/>
      <c r="H30" s="24">
        <v>1301</v>
      </c>
      <c r="I30" s="24">
        <v>1267</v>
      </c>
      <c r="J30" s="25">
        <v>4006</v>
      </c>
      <c r="K30" s="25"/>
      <c r="L30" s="25">
        <v>4423</v>
      </c>
      <c r="M30" s="25"/>
      <c r="N30" s="25">
        <v>4732</v>
      </c>
      <c r="O30" s="25"/>
      <c r="P30" s="25">
        <v>5051</v>
      </c>
      <c r="Q30" s="23"/>
      <c r="R30" s="21">
        <v>100</v>
      </c>
      <c r="S30" s="21">
        <v>100</v>
      </c>
      <c r="T30" s="22">
        <f t="shared" si="0"/>
        <v>1</v>
      </c>
      <c r="U30" s="21">
        <v>100</v>
      </c>
      <c r="V30" s="21"/>
      <c r="W30" s="22"/>
      <c r="X30" s="21">
        <v>100</v>
      </c>
      <c r="Y30" s="21"/>
      <c r="Z30" s="22"/>
      <c r="AA30" s="21">
        <v>100</v>
      </c>
      <c r="AB30" s="21"/>
      <c r="AC30" s="22"/>
      <c r="AD30" s="21">
        <v>100</v>
      </c>
      <c r="AE30" s="21"/>
      <c r="AF30" s="22"/>
      <c r="AG30" s="21">
        <f t="shared" si="4"/>
        <v>500</v>
      </c>
      <c r="AH30" s="21">
        <f t="shared" si="2"/>
        <v>100</v>
      </c>
      <c r="AI30" s="22">
        <f t="shared" si="3"/>
        <v>0.2</v>
      </c>
    </row>
    <row r="31" spans="1:35" ht="24.95" customHeight="1" x14ac:dyDescent="0.25">
      <c r="A31" s="115"/>
      <c r="B31" s="114"/>
      <c r="C31" s="16"/>
      <c r="D31" s="114"/>
      <c r="E31" s="114"/>
      <c r="F31" s="17"/>
      <c r="G31" s="12"/>
      <c r="H31" s="24"/>
      <c r="I31" s="24"/>
      <c r="J31" s="25"/>
      <c r="K31" s="25"/>
      <c r="L31" s="25"/>
      <c r="M31" s="25"/>
      <c r="N31" s="25"/>
      <c r="O31" s="25"/>
      <c r="P31" s="25"/>
      <c r="Q31" s="23"/>
      <c r="R31" s="21"/>
      <c r="S31" s="21"/>
      <c r="T31" s="22"/>
      <c r="U31" s="21"/>
      <c r="V31" s="21"/>
      <c r="W31" s="22"/>
      <c r="X31" s="21"/>
      <c r="Y31" s="21"/>
      <c r="Z31" s="22"/>
      <c r="AA31" s="21"/>
      <c r="AB31" s="21"/>
      <c r="AC31" s="22"/>
      <c r="AD31" s="21"/>
      <c r="AE31" s="21"/>
      <c r="AF31" s="22"/>
      <c r="AG31" s="21">
        <f t="shared" si="4"/>
        <v>0</v>
      </c>
      <c r="AH31" s="21">
        <f t="shared" si="2"/>
        <v>0</v>
      </c>
      <c r="AI31" s="22" t="e">
        <f t="shared" si="3"/>
        <v>#DIV/0!</v>
      </c>
    </row>
    <row r="32" spans="1:35" ht="91.5" customHeight="1" x14ac:dyDescent="0.25">
      <c r="A32" s="114" t="s">
        <v>44</v>
      </c>
      <c r="B32" s="114" t="s">
        <v>46</v>
      </c>
      <c r="C32" s="12" t="s">
        <v>92</v>
      </c>
      <c r="D32" s="114" t="s">
        <v>55</v>
      </c>
      <c r="E32" s="114" t="s">
        <v>89</v>
      </c>
      <c r="F32" s="16" t="s">
        <v>90</v>
      </c>
      <c r="G32" s="13"/>
      <c r="H32" s="24">
        <v>295</v>
      </c>
      <c r="I32" s="24">
        <v>295</v>
      </c>
      <c r="J32" s="25">
        <v>816</v>
      </c>
      <c r="K32" s="25"/>
      <c r="L32" s="25">
        <v>0</v>
      </c>
      <c r="M32" s="25"/>
      <c r="N32" s="25">
        <v>0</v>
      </c>
      <c r="O32" s="25"/>
      <c r="P32" s="25">
        <v>0</v>
      </c>
      <c r="Q32" s="23"/>
      <c r="R32" s="21">
        <v>50</v>
      </c>
      <c r="S32" s="21">
        <v>50</v>
      </c>
      <c r="T32" s="22">
        <f t="shared" si="0"/>
        <v>1</v>
      </c>
      <c r="U32" s="21">
        <v>0</v>
      </c>
      <c r="V32" s="21"/>
      <c r="W32" s="22"/>
      <c r="X32" s="21">
        <v>0</v>
      </c>
      <c r="Y32" s="21"/>
      <c r="Z32" s="22"/>
      <c r="AA32" s="21">
        <v>0</v>
      </c>
      <c r="AB32" s="21"/>
      <c r="AC32" s="22"/>
      <c r="AD32" s="21">
        <v>0</v>
      </c>
      <c r="AE32" s="21"/>
      <c r="AF32" s="22"/>
      <c r="AG32" s="21">
        <f t="shared" si="4"/>
        <v>50</v>
      </c>
      <c r="AH32" s="21">
        <f t="shared" si="2"/>
        <v>50</v>
      </c>
      <c r="AI32" s="22">
        <f t="shared" si="3"/>
        <v>1</v>
      </c>
    </row>
    <row r="33" spans="1:35" ht="100.5" customHeight="1" x14ac:dyDescent="0.25">
      <c r="A33" s="114"/>
      <c r="B33" s="114"/>
      <c r="C33" s="12" t="s">
        <v>92</v>
      </c>
      <c r="D33" s="114"/>
      <c r="E33" s="114"/>
      <c r="F33" s="16" t="s">
        <v>91</v>
      </c>
      <c r="G33" s="13"/>
      <c r="H33" s="24">
        <v>0</v>
      </c>
      <c r="I33" s="24">
        <v>0</v>
      </c>
      <c r="J33" s="25">
        <v>371</v>
      </c>
      <c r="K33" s="25"/>
      <c r="L33" s="25">
        <v>266</v>
      </c>
      <c r="M33" s="25"/>
      <c r="N33" s="25">
        <v>278</v>
      </c>
      <c r="O33" s="25"/>
      <c r="P33" s="25">
        <v>144</v>
      </c>
      <c r="Q33" s="23"/>
      <c r="R33" s="21">
        <v>0</v>
      </c>
      <c r="S33" s="21">
        <v>0</v>
      </c>
      <c r="T33" s="22" t="e">
        <f t="shared" si="0"/>
        <v>#DIV/0!</v>
      </c>
      <c r="U33" s="21">
        <v>15</v>
      </c>
      <c r="V33" s="21"/>
      <c r="W33" s="22"/>
      <c r="X33" s="21">
        <v>25</v>
      </c>
      <c r="Y33" s="21"/>
      <c r="Z33" s="22"/>
      <c r="AA33" s="21">
        <v>35</v>
      </c>
      <c r="AB33" s="21"/>
      <c r="AC33" s="22"/>
      <c r="AD33" s="21">
        <v>5</v>
      </c>
      <c r="AE33" s="21"/>
      <c r="AF33" s="22"/>
      <c r="AG33" s="21">
        <f t="shared" si="4"/>
        <v>80</v>
      </c>
      <c r="AH33" s="21">
        <f t="shared" si="2"/>
        <v>0</v>
      </c>
      <c r="AI33" s="22">
        <f t="shared" si="3"/>
        <v>0</v>
      </c>
    </row>
    <row r="34" spans="1:35" ht="69.75" customHeight="1" x14ac:dyDescent="0.25">
      <c r="A34" s="114"/>
      <c r="B34" s="114"/>
      <c r="C34" s="12" t="s">
        <v>92</v>
      </c>
      <c r="D34" s="114"/>
      <c r="E34" s="114"/>
      <c r="F34" s="16" t="s">
        <v>39</v>
      </c>
      <c r="G34" s="13"/>
      <c r="H34" s="24">
        <v>349</v>
      </c>
      <c r="I34" s="24">
        <v>348</v>
      </c>
      <c r="J34" s="25">
        <v>1882</v>
      </c>
      <c r="K34" s="25"/>
      <c r="L34" s="25">
        <v>2233</v>
      </c>
      <c r="M34" s="25"/>
      <c r="N34" s="25">
        <v>2233</v>
      </c>
      <c r="O34" s="25"/>
      <c r="P34" s="25">
        <v>2233</v>
      </c>
      <c r="Q34" s="23"/>
      <c r="R34" s="24">
        <v>100</v>
      </c>
      <c r="S34" s="24">
        <v>100</v>
      </c>
      <c r="T34" s="22">
        <f t="shared" si="0"/>
        <v>1</v>
      </c>
      <c r="U34" s="25">
        <v>100</v>
      </c>
      <c r="V34" s="25"/>
      <c r="W34" s="25"/>
      <c r="X34" s="25">
        <v>100</v>
      </c>
      <c r="Y34" s="25"/>
      <c r="Z34" s="25"/>
      <c r="AA34" s="21">
        <v>100</v>
      </c>
      <c r="AB34" s="21"/>
      <c r="AC34" s="22"/>
      <c r="AD34" s="21">
        <v>100</v>
      </c>
      <c r="AE34" s="21"/>
      <c r="AF34" s="22"/>
      <c r="AG34" s="21">
        <f t="shared" si="4"/>
        <v>500</v>
      </c>
      <c r="AH34" s="21">
        <f t="shared" si="2"/>
        <v>100</v>
      </c>
      <c r="AI34" s="22">
        <f t="shared" si="3"/>
        <v>0.2</v>
      </c>
    </row>
    <row r="35" spans="1:35" ht="102.75" customHeight="1" x14ac:dyDescent="0.25">
      <c r="A35" s="114"/>
      <c r="B35" s="114"/>
      <c r="C35" s="12" t="s">
        <v>92</v>
      </c>
      <c r="D35" s="114"/>
      <c r="E35" s="114"/>
      <c r="F35" s="16" t="s">
        <v>40</v>
      </c>
      <c r="G35" s="13"/>
      <c r="H35" s="24">
        <v>0</v>
      </c>
      <c r="I35" s="24">
        <v>0</v>
      </c>
      <c r="J35" s="25">
        <v>31828</v>
      </c>
      <c r="K35" s="25"/>
      <c r="L35" s="25">
        <v>8883</v>
      </c>
      <c r="M35" s="25"/>
      <c r="N35" s="25">
        <v>10270</v>
      </c>
      <c r="O35" s="25"/>
      <c r="P35" s="25">
        <v>11263</v>
      </c>
      <c r="Q35" s="23"/>
      <c r="R35" s="21">
        <v>0</v>
      </c>
      <c r="S35" s="21">
        <v>0</v>
      </c>
      <c r="T35" s="22" t="e">
        <f t="shared" si="0"/>
        <v>#DIV/0!</v>
      </c>
      <c r="U35" s="21">
        <v>35</v>
      </c>
      <c r="V35" s="21"/>
      <c r="W35" s="22"/>
      <c r="X35" s="21">
        <v>25</v>
      </c>
      <c r="Y35" s="21"/>
      <c r="Z35" s="22"/>
      <c r="AA35" s="21">
        <v>15</v>
      </c>
      <c r="AB35" s="21"/>
      <c r="AC35" s="22"/>
      <c r="AD35" s="21">
        <v>5</v>
      </c>
      <c r="AE35" s="21"/>
      <c r="AF35" s="22"/>
      <c r="AG35" s="21">
        <f t="shared" si="4"/>
        <v>80</v>
      </c>
      <c r="AH35" s="21">
        <f t="shared" si="2"/>
        <v>0</v>
      </c>
      <c r="AI35" s="22">
        <f t="shared" si="3"/>
        <v>0</v>
      </c>
    </row>
    <row r="36" spans="1:35" ht="24.95" customHeight="1" x14ac:dyDescent="0.25">
      <c r="A36" s="114"/>
      <c r="B36" s="114"/>
      <c r="C36" s="16"/>
      <c r="D36" s="114"/>
      <c r="E36" s="114"/>
      <c r="F36" s="17"/>
      <c r="G36" s="12"/>
      <c r="H36" s="24"/>
      <c r="I36" s="24"/>
      <c r="J36" s="25"/>
      <c r="K36" s="25"/>
      <c r="L36" s="25"/>
      <c r="M36" s="25"/>
      <c r="N36" s="25"/>
      <c r="O36" s="25"/>
      <c r="P36" s="25"/>
      <c r="Q36" s="23"/>
      <c r="R36" s="21"/>
      <c r="S36" s="21"/>
      <c r="T36" s="22"/>
      <c r="U36" s="21"/>
      <c r="V36" s="21"/>
      <c r="W36" s="22"/>
      <c r="X36" s="21"/>
      <c r="Y36" s="21"/>
      <c r="Z36" s="22"/>
      <c r="AA36" s="21"/>
      <c r="AB36" s="21"/>
      <c r="AC36" s="22"/>
      <c r="AD36" s="21"/>
      <c r="AE36" s="21"/>
      <c r="AF36" s="22"/>
      <c r="AG36" s="21">
        <f t="shared" si="4"/>
        <v>0</v>
      </c>
      <c r="AH36" s="21">
        <f t="shared" si="2"/>
        <v>0</v>
      </c>
      <c r="AI36" s="22" t="e">
        <f t="shared" si="3"/>
        <v>#DIV/0!</v>
      </c>
    </row>
    <row r="37" spans="1:35" ht="63" customHeight="1" x14ac:dyDescent="0.25">
      <c r="A37" s="114" t="s">
        <v>94</v>
      </c>
      <c r="B37" s="114" t="s">
        <v>96</v>
      </c>
      <c r="C37" s="16" t="s">
        <v>95</v>
      </c>
      <c r="D37" s="114" t="s">
        <v>97</v>
      </c>
      <c r="E37" s="115" t="s">
        <v>93</v>
      </c>
      <c r="F37" s="16" t="s">
        <v>57</v>
      </c>
      <c r="G37" s="13"/>
      <c r="H37" s="24">
        <v>795</v>
      </c>
      <c r="I37" s="24">
        <v>176</v>
      </c>
      <c r="J37" s="25">
        <v>936</v>
      </c>
      <c r="K37" s="25"/>
      <c r="L37" s="25">
        <v>613</v>
      </c>
      <c r="M37" s="25"/>
      <c r="N37" s="25">
        <v>613</v>
      </c>
      <c r="O37" s="25"/>
      <c r="P37" s="25">
        <v>613</v>
      </c>
      <c r="Q37" s="23"/>
      <c r="R37" s="21">
        <v>100</v>
      </c>
      <c r="S37" s="21">
        <v>100</v>
      </c>
      <c r="T37" s="22">
        <f t="shared" si="0"/>
        <v>1</v>
      </c>
      <c r="U37" s="21">
        <v>100</v>
      </c>
      <c r="V37" s="21"/>
      <c r="W37" s="22"/>
      <c r="X37" s="21">
        <v>100</v>
      </c>
      <c r="Y37" s="21"/>
      <c r="Z37" s="22"/>
      <c r="AA37" s="21">
        <v>100</v>
      </c>
      <c r="AB37" s="21"/>
      <c r="AC37" s="22"/>
      <c r="AD37" s="21">
        <v>100</v>
      </c>
      <c r="AE37" s="21"/>
      <c r="AF37" s="22"/>
      <c r="AG37" s="21">
        <f t="shared" si="4"/>
        <v>500</v>
      </c>
      <c r="AH37" s="21">
        <f t="shared" si="2"/>
        <v>100</v>
      </c>
      <c r="AI37" s="22">
        <f t="shared" si="3"/>
        <v>0.2</v>
      </c>
    </row>
    <row r="38" spans="1:35" ht="54.75" customHeight="1" x14ac:dyDescent="0.25">
      <c r="A38" s="114"/>
      <c r="B38" s="114"/>
      <c r="C38" s="16" t="s">
        <v>95</v>
      </c>
      <c r="D38" s="114"/>
      <c r="E38" s="115"/>
      <c r="F38" s="17" t="s">
        <v>17</v>
      </c>
      <c r="G38" s="12"/>
      <c r="H38" s="24">
        <v>55</v>
      </c>
      <c r="I38" s="24">
        <v>55</v>
      </c>
      <c r="J38" s="25">
        <v>262</v>
      </c>
      <c r="K38" s="25"/>
      <c r="L38" s="25">
        <v>225</v>
      </c>
      <c r="M38" s="25"/>
      <c r="N38" s="25">
        <v>225</v>
      </c>
      <c r="O38" s="25"/>
      <c r="P38" s="25">
        <v>225</v>
      </c>
      <c r="Q38" s="23"/>
      <c r="R38" s="21">
        <v>0.25</v>
      </c>
      <c r="S38" s="21">
        <v>0.25</v>
      </c>
      <c r="T38" s="22">
        <f>+S38/R38</f>
        <v>1</v>
      </c>
      <c r="U38" s="26">
        <v>0.5</v>
      </c>
      <c r="V38" s="21"/>
      <c r="W38" s="22"/>
      <c r="X38" s="21">
        <v>0.75</v>
      </c>
      <c r="Y38" s="21"/>
      <c r="Z38" s="22"/>
      <c r="AA38" s="21">
        <v>1</v>
      </c>
      <c r="AB38" s="21"/>
      <c r="AC38" s="22"/>
      <c r="AD38" s="21">
        <v>1</v>
      </c>
      <c r="AE38" s="21"/>
      <c r="AF38" s="22"/>
      <c r="AG38" s="21">
        <f>+R38+U38+X38+AA38+AD38</f>
        <v>3.5</v>
      </c>
      <c r="AH38" s="21">
        <f>+S38+V38+Y38+AB38+AE38</f>
        <v>0.25</v>
      </c>
      <c r="AI38" s="22">
        <f>+AH38/AG38</f>
        <v>7.1428571428571425E-2</v>
      </c>
    </row>
    <row r="39" spans="1:35" ht="57" customHeight="1" x14ac:dyDescent="0.25">
      <c r="A39" s="114"/>
      <c r="B39" s="114"/>
      <c r="C39" s="16" t="s">
        <v>95</v>
      </c>
      <c r="D39" s="114"/>
      <c r="E39" s="115"/>
      <c r="F39" s="16" t="s">
        <v>15</v>
      </c>
      <c r="G39" s="13"/>
      <c r="H39" s="24">
        <v>88</v>
      </c>
      <c r="I39" s="24">
        <v>88</v>
      </c>
      <c r="J39" s="25">
        <v>468</v>
      </c>
      <c r="K39" s="25"/>
      <c r="L39" s="25">
        <v>127</v>
      </c>
      <c r="M39" s="25"/>
      <c r="N39" s="25">
        <v>127</v>
      </c>
      <c r="O39" s="25"/>
      <c r="P39" s="25">
        <v>127</v>
      </c>
      <c r="Q39" s="23"/>
      <c r="R39" s="21">
        <v>90</v>
      </c>
      <c r="S39" s="21">
        <v>90</v>
      </c>
      <c r="T39" s="22">
        <f>+S39/R39</f>
        <v>1</v>
      </c>
      <c r="U39" s="21">
        <v>90</v>
      </c>
      <c r="V39" s="21"/>
      <c r="W39" s="22"/>
      <c r="X39" s="21">
        <v>90</v>
      </c>
      <c r="Y39" s="21"/>
      <c r="Z39" s="22"/>
      <c r="AA39" s="21">
        <v>90</v>
      </c>
      <c r="AB39" s="21"/>
      <c r="AC39" s="22"/>
      <c r="AD39" s="21">
        <v>90</v>
      </c>
      <c r="AE39" s="21"/>
      <c r="AF39" s="22"/>
      <c r="AG39" s="21">
        <f>+R39+U39+X39+AA39+AD39</f>
        <v>450</v>
      </c>
      <c r="AH39" s="21">
        <f t="shared" si="2"/>
        <v>90</v>
      </c>
      <c r="AI39" s="22">
        <f t="shared" si="3"/>
        <v>0.2</v>
      </c>
    </row>
    <row r="40" spans="1:35" ht="66" customHeight="1" x14ac:dyDescent="0.25">
      <c r="A40" s="114"/>
      <c r="B40" s="114"/>
      <c r="C40" s="16" t="s">
        <v>95</v>
      </c>
      <c r="D40" s="114"/>
      <c r="E40" s="115"/>
      <c r="F40" s="16" t="s">
        <v>18</v>
      </c>
      <c r="G40" s="13"/>
      <c r="H40" s="24">
        <v>0</v>
      </c>
      <c r="I40" s="24">
        <v>0</v>
      </c>
      <c r="J40" s="25">
        <v>90</v>
      </c>
      <c r="K40" s="25"/>
      <c r="L40" s="25">
        <v>311</v>
      </c>
      <c r="M40" s="25"/>
      <c r="N40" s="25">
        <v>311</v>
      </c>
      <c r="O40" s="25"/>
      <c r="P40" s="25">
        <v>311</v>
      </c>
      <c r="Q40" s="23"/>
      <c r="R40" s="21">
        <v>25</v>
      </c>
      <c r="S40" s="21">
        <v>23.13</v>
      </c>
      <c r="T40" s="22">
        <f>+S40/R40</f>
        <v>0.92519999999999991</v>
      </c>
      <c r="U40" s="21">
        <v>50</v>
      </c>
      <c r="V40" s="21"/>
      <c r="W40" s="22"/>
      <c r="X40" s="21">
        <v>100</v>
      </c>
      <c r="Y40" s="21"/>
      <c r="Z40" s="22"/>
      <c r="AA40" s="21">
        <v>100</v>
      </c>
      <c r="AB40" s="21"/>
      <c r="AC40" s="22"/>
      <c r="AD40" s="21">
        <v>100</v>
      </c>
      <c r="AE40" s="21"/>
      <c r="AF40" s="22"/>
      <c r="AG40" s="21">
        <f t="shared" si="4"/>
        <v>375</v>
      </c>
      <c r="AH40" s="21">
        <f t="shared" si="2"/>
        <v>23.13</v>
      </c>
      <c r="AI40" s="22">
        <f t="shared" si="3"/>
        <v>6.1679999999999999E-2</v>
      </c>
    </row>
    <row r="41" spans="1:35" ht="60" customHeight="1" x14ac:dyDescent="0.25">
      <c r="A41" s="114"/>
      <c r="B41" s="114"/>
      <c r="C41" s="16" t="s">
        <v>95</v>
      </c>
      <c r="D41" s="114"/>
      <c r="E41" s="115"/>
      <c r="F41" s="16" t="s">
        <v>19</v>
      </c>
      <c r="G41" s="13"/>
      <c r="H41" s="24">
        <v>24</v>
      </c>
      <c r="I41" s="24">
        <v>24</v>
      </c>
      <c r="J41" s="25">
        <v>51</v>
      </c>
      <c r="K41" s="25"/>
      <c r="L41" s="25">
        <v>312</v>
      </c>
      <c r="M41" s="25"/>
      <c r="N41" s="25">
        <v>312</v>
      </c>
      <c r="O41" s="25"/>
      <c r="P41" s="25">
        <v>312</v>
      </c>
      <c r="Q41" s="23"/>
      <c r="R41" s="21">
        <v>25</v>
      </c>
      <c r="S41" s="21">
        <v>25</v>
      </c>
      <c r="T41" s="22">
        <f>+S41/R41</f>
        <v>1</v>
      </c>
      <c r="U41" s="21">
        <v>50</v>
      </c>
      <c r="V41" s="21"/>
      <c r="W41" s="22"/>
      <c r="X41" s="21">
        <v>75</v>
      </c>
      <c r="Y41" s="21"/>
      <c r="Z41" s="22"/>
      <c r="AA41" s="21">
        <v>100</v>
      </c>
      <c r="AB41" s="21"/>
      <c r="AC41" s="22"/>
      <c r="AD41" s="21">
        <v>100</v>
      </c>
      <c r="AE41" s="21"/>
      <c r="AF41" s="22"/>
      <c r="AG41" s="21">
        <f t="shared" si="4"/>
        <v>350</v>
      </c>
      <c r="AH41" s="21">
        <f t="shared" si="2"/>
        <v>25</v>
      </c>
      <c r="AI41" s="22">
        <f t="shared" si="3"/>
        <v>7.1428571428571425E-2</v>
      </c>
    </row>
    <row r="42" spans="1:35" ht="66" customHeight="1" x14ac:dyDescent="0.25">
      <c r="A42" s="114"/>
      <c r="B42" s="114"/>
      <c r="C42" s="16" t="s">
        <v>95</v>
      </c>
      <c r="D42" s="114"/>
      <c r="E42" s="115"/>
      <c r="F42" s="17" t="s">
        <v>38</v>
      </c>
      <c r="G42" s="12"/>
      <c r="H42" s="24">
        <v>121</v>
      </c>
      <c r="I42" s="24">
        <v>116</v>
      </c>
      <c r="J42" s="25">
        <v>450</v>
      </c>
      <c r="K42" s="25"/>
      <c r="L42" s="25">
        <v>311</v>
      </c>
      <c r="M42" s="25"/>
      <c r="N42" s="25">
        <v>311</v>
      </c>
      <c r="O42" s="25"/>
      <c r="P42" s="25">
        <v>311</v>
      </c>
      <c r="Q42" s="23"/>
      <c r="R42" s="21">
        <v>25</v>
      </c>
      <c r="S42" s="21">
        <v>25</v>
      </c>
      <c r="T42" s="22">
        <f>+S42/R42</f>
        <v>1</v>
      </c>
      <c r="U42" s="21">
        <v>50</v>
      </c>
      <c r="V42" s="21"/>
      <c r="W42" s="22"/>
      <c r="X42" s="21">
        <v>75</v>
      </c>
      <c r="Y42" s="21"/>
      <c r="Z42" s="22"/>
      <c r="AA42" s="21">
        <v>100</v>
      </c>
      <c r="AB42" s="21"/>
      <c r="AC42" s="22"/>
      <c r="AD42" s="21">
        <v>100</v>
      </c>
      <c r="AE42" s="21"/>
      <c r="AF42" s="22"/>
      <c r="AG42" s="21">
        <f t="shared" si="4"/>
        <v>350</v>
      </c>
      <c r="AH42" s="21">
        <f t="shared" si="2"/>
        <v>25</v>
      </c>
      <c r="AI42" s="22">
        <f t="shared" si="3"/>
        <v>7.1428571428571425E-2</v>
      </c>
    </row>
    <row r="43" spans="1:35" ht="24.95" customHeight="1" x14ac:dyDescent="0.25">
      <c r="A43" s="114"/>
      <c r="B43" s="114"/>
      <c r="C43" s="16"/>
      <c r="D43" s="114"/>
      <c r="E43" s="115"/>
      <c r="F43" s="17"/>
      <c r="G43" s="12"/>
      <c r="H43" s="24"/>
      <c r="I43" s="24"/>
      <c r="J43" s="25"/>
      <c r="K43" s="25"/>
      <c r="L43" s="25"/>
      <c r="M43" s="25"/>
      <c r="N43" s="25"/>
      <c r="O43" s="25"/>
      <c r="P43" s="25"/>
      <c r="Q43" s="23"/>
      <c r="R43" s="21"/>
      <c r="S43" s="21"/>
      <c r="T43" s="22"/>
      <c r="U43" s="21"/>
      <c r="V43" s="21"/>
      <c r="W43" s="22"/>
      <c r="X43" s="21"/>
      <c r="Y43" s="21"/>
      <c r="Z43" s="22"/>
      <c r="AA43" s="21"/>
      <c r="AB43" s="21"/>
      <c r="AC43" s="22"/>
      <c r="AD43" s="21"/>
      <c r="AE43" s="21"/>
      <c r="AF43" s="22"/>
      <c r="AG43" s="21">
        <f t="shared" si="4"/>
        <v>0</v>
      </c>
      <c r="AH43" s="21">
        <f t="shared" si="2"/>
        <v>0</v>
      </c>
      <c r="AI43" s="22" t="e">
        <f t="shared" si="3"/>
        <v>#DIV/0!</v>
      </c>
    </row>
    <row r="44" spans="1:35" ht="75.75" customHeight="1" x14ac:dyDescent="0.25">
      <c r="A44" s="114" t="s">
        <v>50</v>
      </c>
      <c r="B44" s="114" t="s">
        <v>51</v>
      </c>
      <c r="C44" s="16" t="s">
        <v>95</v>
      </c>
      <c r="D44" s="114" t="s">
        <v>16</v>
      </c>
      <c r="E44" s="114" t="s">
        <v>102</v>
      </c>
      <c r="F44" s="16" t="s">
        <v>20</v>
      </c>
      <c r="G44" s="13"/>
      <c r="H44" s="24">
        <v>52</v>
      </c>
      <c r="I44" s="24">
        <v>52</v>
      </c>
      <c r="J44" s="25">
        <v>507</v>
      </c>
      <c r="K44" s="25"/>
      <c r="L44" s="25">
        <v>573</v>
      </c>
      <c r="M44" s="25"/>
      <c r="N44" s="25">
        <v>601</v>
      </c>
      <c r="O44" s="25"/>
      <c r="P44" s="25">
        <v>315</v>
      </c>
      <c r="Q44" s="23"/>
      <c r="R44" s="21">
        <v>100</v>
      </c>
      <c r="S44" s="21">
        <v>100</v>
      </c>
      <c r="T44" s="22">
        <f t="shared" ref="T44:T53" si="5">+S44/R44</f>
        <v>1</v>
      </c>
      <c r="U44" s="21">
        <v>200</v>
      </c>
      <c r="V44" s="21"/>
      <c r="W44" s="22"/>
      <c r="X44" s="21">
        <v>200</v>
      </c>
      <c r="Y44" s="21"/>
      <c r="Z44" s="22"/>
      <c r="AA44" s="21">
        <v>200</v>
      </c>
      <c r="AB44" s="21"/>
      <c r="AC44" s="22"/>
      <c r="AD44" s="21">
        <v>100</v>
      </c>
      <c r="AE44" s="21"/>
      <c r="AF44" s="22"/>
      <c r="AG44" s="21">
        <f t="shared" si="4"/>
        <v>800</v>
      </c>
      <c r="AH44" s="21">
        <f t="shared" si="2"/>
        <v>100</v>
      </c>
      <c r="AI44" s="22">
        <f t="shared" si="3"/>
        <v>0.125</v>
      </c>
    </row>
    <row r="45" spans="1:35" ht="64.5" customHeight="1" x14ac:dyDescent="0.25">
      <c r="A45" s="114"/>
      <c r="B45" s="114"/>
      <c r="C45" s="16" t="s">
        <v>95</v>
      </c>
      <c r="D45" s="114"/>
      <c r="E45" s="114"/>
      <c r="F45" s="16" t="s">
        <v>21</v>
      </c>
      <c r="G45" s="13"/>
      <c r="H45" s="24">
        <v>141</v>
      </c>
      <c r="I45" s="24">
        <v>141</v>
      </c>
      <c r="J45" s="25">
        <v>228</v>
      </c>
      <c r="K45" s="25"/>
      <c r="L45" s="25">
        <v>148</v>
      </c>
      <c r="M45" s="25"/>
      <c r="N45" s="25">
        <v>155</v>
      </c>
      <c r="O45" s="25"/>
      <c r="P45" s="25">
        <v>82</v>
      </c>
      <c r="Q45" s="23"/>
      <c r="R45" s="21">
        <v>6</v>
      </c>
      <c r="S45" s="21">
        <v>6</v>
      </c>
      <c r="T45" s="22">
        <f t="shared" si="5"/>
        <v>1</v>
      </c>
      <c r="U45" s="21">
        <v>12</v>
      </c>
      <c r="V45" s="21"/>
      <c r="W45" s="22"/>
      <c r="X45" s="21">
        <v>12</v>
      </c>
      <c r="Y45" s="21"/>
      <c r="Z45" s="22"/>
      <c r="AA45" s="21">
        <v>12</v>
      </c>
      <c r="AB45" s="21"/>
      <c r="AC45" s="22"/>
      <c r="AD45" s="21">
        <v>6</v>
      </c>
      <c r="AE45" s="21"/>
      <c r="AF45" s="22"/>
      <c r="AG45" s="21">
        <f t="shared" si="4"/>
        <v>48</v>
      </c>
      <c r="AH45" s="21">
        <f t="shared" si="2"/>
        <v>6</v>
      </c>
      <c r="AI45" s="22">
        <f t="shared" si="3"/>
        <v>0.125</v>
      </c>
    </row>
    <row r="46" spans="1:35" ht="60.75" customHeight="1" x14ac:dyDescent="0.25">
      <c r="A46" s="114"/>
      <c r="B46" s="114"/>
      <c r="C46" s="16" t="s">
        <v>95</v>
      </c>
      <c r="D46" s="114"/>
      <c r="E46" s="114"/>
      <c r="F46" s="16" t="s">
        <v>22</v>
      </c>
      <c r="G46" s="13"/>
      <c r="H46" s="24">
        <v>25</v>
      </c>
      <c r="I46" s="24">
        <v>25</v>
      </c>
      <c r="J46" s="25">
        <v>236</v>
      </c>
      <c r="K46" s="25"/>
      <c r="L46" s="25">
        <v>168</v>
      </c>
      <c r="M46" s="25"/>
      <c r="N46" s="25">
        <v>176</v>
      </c>
      <c r="O46" s="25"/>
      <c r="P46" s="25">
        <v>176</v>
      </c>
      <c r="Q46" s="23"/>
      <c r="R46" s="21">
        <v>6</v>
      </c>
      <c r="S46" s="21">
        <v>6</v>
      </c>
      <c r="T46" s="22">
        <f t="shared" si="5"/>
        <v>1</v>
      </c>
      <c r="U46" s="21">
        <v>12</v>
      </c>
      <c r="V46" s="21"/>
      <c r="W46" s="22"/>
      <c r="X46" s="21">
        <v>12</v>
      </c>
      <c r="Y46" s="21"/>
      <c r="Z46" s="22"/>
      <c r="AA46" s="21">
        <v>12</v>
      </c>
      <c r="AB46" s="21"/>
      <c r="AC46" s="22"/>
      <c r="AD46" s="21">
        <v>6</v>
      </c>
      <c r="AE46" s="21"/>
      <c r="AF46" s="22"/>
      <c r="AG46" s="21">
        <f t="shared" si="4"/>
        <v>48</v>
      </c>
      <c r="AH46" s="21">
        <f t="shared" si="2"/>
        <v>6</v>
      </c>
      <c r="AI46" s="22">
        <f t="shared" si="3"/>
        <v>0.125</v>
      </c>
    </row>
    <row r="47" spans="1:35" ht="60.75" customHeight="1" x14ac:dyDescent="0.25">
      <c r="A47" s="114"/>
      <c r="B47" s="114"/>
      <c r="C47" s="16" t="s">
        <v>95</v>
      </c>
      <c r="D47" s="114"/>
      <c r="E47" s="114"/>
      <c r="F47" s="16" t="s">
        <v>23</v>
      </c>
      <c r="G47" s="13"/>
      <c r="H47" s="24">
        <v>6</v>
      </c>
      <c r="I47" s="24">
        <v>6</v>
      </c>
      <c r="J47" s="25">
        <v>216</v>
      </c>
      <c r="K47" s="25"/>
      <c r="L47" s="25">
        <v>281</v>
      </c>
      <c r="M47" s="25"/>
      <c r="N47" s="25">
        <v>295</v>
      </c>
      <c r="O47" s="25"/>
      <c r="P47" s="25">
        <v>155</v>
      </c>
      <c r="Q47" s="23"/>
      <c r="R47" s="21">
        <v>4</v>
      </c>
      <c r="S47" s="21">
        <v>4</v>
      </c>
      <c r="T47" s="22">
        <f t="shared" si="5"/>
        <v>1</v>
      </c>
      <c r="U47" s="21">
        <v>8</v>
      </c>
      <c r="V47" s="21"/>
      <c r="W47" s="22"/>
      <c r="X47" s="21">
        <v>8</v>
      </c>
      <c r="Y47" s="21"/>
      <c r="Z47" s="22"/>
      <c r="AA47" s="21">
        <v>8</v>
      </c>
      <c r="AB47" s="21"/>
      <c r="AC47" s="22"/>
      <c r="AD47" s="21">
        <v>4</v>
      </c>
      <c r="AE47" s="21"/>
      <c r="AF47" s="22"/>
      <c r="AG47" s="21">
        <f t="shared" si="4"/>
        <v>32</v>
      </c>
      <c r="AH47" s="21">
        <f t="shared" si="2"/>
        <v>4</v>
      </c>
      <c r="AI47" s="22">
        <f t="shared" si="3"/>
        <v>0.125</v>
      </c>
    </row>
    <row r="48" spans="1:35" ht="24.95" customHeight="1" x14ac:dyDescent="0.25">
      <c r="A48" s="114"/>
      <c r="B48" s="114"/>
      <c r="C48" s="16"/>
      <c r="D48" s="114"/>
      <c r="E48" s="114"/>
      <c r="F48" s="17"/>
      <c r="G48" s="12"/>
      <c r="H48" s="24"/>
      <c r="I48" s="24"/>
      <c r="J48" s="25"/>
      <c r="K48" s="25"/>
      <c r="L48" s="25"/>
      <c r="M48" s="25"/>
      <c r="N48" s="25"/>
      <c r="O48" s="25"/>
      <c r="P48" s="25"/>
      <c r="Q48" s="23"/>
      <c r="R48" s="21"/>
      <c r="S48" s="21"/>
      <c r="T48" s="22"/>
      <c r="U48" s="21"/>
      <c r="V48" s="21"/>
      <c r="W48" s="22"/>
      <c r="X48" s="21"/>
      <c r="Y48" s="21"/>
      <c r="Z48" s="22"/>
      <c r="AA48" s="21"/>
      <c r="AB48" s="21"/>
      <c r="AC48" s="22"/>
      <c r="AD48" s="21"/>
      <c r="AE48" s="21"/>
      <c r="AF48" s="22"/>
      <c r="AG48" s="21">
        <f t="shared" si="4"/>
        <v>0</v>
      </c>
      <c r="AH48" s="21">
        <f t="shared" si="2"/>
        <v>0</v>
      </c>
      <c r="AI48" s="22" t="e">
        <f t="shared" si="3"/>
        <v>#DIV/0!</v>
      </c>
    </row>
    <row r="49" spans="1:35" ht="71.25" customHeight="1" x14ac:dyDescent="0.25">
      <c r="A49" s="114" t="s">
        <v>50</v>
      </c>
      <c r="B49" s="114" t="s">
        <v>99</v>
      </c>
      <c r="C49" s="16" t="s">
        <v>98</v>
      </c>
      <c r="D49" s="114" t="s">
        <v>100</v>
      </c>
      <c r="E49" s="114" t="s">
        <v>101</v>
      </c>
      <c r="F49" s="16" t="s">
        <v>52</v>
      </c>
      <c r="G49" s="13"/>
      <c r="H49" s="24">
        <v>2446</v>
      </c>
      <c r="I49" s="24">
        <v>2443</v>
      </c>
      <c r="J49" s="25">
        <v>4038</v>
      </c>
      <c r="K49" s="25"/>
      <c r="L49" s="25">
        <v>3140</v>
      </c>
      <c r="M49" s="25"/>
      <c r="N49" s="25">
        <v>3661</v>
      </c>
      <c r="O49" s="25"/>
      <c r="P49" s="25">
        <v>4464</v>
      </c>
      <c r="Q49" s="23"/>
      <c r="R49" s="21">
        <v>100</v>
      </c>
      <c r="S49" s="21">
        <v>98.13</v>
      </c>
      <c r="T49" s="22">
        <f t="shared" si="5"/>
        <v>0.98129999999999995</v>
      </c>
      <c r="U49" s="21">
        <v>100</v>
      </c>
      <c r="V49" s="21"/>
      <c r="W49" s="22"/>
      <c r="X49" s="21">
        <v>100</v>
      </c>
      <c r="Y49" s="21"/>
      <c r="Z49" s="22"/>
      <c r="AA49" s="21">
        <v>100</v>
      </c>
      <c r="AB49" s="21"/>
      <c r="AC49" s="22"/>
      <c r="AD49" s="21">
        <v>100</v>
      </c>
      <c r="AE49" s="21"/>
      <c r="AF49" s="22"/>
      <c r="AG49" s="21">
        <f t="shared" si="4"/>
        <v>500</v>
      </c>
      <c r="AH49" s="21">
        <f t="shared" si="2"/>
        <v>98.13</v>
      </c>
      <c r="AI49" s="22">
        <f t="shared" si="3"/>
        <v>0.19625999999999999</v>
      </c>
    </row>
    <row r="50" spans="1:35" ht="60" customHeight="1" x14ac:dyDescent="0.25">
      <c r="A50" s="114"/>
      <c r="B50" s="114"/>
      <c r="C50" s="16" t="s">
        <v>98</v>
      </c>
      <c r="D50" s="114"/>
      <c r="E50" s="114"/>
      <c r="F50" s="16" t="s">
        <v>25</v>
      </c>
      <c r="G50" s="13"/>
      <c r="H50" s="24">
        <v>426</v>
      </c>
      <c r="I50" s="24">
        <v>426</v>
      </c>
      <c r="J50" s="25">
        <v>725</v>
      </c>
      <c r="K50" s="25"/>
      <c r="L50" s="25">
        <v>785</v>
      </c>
      <c r="M50" s="25"/>
      <c r="N50" s="25">
        <v>915</v>
      </c>
      <c r="O50" s="25"/>
      <c r="P50" s="25">
        <v>1116</v>
      </c>
      <c r="Q50" s="23"/>
      <c r="R50" s="21">
        <v>15</v>
      </c>
      <c r="S50" s="21">
        <v>6.14</v>
      </c>
      <c r="T50" s="22">
        <f t="shared" si="5"/>
        <v>0.40933333333333333</v>
      </c>
      <c r="U50" s="21">
        <v>25</v>
      </c>
      <c r="V50" s="21"/>
      <c r="W50" s="22"/>
      <c r="X50" s="21">
        <v>25</v>
      </c>
      <c r="Y50" s="21"/>
      <c r="Z50" s="22"/>
      <c r="AA50" s="21">
        <v>25</v>
      </c>
      <c r="AB50" s="21"/>
      <c r="AC50" s="22"/>
      <c r="AD50" s="21">
        <v>10</v>
      </c>
      <c r="AE50" s="21"/>
      <c r="AF50" s="22"/>
      <c r="AG50" s="21">
        <f t="shared" si="4"/>
        <v>100</v>
      </c>
      <c r="AH50" s="21">
        <f t="shared" si="2"/>
        <v>6.14</v>
      </c>
      <c r="AI50" s="22">
        <f t="shared" si="3"/>
        <v>6.1399999999999996E-2</v>
      </c>
    </row>
    <row r="51" spans="1:35" ht="69" customHeight="1" x14ac:dyDescent="0.25">
      <c r="A51" s="114"/>
      <c r="B51" s="114"/>
      <c r="C51" s="16" t="s">
        <v>98</v>
      </c>
      <c r="D51" s="114"/>
      <c r="E51" s="114"/>
      <c r="F51" s="16" t="s">
        <v>53</v>
      </c>
      <c r="G51" s="13"/>
      <c r="H51" s="24">
        <v>60</v>
      </c>
      <c r="I51" s="24">
        <v>36</v>
      </c>
      <c r="J51" s="25">
        <v>100</v>
      </c>
      <c r="K51" s="25"/>
      <c r="L51" s="25">
        <v>101</v>
      </c>
      <c r="M51" s="25"/>
      <c r="N51" s="25">
        <v>118</v>
      </c>
      <c r="O51" s="25"/>
      <c r="P51" s="25">
        <v>143</v>
      </c>
      <c r="Q51" s="23"/>
      <c r="R51" s="21">
        <v>60</v>
      </c>
      <c r="S51" s="21">
        <v>39.130000000000003</v>
      </c>
      <c r="T51" s="22">
        <f t="shared" si="5"/>
        <v>0.65216666666666667</v>
      </c>
      <c r="U51" s="21">
        <v>10</v>
      </c>
      <c r="V51" s="21"/>
      <c r="W51" s="22"/>
      <c r="X51" s="21">
        <v>10</v>
      </c>
      <c r="Y51" s="21"/>
      <c r="Z51" s="22"/>
      <c r="AA51" s="21">
        <v>10</v>
      </c>
      <c r="AB51" s="21"/>
      <c r="AC51" s="22"/>
      <c r="AD51" s="21">
        <v>10</v>
      </c>
      <c r="AE51" s="21"/>
      <c r="AF51" s="22"/>
      <c r="AG51" s="21">
        <f t="shared" si="4"/>
        <v>100</v>
      </c>
      <c r="AH51" s="21">
        <f t="shared" si="2"/>
        <v>39.130000000000003</v>
      </c>
      <c r="AI51" s="22">
        <f t="shared" si="3"/>
        <v>0.39130000000000004</v>
      </c>
    </row>
    <row r="52" spans="1:35" ht="82.5" customHeight="1" x14ac:dyDescent="0.25">
      <c r="A52" s="114"/>
      <c r="B52" s="114"/>
      <c r="C52" s="16" t="s">
        <v>98</v>
      </c>
      <c r="D52" s="114"/>
      <c r="E52" s="114"/>
      <c r="F52" s="16" t="s">
        <v>24</v>
      </c>
      <c r="G52" s="13"/>
      <c r="H52" s="24">
        <v>21</v>
      </c>
      <c r="I52" s="24">
        <v>21</v>
      </c>
      <c r="J52" s="25">
        <v>673</v>
      </c>
      <c r="K52" s="25"/>
      <c r="L52" s="25">
        <v>1221</v>
      </c>
      <c r="M52" s="25"/>
      <c r="N52" s="25">
        <v>1392</v>
      </c>
      <c r="O52" s="25"/>
      <c r="P52" s="25">
        <v>1497</v>
      </c>
      <c r="Q52" s="23"/>
      <c r="R52" s="21">
        <v>100</v>
      </c>
      <c r="S52" s="21">
        <v>100</v>
      </c>
      <c r="T52" s="22">
        <f t="shared" si="5"/>
        <v>1</v>
      </c>
      <c r="U52" s="21">
        <v>100</v>
      </c>
      <c r="V52" s="21"/>
      <c r="W52" s="22"/>
      <c r="X52" s="21">
        <v>100</v>
      </c>
      <c r="Y52" s="21"/>
      <c r="Z52" s="22"/>
      <c r="AA52" s="21">
        <v>100</v>
      </c>
      <c r="AB52" s="21"/>
      <c r="AC52" s="22"/>
      <c r="AD52" s="21">
        <v>100</v>
      </c>
      <c r="AE52" s="21"/>
      <c r="AF52" s="22"/>
      <c r="AG52" s="21">
        <f t="shared" si="4"/>
        <v>500</v>
      </c>
      <c r="AH52" s="21">
        <f t="shared" si="2"/>
        <v>100</v>
      </c>
      <c r="AI52" s="22">
        <f t="shared" si="3"/>
        <v>0.2</v>
      </c>
    </row>
    <row r="53" spans="1:35" ht="73.5" customHeight="1" x14ac:dyDescent="0.25">
      <c r="A53" s="114"/>
      <c r="B53" s="114"/>
      <c r="C53" s="16" t="s">
        <v>98</v>
      </c>
      <c r="D53" s="114"/>
      <c r="E53" s="114"/>
      <c r="F53" s="16" t="s">
        <v>54</v>
      </c>
      <c r="G53" s="13"/>
      <c r="H53" s="24">
        <v>7</v>
      </c>
      <c r="I53" s="24">
        <v>7</v>
      </c>
      <c r="J53" s="25">
        <v>479</v>
      </c>
      <c r="K53" s="25"/>
      <c r="L53" s="25">
        <v>739</v>
      </c>
      <c r="M53" s="25"/>
      <c r="N53" s="25">
        <v>842</v>
      </c>
      <c r="O53" s="25"/>
      <c r="P53" s="25">
        <v>905</v>
      </c>
      <c r="Q53" s="23"/>
      <c r="R53" s="21">
        <v>95</v>
      </c>
      <c r="S53" s="21">
        <v>95.4</v>
      </c>
      <c r="T53" s="22">
        <f t="shared" si="5"/>
        <v>1.0042105263157894</v>
      </c>
      <c r="U53" s="21">
        <v>95</v>
      </c>
      <c r="V53" s="21"/>
      <c r="W53" s="22"/>
      <c r="X53" s="21">
        <v>95</v>
      </c>
      <c r="Y53" s="21"/>
      <c r="Z53" s="22"/>
      <c r="AA53" s="21">
        <v>95</v>
      </c>
      <c r="AB53" s="21"/>
      <c r="AC53" s="22"/>
      <c r="AD53" s="21">
        <v>95</v>
      </c>
      <c r="AE53" s="21"/>
      <c r="AF53" s="22"/>
      <c r="AG53" s="21">
        <f t="shared" si="4"/>
        <v>475</v>
      </c>
      <c r="AH53" s="21">
        <f t="shared" si="2"/>
        <v>95.4</v>
      </c>
      <c r="AI53" s="22">
        <f t="shared" si="3"/>
        <v>0.20084210526315791</v>
      </c>
    </row>
    <row r="54" spans="1:35" ht="24.95" customHeight="1" x14ac:dyDescent="0.25">
      <c r="A54" s="114"/>
      <c r="B54" s="114"/>
      <c r="C54" s="16"/>
      <c r="D54" s="114"/>
      <c r="E54" s="114"/>
      <c r="F54" s="17"/>
      <c r="G54" s="12"/>
      <c r="H54" s="24"/>
      <c r="I54" s="24"/>
      <c r="J54" s="25"/>
      <c r="K54" s="25"/>
      <c r="L54" s="25"/>
      <c r="M54" s="25"/>
      <c r="N54" s="25"/>
      <c r="O54" s="25"/>
      <c r="P54" s="25"/>
      <c r="Q54" s="23"/>
      <c r="R54" s="21"/>
      <c r="S54" s="21"/>
      <c r="T54" s="22"/>
      <c r="U54" s="21"/>
      <c r="V54" s="21"/>
      <c r="W54" s="22"/>
      <c r="X54" s="21"/>
      <c r="Y54" s="21"/>
      <c r="Z54" s="22"/>
      <c r="AA54" s="21"/>
      <c r="AB54" s="21"/>
      <c r="AC54" s="22"/>
      <c r="AD54" s="21"/>
      <c r="AE54" s="21"/>
      <c r="AF54" s="22"/>
      <c r="AG54" s="21">
        <f t="shared" si="4"/>
        <v>0</v>
      </c>
      <c r="AH54" s="21">
        <f t="shared" si="2"/>
        <v>0</v>
      </c>
      <c r="AI54" s="22" t="e">
        <f t="shared" si="3"/>
        <v>#DIV/0!</v>
      </c>
    </row>
    <row r="55" spans="1:35" ht="24.95" customHeight="1" x14ac:dyDescent="0.25">
      <c r="A55" s="16"/>
      <c r="B55" s="16"/>
      <c r="C55" s="16"/>
      <c r="D55" s="16"/>
      <c r="E55" s="16"/>
      <c r="F55" s="17"/>
      <c r="G55" s="27"/>
      <c r="H55" s="28"/>
      <c r="I55" s="28"/>
      <c r="J55" s="29"/>
      <c r="K55" s="29"/>
      <c r="L55" s="29"/>
      <c r="M55" s="29"/>
      <c r="N55" s="29"/>
      <c r="O55" s="29"/>
      <c r="P55" s="29"/>
      <c r="Q55" s="30"/>
      <c r="R55" s="31"/>
      <c r="S55" s="31"/>
      <c r="T55" s="32"/>
      <c r="U55" s="31"/>
      <c r="V55" s="31"/>
      <c r="W55" s="32"/>
      <c r="X55" s="31"/>
      <c r="Y55" s="31"/>
      <c r="Z55" s="32"/>
      <c r="AA55" s="31"/>
      <c r="AB55" s="31"/>
      <c r="AC55" s="32"/>
      <c r="AD55" s="31"/>
      <c r="AE55" s="31"/>
      <c r="AF55" s="32"/>
      <c r="AG55" s="21"/>
      <c r="AH55" s="21"/>
      <c r="AI55" s="22"/>
    </row>
    <row r="56" spans="1:35" ht="24.95" customHeight="1" x14ac:dyDescent="0.25">
      <c r="A56" s="16"/>
      <c r="B56" s="16"/>
      <c r="C56" s="16"/>
      <c r="D56" s="16"/>
      <c r="E56" s="16"/>
      <c r="F56" s="17"/>
      <c r="G56" s="27"/>
      <c r="H56" s="28"/>
      <c r="I56" s="28"/>
      <c r="J56" s="29"/>
      <c r="K56" s="29"/>
      <c r="L56" s="29"/>
      <c r="M56" s="29"/>
      <c r="N56" s="29"/>
      <c r="O56" s="29"/>
      <c r="P56" s="29"/>
      <c r="Q56" s="30"/>
      <c r="R56" s="31"/>
      <c r="S56" s="31"/>
      <c r="T56" s="32"/>
      <c r="U56" s="31"/>
      <c r="V56" s="31"/>
      <c r="W56" s="32"/>
      <c r="X56" s="31"/>
      <c r="Y56" s="31"/>
      <c r="Z56" s="32"/>
      <c r="AA56" s="31"/>
      <c r="AB56" s="31"/>
      <c r="AC56" s="32"/>
      <c r="AD56" s="31"/>
      <c r="AE56" s="31"/>
      <c r="AF56" s="32"/>
      <c r="AG56" s="21"/>
      <c r="AH56" s="21"/>
      <c r="AI56" s="22"/>
    </row>
    <row r="57" spans="1:35" x14ac:dyDescent="0.25">
      <c r="B57" s="33"/>
    </row>
  </sheetData>
  <autoFilter ref="A6:I56" xr:uid="{00000000-0009-0000-0000-000001000000}">
    <filterColumn colId="7" showButton="0"/>
    <filterColumn colId="8" showButton="0"/>
  </autoFilter>
  <mergeCells count="46">
    <mergeCell ref="H6:I6"/>
    <mergeCell ref="J6:K6"/>
    <mergeCell ref="L6:M6"/>
    <mergeCell ref="N6:O6"/>
    <mergeCell ref="A2:AF2"/>
    <mergeCell ref="A4:B4"/>
    <mergeCell ref="C4:D4"/>
    <mergeCell ref="H5:Q5"/>
    <mergeCell ref="R5:AF5"/>
    <mergeCell ref="A6:A7"/>
    <mergeCell ref="B6:B7"/>
    <mergeCell ref="C6:C7"/>
    <mergeCell ref="D6:D7"/>
    <mergeCell ref="E6:E7"/>
    <mergeCell ref="AG6:AI6"/>
    <mergeCell ref="A21:A27"/>
    <mergeCell ref="B21:B27"/>
    <mergeCell ref="E21:E27"/>
    <mergeCell ref="A28:A31"/>
    <mergeCell ref="B28:B31"/>
    <mergeCell ref="D28:D31"/>
    <mergeCell ref="E28:E31"/>
    <mergeCell ref="P6:Q6"/>
    <mergeCell ref="R6:T6"/>
    <mergeCell ref="U6:W6"/>
    <mergeCell ref="X6:Z6"/>
    <mergeCell ref="AA6:AC6"/>
    <mergeCell ref="AD6:AF6"/>
    <mergeCell ref="F6:F7"/>
    <mergeCell ref="G6:G7"/>
    <mergeCell ref="A32:A36"/>
    <mergeCell ref="B32:B36"/>
    <mergeCell ref="D32:D36"/>
    <mergeCell ref="E32:E36"/>
    <mergeCell ref="A37:A43"/>
    <mergeCell ref="B37:B43"/>
    <mergeCell ref="D37:D43"/>
    <mergeCell ref="E37:E43"/>
    <mergeCell ref="A44:A48"/>
    <mergeCell ref="B44:B48"/>
    <mergeCell ref="D44:D48"/>
    <mergeCell ref="E44:E48"/>
    <mergeCell ref="A49:A54"/>
    <mergeCell ref="B49:B54"/>
    <mergeCell ref="D49:D54"/>
    <mergeCell ref="E49:E54"/>
  </mergeCells>
  <pageMargins left="0.70866141732283472" right="0.70866141732283472" top="0.74803149606299213" bottom="0.74803149606299213" header="0.31496062992125984" footer="0.31496062992125984"/>
  <pageSetup scale="12" orientation="landscape" r:id="rId1"/>
  <headerFooter>
    <oddFooter>&amp;L&amp;"times,Normal"&amp;14PG01-FO465-V1&amp;C&amp;G&amp;R&amp;"times,Normal"&amp;14Página  &amp;P de &amp;N</oddFooter>
  </headerFooter>
  <colBreaks count="1" manualBreakCount="1">
    <brk id="32" max="58" man="1"/>
  </colBreaks>
  <drawing r:id="rId2"/>
  <legacy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9F913E77017534FA1D853A83464D1B6" ma:contentTypeVersion="6" ma:contentTypeDescription="Crear nuevo documento." ma:contentTypeScope="" ma:versionID="ede52cdc61ddbc3b42d6cfb67a2b718c">
  <xsd:schema xmlns:xsd="http://www.w3.org/2001/XMLSchema" xmlns:xs="http://www.w3.org/2001/XMLSchema" xmlns:p="http://schemas.microsoft.com/office/2006/metadata/properties" xmlns:ns3="66fb30f9-3564-4324-8588-5755df2767a9" targetNamespace="http://schemas.microsoft.com/office/2006/metadata/properties" ma:root="true" ma:fieldsID="18b8a982349d135d627080ac6097229c" ns3:_="">
    <xsd:import namespace="66fb30f9-3564-4324-8588-5755df2767a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fb30f9-3564-4324-8588-5755df276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8CF201-E754-487D-9019-3D972F7983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fb30f9-3564-4324-8588-5755df276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C35FA0-E46E-43C9-8584-57F8B28D670B}">
  <ds:schemaRefs>
    <ds:schemaRef ds:uri="http://purl.org/dc/dcmitype/"/>
    <ds:schemaRef ds:uri="http://purl.org/dc/elements/1.1/"/>
    <ds:schemaRef ds:uri="http://schemas.openxmlformats.org/package/2006/metadata/core-properties"/>
    <ds:schemaRef ds:uri="66fb30f9-3564-4324-8588-5755df2767a9"/>
    <ds:schemaRef ds:uri="http://schemas.microsoft.com/office/2006/documentManagement/types"/>
    <ds:schemaRef ds:uri="http://purl.org/dc/terms/"/>
    <ds:schemaRef ds:uri="http://www.w3.org/XML/1998/namespac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DFE8E980-D755-489B-9B8D-F254A32843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PS</vt:lpstr>
      <vt:lpstr>Hoja1</vt:lpstr>
      <vt:lpstr>PS (2)</vt:lpstr>
      <vt:lpstr>PS!Área_de_impresión</vt:lpstr>
      <vt:lpstr>'PS (2)'!Área_de_impresión</vt:lpstr>
      <vt:lpstr>PS!Títulos_a_imprimir</vt:lpstr>
      <vt:lpstr>'PS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dc:creator>
  <cp:lastModifiedBy>angela rocio velasquez garnica</cp:lastModifiedBy>
  <cp:lastPrinted>2020-01-24T17:40:48Z</cp:lastPrinted>
  <dcterms:created xsi:type="dcterms:W3CDTF">2016-06-11T18:49:54Z</dcterms:created>
  <dcterms:modified xsi:type="dcterms:W3CDTF">2021-01-29T01:15:47Z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0x01010069F913E77017534FA1D853A83464D1B6</vt:lpwstr>
  </property>
</Properties>
</file>