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always"/>
  <mc:AlternateContent xmlns:mc="http://schemas.openxmlformats.org/markup-compatibility/2006">
    <mc:Choice Requires="x15">
      <x15ac:absPath xmlns:x15ac="http://schemas.microsoft.com/office/spreadsheetml/2010/11/ac" url="C:\Users\Victoria\Desktop\Activos\Finales\"/>
    </mc:Choice>
  </mc:AlternateContent>
  <xr:revisionPtr revIDLastSave="0" documentId="8_{2AC81DA7-8455-49FD-ABCE-A05B54AA2375}" xr6:coauthVersionLast="45" xr6:coauthVersionMax="45" xr10:uidLastSave="{00000000-0000-0000-0000-000000000000}"/>
  <bookViews>
    <workbookView xWindow="-120" yWindow="-120" windowWidth="29040" windowHeight="15840" xr2:uid="{00000000-000D-0000-FFFF-FFFF00000000}"/>
  </bookViews>
  <sheets>
    <sheet name="SECC A - ACTIVOS  DATOS E INFO" sheetId="5" r:id="rId1"/>
    <sheet name="SECC B - ACTIVOS HW, SW, SERVIC" sheetId="2" r:id="rId2"/>
    <sheet name="Lista1" sheetId="3" state="hidden" r:id="rId3"/>
    <sheet name="Lista2" sheetId="7"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0" hidden="1">'SECC A - ACTIVOS  DATOS E INFO'!$A$8:$XDL$181</definedName>
    <definedName name="_xlnm._FilterDatabase" localSheetId="1" hidden="1">'SECC B - ACTIVOS HW, SW, SERVIC'!$A$7:$XEQ$68</definedName>
    <definedName name="_xlnm.Print_Area" localSheetId="0">'SECC A - ACTIVOS  DATOS E INFO'!$A$1:$AN$181</definedName>
    <definedName name="_xlnm.Print_Area" localSheetId="1">'SECC B - ACTIVOS HW, SW, SERVIC'!$A$1:$AB$76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70" i="2" l="1"/>
  <c r="S70" i="2"/>
  <c r="Q70" i="2"/>
  <c r="V70" i="2" l="1"/>
  <c r="W70" i="2" s="1"/>
  <c r="U68" i="2"/>
  <c r="S68" i="2"/>
  <c r="Q68" i="2"/>
  <c r="U67" i="2"/>
  <c r="S67" i="2"/>
  <c r="Q67" i="2"/>
  <c r="U66" i="2"/>
  <c r="S66" i="2"/>
  <c r="Q66" i="2"/>
  <c r="U65" i="2"/>
  <c r="S65" i="2"/>
  <c r="Q65" i="2"/>
  <c r="U64" i="2"/>
  <c r="S64" i="2"/>
  <c r="Q64" i="2"/>
  <c r="U63" i="2"/>
  <c r="S63" i="2"/>
  <c r="Q63" i="2"/>
  <c r="U62" i="2"/>
  <c r="S62" i="2"/>
  <c r="Q62" i="2"/>
  <c r="U61" i="2"/>
  <c r="S61" i="2"/>
  <c r="Q61" i="2"/>
  <c r="U60" i="2"/>
  <c r="S60" i="2"/>
  <c r="Q60" i="2"/>
  <c r="U59" i="2"/>
  <c r="S59" i="2"/>
  <c r="Q59" i="2"/>
  <c r="U58" i="2"/>
  <c r="S58" i="2"/>
  <c r="Q58" i="2"/>
  <c r="U57" i="2"/>
  <c r="S57" i="2"/>
  <c r="Q57" i="2"/>
  <c r="U56" i="2"/>
  <c r="S56" i="2"/>
  <c r="Q56" i="2"/>
  <c r="U55" i="2"/>
  <c r="S55" i="2"/>
  <c r="Q55" i="2"/>
  <c r="U54" i="2"/>
  <c r="S54" i="2"/>
  <c r="Q54" i="2"/>
  <c r="U53" i="2"/>
  <c r="S53" i="2"/>
  <c r="Q53" i="2"/>
  <c r="U52" i="2"/>
  <c r="S52" i="2"/>
  <c r="Q52" i="2"/>
  <c r="U51" i="2"/>
  <c r="S51" i="2"/>
  <c r="Q51" i="2"/>
  <c r="U50" i="2"/>
  <c r="S50" i="2"/>
  <c r="Q50" i="2"/>
  <c r="U49" i="2"/>
  <c r="S49" i="2"/>
  <c r="Q49" i="2"/>
  <c r="U48" i="2"/>
  <c r="S48" i="2"/>
  <c r="Q48" i="2"/>
  <c r="U47" i="2"/>
  <c r="S47" i="2"/>
  <c r="Q47" i="2"/>
  <c r="U46" i="2"/>
  <c r="S46" i="2"/>
  <c r="Q46" i="2"/>
  <c r="U45" i="2"/>
  <c r="S45" i="2"/>
  <c r="Q45" i="2"/>
  <c r="U44" i="2"/>
  <c r="S44" i="2"/>
  <c r="Q44" i="2"/>
  <c r="U43" i="2"/>
  <c r="S43" i="2"/>
  <c r="Q43" i="2"/>
  <c r="U42" i="2"/>
  <c r="S42" i="2"/>
  <c r="Q42" i="2"/>
  <c r="U41" i="2"/>
  <c r="S41" i="2"/>
  <c r="Q41" i="2"/>
  <c r="U40" i="2"/>
  <c r="S40" i="2"/>
  <c r="Q40" i="2"/>
  <c r="U39" i="2"/>
  <c r="S39" i="2"/>
  <c r="Q39" i="2"/>
  <c r="U38" i="2"/>
  <c r="S38" i="2"/>
  <c r="Q38" i="2"/>
  <c r="U37" i="2"/>
  <c r="S37" i="2"/>
  <c r="Q37" i="2"/>
  <c r="U36" i="2"/>
  <c r="S36" i="2"/>
  <c r="Q36" i="2"/>
  <c r="U35" i="2"/>
  <c r="S35" i="2"/>
  <c r="Q35" i="2"/>
  <c r="U34" i="2"/>
  <c r="S34" i="2"/>
  <c r="Q34" i="2"/>
  <c r="U33" i="2"/>
  <c r="S33" i="2"/>
  <c r="Q33" i="2"/>
  <c r="U32" i="2"/>
  <c r="S32" i="2"/>
  <c r="Q32" i="2"/>
  <c r="U31" i="2"/>
  <c r="S31" i="2"/>
  <c r="Q31" i="2"/>
  <c r="U30" i="2"/>
  <c r="S30" i="2"/>
  <c r="Q30" i="2"/>
  <c r="U29" i="2"/>
  <c r="S29" i="2"/>
  <c r="Q29" i="2"/>
  <c r="U181" i="5"/>
  <c r="W181" i="5"/>
  <c r="Y181" i="5"/>
  <c r="U180" i="5"/>
  <c r="W180" i="5"/>
  <c r="Y180" i="5"/>
  <c r="Y179" i="5"/>
  <c r="W179" i="5"/>
  <c r="U179" i="5"/>
  <c r="V53" i="2" l="1"/>
  <c r="W53" i="2" s="1"/>
  <c r="Z180" i="5"/>
  <c r="Z179" i="5"/>
  <c r="Z181" i="5"/>
  <c r="V30" i="2"/>
  <c r="W30" i="2" s="1"/>
  <c r="V57" i="2"/>
  <c r="W57" i="2" s="1"/>
  <c r="V62" i="2"/>
  <c r="W62" i="2" s="1"/>
  <c r="V32" i="2"/>
  <c r="W32" i="2" s="1"/>
  <c r="V34" i="2"/>
  <c r="W34" i="2" s="1"/>
  <c r="V36" i="2"/>
  <c r="W36" i="2" s="1"/>
  <c r="V46" i="2"/>
  <c r="W46" i="2" s="1"/>
  <c r="V48" i="2"/>
  <c r="W48" i="2" s="1"/>
  <c r="V52" i="2"/>
  <c r="W52" i="2" s="1"/>
  <c r="V31" i="2"/>
  <c r="W31" i="2" s="1"/>
  <c r="V43" i="2"/>
  <c r="W43" i="2" s="1"/>
  <c r="V50" i="2"/>
  <c r="W50" i="2" s="1"/>
  <c r="V38" i="2"/>
  <c r="W38" i="2" s="1"/>
  <c r="V42" i="2"/>
  <c r="W42" i="2" s="1"/>
  <c r="V47" i="2"/>
  <c r="W47" i="2" s="1"/>
  <c r="V59" i="2"/>
  <c r="W59" i="2" s="1"/>
  <c r="V64" i="2"/>
  <c r="W64" i="2" s="1"/>
  <c r="V66" i="2"/>
  <c r="W66" i="2" s="1"/>
  <c r="V68" i="2"/>
  <c r="W68" i="2" s="1"/>
  <c r="V37" i="2"/>
  <c r="W37" i="2" s="1"/>
  <c r="V41" i="2"/>
  <c r="W41" i="2" s="1"/>
  <c r="V54" i="2"/>
  <c r="W54" i="2" s="1"/>
  <c r="V58" i="2"/>
  <c r="W58" i="2" s="1"/>
  <c r="V63" i="2"/>
  <c r="W63" i="2" s="1"/>
  <c r="V35" i="2"/>
  <c r="W35" i="2" s="1"/>
  <c r="V40" i="2"/>
  <c r="W40" i="2" s="1"/>
  <c r="V45" i="2"/>
  <c r="W45" i="2" s="1"/>
  <c r="V51" i="2"/>
  <c r="W51" i="2" s="1"/>
  <c r="V56" i="2"/>
  <c r="W56" i="2" s="1"/>
  <c r="V61" i="2"/>
  <c r="W61" i="2" s="1"/>
  <c r="V29" i="2"/>
  <c r="W29" i="2" s="1"/>
  <c r="V33" i="2"/>
  <c r="W33" i="2" s="1"/>
  <c r="V39" i="2"/>
  <c r="W39" i="2" s="1"/>
  <c r="V44" i="2"/>
  <c r="W44" i="2" s="1"/>
  <c r="V49" i="2"/>
  <c r="W49" i="2" s="1"/>
  <c r="V55" i="2"/>
  <c r="W55" i="2" s="1"/>
  <c r="V60" i="2"/>
  <c r="W60" i="2" s="1"/>
  <c r="V65" i="2"/>
  <c r="W65" i="2" s="1"/>
  <c r="V67" i="2"/>
  <c r="W67" i="2" s="1"/>
  <c r="U27" i="2" l="1"/>
  <c r="S27" i="2"/>
  <c r="Q27" i="2"/>
  <c r="V27" i="2" s="1"/>
  <c r="W27" i="2" s="1"/>
  <c r="U26" i="2"/>
  <c r="S26" i="2"/>
  <c r="Q26" i="2"/>
  <c r="V25" i="2"/>
  <c r="T25" i="2"/>
  <c r="R25" i="2"/>
  <c r="V24" i="2"/>
  <c r="T24" i="2"/>
  <c r="R24" i="2"/>
  <c r="Y157" i="5"/>
  <c r="W157" i="5"/>
  <c r="U157" i="5"/>
  <c r="Y156" i="5"/>
  <c r="W156" i="5"/>
  <c r="U156" i="5"/>
  <c r="Y155" i="5"/>
  <c r="W155" i="5"/>
  <c r="U155" i="5"/>
  <c r="Y154" i="5"/>
  <c r="W154" i="5"/>
  <c r="U154" i="5"/>
  <c r="Y153" i="5"/>
  <c r="W153" i="5"/>
  <c r="U153" i="5"/>
  <c r="Y152" i="5"/>
  <c r="U152" i="5"/>
  <c r="Y151" i="5"/>
  <c r="U151" i="5"/>
  <c r="Y150" i="5"/>
  <c r="U150" i="5"/>
  <c r="Y149" i="5"/>
  <c r="U149" i="5"/>
  <c r="Y148" i="5"/>
  <c r="U148" i="5"/>
  <c r="Z135" i="5"/>
  <c r="Z136" i="5"/>
  <c r="Z137" i="5"/>
  <c r="Z138" i="5"/>
  <c r="Z139" i="5"/>
  <c r="Z140" i="5"/>
  <c r="Z141" i="5"/>
  <c r="Z142" i="5"/>
  <c r="Z143" i="5"/>
  <c r="Z144" i="5"/>
  <c r="Z145" i="5"/>
  <c r="Z146" i="5"/>
  <c r="Z147" i="5"/>
  <c r="Z134" i="5"/>
  <c r="Z154" i="5" l="1"/>
  <c r="Z149" i="5"/>
  <c r="W24" i="2"/>
  <c r="X24" i="2" s="1"/>
  <c r="V26" i="2"/>
  <c r="W26" i="2" s="1"/>
  <c r="Z151" i="5"/>
  <c r="Z148" i="5"/>
  <c r="Z153" i="5"/>
  <c r="Z157" i="5"/>
  <c r="Z156" i="5"/>
  <c r="Z150" i="5"/>
  <c r="Z152" i="5"/>
  <c r="Z155" i="5"/>
  <c r="W25" i="2"/>
  <c r="X25" i="2" s="1"/>
  <c r="W133" i="5"/>
  <c r="Z133" i="5" s="1"/>
  <c r="W132" i="5"/>
  <c r="Z132" i="5" s="1"/>
  <c r="W131" i="5"/>
  <c r="Z131" i="5" s="1"/>
  <c r="W130" i="5"/>
  <c r="Z130" i="5" s="1"/>
  <c r="W129" i="5"/>
  <c r="Z129" i="5" s="1"/>
  <c r="W128" i="5"/>
  <c r="Z128" i="5" s="1"/>
  <c r="W127" i="5"/>
  <c r="Z127" i="5" s="1"/>
  <c r="Y126" i="5"/>
  <c r="W126" i="5"/>
  <c r="U126" i="5"/>
  <c r="Y125" i="5"/>
  <c r="W125" i="5"/>
  <c r="U125" i="5"/>
  <c r="Y124" i="5"/>
  <c r="W124" i="5"/>
  <c r="U124" i="5"/>
  <c r="Z124" i="5" l="1"/>
  <c r="Z126" i="5"/>
  <c r="Z125" i="5"/>
  <c r="Y123" i="5"/>
  <c r="W123" i="5"/>
  <c r="U123" i="5"/>
  <c r="Y122" i="5"/>
  <c r="W122" i="5"/>
  <c r="U122" i="5"/>
  <c r="Y121" i="5"/>
  <c r="W121" i="5"/>
  <c r="Y120" i="5"/>
  <c r="W120" i="5"/>
  <c r="U120" i="5"/>
  <c r="Z120" i="5" l="1"/>
  <c r="Z122" i="5"/>
  <c r="Z121" i="5"/>
  <c r="Z123" i="5"/>
  <c r="Y119" i="5"/>
  <c r="W119" i="5"/>
  <c r="U119" i="5"/>
  <c r="Y118" i="5"/>
  <c r="W118" i="5"/>
  <c r="U118" i="5"/>
  <c r="Y117" i="5"/>
  <c r="W117" i="5"/>
  <c r="U117" i="5"/>
  <c r="Y116" i="5"/>
  <c r="W116" i="5"/>
  <c r="U116" i="5"/>
  <c r="Y115" i="5"/>
  <c r="W115" i="5"/>
  <c r="U115" i="5"/>
  <c r="Z118" i="5" l="1"/>
  <c r="Z117" i="5"/>
  <c r="Z116" i="5"/>
  <c r="Z115" i="5"/>
  <c r="Z119" i="5"/>
  <c r="U23" i="2"/>
  <c r="S23" i="2"/>
  <c r="Q23" i="2"/>
  <c r="V23" i="2" s="1"/>
  <c r="W23" i="2" s="1"/>
  <c r="U22" i="2"/>
  <c r="S22" i="2"/>
  <c r="Q22" i="2"/>
  <c r="U21" i="2"/>
  <c r="S21" i="2"/>
  <c r="Q21" i="2"/>
  <c r="Y114" i="5"/>
  <c r="W114" i="5"/>
  <c r="U114" i="5"/>
  <c r="Y113" i="5"/>
  <c r="W113" i="5"/>
  <c r="U113" i="5"/>
  <c r="Y112" i="5"/>
  <c r="W112" i="5"/>
  <c r="U112" i="5"/>
  <c r="V21" i="2" l="1"/>
  <c r="W21" i="2" s="1"/>
  <c r="V22" i="2"/>
  <c r="W22" i="2" s="1"/>
  <c r="Z114" i="5"/>
  <c r="Z113" i="5"/>
  <c r="Z112" i="5"/>
  <c r="Y111" i="5"/>
  <c r="W111" i="5"/>
  <c r="Z111" i="5" l="1"/>
  <c r="Y110" i="5"/>
  <c r="W110" i="5"/>
  <c r="U110" i="5"/>
  <c r="Y109" i="5"/>
  <c r="W109" i="5"/>
  <c r="U109" i="5"/>
  <c r="Y108" i="5"/>
  <c r="U108" i="5"/>
  <c r="Y107" i="5"/>
  <c r="U107" i="5"/>
  <c r="Y106" i="5"/>
  <c r="U106" i="5"/>
  <c r="Y105" i="5"/>
  <c r="W105" i="5"/>
  <c r="U105" i="5"/>
  <c r="Y104" i="5"/>
  <c r="W104" i="5"/>
  <c r="U104" i="5"/>
  <c r="Y103" i="5"/>
  <c r="W103" i="5"/>
  <c r="U103" i="5"/>
  <c r="Y102" i="5"/>
  <c r="U102" i="5"/>
  <c r="Y101" i="5"/>
  <c r="U101" i="5"/>
  <c r="Y100" i="5"/>
  <c r="U100" i="5"/>
  <c r="Y99" i="5"/>
  <c r="W99" i="5"/>
  <c r="U99" i="5"/>
  <c r="Y98" i="5"/>
  <c r="W98" i="5"/>
  <c r="U98" i="5"/>
  <c r="Y97" i="5"/>
  <c r="W97" i="5"/>
  <c r="U97" i="5"/>
  <c r="Z102" i="5" l="1"/>
  <c r="Z107" i="5"/>
  <c r="Z110" i="5"/>
  <c r="Z106" i="5"/>
  <c r="Z99" i="5"/>
  <c r="Z100" i="5"/>
  <c r="Z98" i="5"/>
  <c r="Z101" i="5"/>
  <c r="Z108" i="5"/>
  <c r="Z104" i="5"/>
  <c r="Z109" i="5"/>
  <c r="Z105" i="5"/>
  <c r="Z97" i="5"/>
  <c r="Z103" i="5"/>
  <c r="Y96" i="5"/>
  <c r="W96" i="5"/>
  <c r="U96" i="5"/>
  <c r="Y95" i="5"/>
  <c r="W95" i="5"/>
  <c r="U95" i="5"/>
  <c r="Y94" i="5"/>
  <c r="W94" i="5"/>
  <c r="U94" i="5"/>
  <c r="Y93" i="5"/>
  <c r="U93" i="5"/>
  <c r="Y92" i="5"/>
  <c r="U92" i="5"/>
  <c r="Y91" i="5"/>
  <c r="U91" i="5"/>
  <c r="Y90" i="5"/>
  <c r="W90" i="5"/>
  <c r="U90" i="5"/>
  <c r="Z90" i="5" l="1"/>
  <c r="Z91" i="5"/>
  <c r="Z95" i="5"/>
  <c r="Z92" i="5"/>
  <c r="Z94" i="5"/>
  <c r="Z93" i="5"/>
  <c r="Z96" i="5"/>
  <c r="U16" i="2" l="1"/>
  <c r="S16" i="2"/>
  <c r="Q16" i="2"/>
  <c r="V16" i="2" s="1"/>
  <c r="W16" i="2" s="1"/>
  <c r="U85" i="5"/>
  <c r="W85" i="5"/>
  <c r="Y85" i="5"/>
  <c r="U86" i="5"/>
  <c r="W86" i="5"/>
  <c r="Y86" i="5"/>
  <c r="U87" i="5"/>
  <c r="W87" i="5"/>
  <c r="Y87" i="5"/>
  <c r="U88" i="5"/>
  <c r="W88" i="5"/>
  <c r="Y88" i="5"/>
  <c r="U89" i="5"/>
  <c r="W89" i="5"/>
  <c r="Y89" i="5"/>
  <c r="Y84" i="5"/>
  <c r="W84" i="5"/>
  <c r="U84" i="5"/>
  <c r="Z89" i="5" l="1"/>
  <c r="Z88" i="5"/>
  <c r="Z87" i="5"/>
  <c r="Z86" i="5"/>
  <c r="Z85" i="5"/>
  <c r="Z84" i="5"/>
  <c r="U83" i="5" l="1"/>
  <c r="W83" i="5"/>
  <c r="Y83" i="5"/>
  <c r="U82" i="5"/>
  <c r="W82" i="5"/>
  <c r="Y82" i="5"/>
  <c r="U81" i="5"/>
  <c r="W81" i="5"/>
  <c r="Y81" i="5"/>
  <c r="U80" i="5"/>
  <c r="Y80" i="5"/>
  <c r="U79" i="5"/>
  <c r="Y79" i="5"/>
  <c r="U78" i="5"/>
  <c r="Y78" i="5"/>
  <c r="W14" i="2"/>
  <c r="S14" i="2"/>
  <c r="Q14" i="2"/>
  <c r="U77" i="5"/>
  <c r="W77" i="5"/>
  <c r="Y77" i="5"/>
  <c r="U76" i="5"/>
  <c r="W76" i="5"/>
  <c r="Y76" i="5"/>
  <c r="U75" i="5"/>
  <c r="W75" i="5"/>
  <c r="Y75" i="5"/>
  <c r="U74" i="5"/>
  <c r="W74" i="5"/>
  <c r="Y74" i="5"/>
  <c r="U73" i="5"/>
  <c r="Y73" i="5"/>
  <c r="U72" i="5"/>
  <c r="Y72" i="5"/>
  <c r="U71" i="5"/>
  <c r="W71" i="5"/>
  <c r="Y71" i="5"/>
  <c r="W69" i="5"/>
  <c r="Y69" i="5"/>
  <c r="U61" i="5"/>
  <c r="W61" i="5"/>
  <c r="Y61" i="5"/>
  <c r="U60" i="5"/>
  <c r="W60" i="5"/>
  <c r="Y60" i="5"/>
  <c r="U59" i="5"/>
  <c r="W59" i="5"/>
  <c r="Y59" i="5"/>
  <c r="U58" i="5"/>
  <c r="W58" i="5"/>
  <c r="Y58" i="5"/>
  <c r="Q13" i="2"/>
  <c r="S13" i="2"/>
  <c r="U13" i="2"/>
  <c r="U57" i="5"/>
  <c r="W57" i="5"/>
  <c r="Y57" i="5"/>
  <c r="U56" i="5"/>
  <c r="W56" i="5"/>
  <c r="Y56" i="5"/>
  <c r="U55" i="5"/>
  <c r="W55" i="5"/>
  <c r="Y55" i="5"/>
  <c r="U54" i="5"/>
  <c r="W54" i="5"/>
  <c r="Y54" i="5"/>
  <c r="Q12" i="2"/>
  <c r="S12" i="2"/>
  <c r="U12" i="2"/>
  <c r="W53" i="5"/>
  <c r="Y53" i="5"/>
  <c r="W52" i="5"/>
  <c r="Y52" i="5"/>
  <c r="W51" i="5"/>
  <c r="Y51" i="5"/>
  <c r="W50" i="5"/>
  <c r="Y50" i="5"/>
  <c r="Q11" i="2"/>
  <c r="S11" i="2"/>
  <c r="U11" i="2"/>
  <c r="Q10" i="2"/>
  <c r="S10" i="2"/>
  <c r="U10" i="2"/>
  <c r="U49" i="5"/>
  <c r="W49" i="5"/>
  <c r="Y49" i="5"/>
  <c r="U48" i="5"/>
  <c r="W48" i="5"/>
  <c r="Y48" i="5"/>
  <c r="U47" i="5"/>
  <c r="Y47" i="5"/>
  <c r="Q9" i="2"/>
  <c r="S9" i="2"/>
  <c r="U9" i="2"/>
  <c r="U44" i="5"/>
  <c r="W44" i="5"/>
  <c r="Y44" i="5"/>
  <c r="U43" i="5"/>
  <c r="W43" i="5"/>
  <c r="Y43" i="5"/>
  <c r="U42" i="5"/>
  <c r="W42" i="5"/>
  <c r="Y42" i="5"/>
  <c r="U41" i="5"/>
  <c r="W41" i="5"/>
  <c r="Y41" i="5"/>
  <c r="U40" i="5"/>
  <c r="W40" i="5"/>
  <c r="Y40" i="5"/>
  <c r="U39" i="5"/>
  <c r="W39" i="5"/>
  <c r="Y39" i="5"/>
  <c r="U38" i="5"/>
  <c r="W38" i="5"/>
  <c r="Y38" i="5"/>
  <c r="U37" i="5"/>
  <c r="W37" i="5"/>
  <c r="Y37" i="5"/>
  <c r="U36" i="5"/>
  <c r="W36" i="5"/>
  <c r="Y36" i="5"/>
  <c r="U35" i="5"/>
  <c r="W35" i="5"/>
  <c r="Y35" i="5"/>
  <c r="U34" i="5"/>
  <c r="W34" i="5"/>
  <c r="Y34" i="5"/>
  <c r="U33" i="5"/>
  <c r="W33" i="5"/>
  <c r="Y33" i="5"/>
  <c r="U32" i="5"/>
  <c r="W32" i="5"/>
  <c r="Y32" i="5"/>
  <c r="U31" i="5"/>
  <c r="W31" i="5"/>
  <c r="Y31" i="5"/>
  <c r="Q8" i="2"/>
  <c r="S8" i="2"/>
  <c r="U8" i="2"/>
  <c r="U29" i="5"/>
  <c r="W29" i="5"/>
  <c r="Y29" i="5"/>
  <c r="U28" i="5"/>
  <c r="W28" i="5"/>
  <c r="Y28" i="5"/>
  <c r="U27" i="5"/>
  <c r="W27" i="5"/>
  <c r="Y27" i="5"/>
  <c r="U26" i="5"/>
  <c r="W26" i="5"/>
  <c r="Y26" i="5"/>
  <c r="U25" i="5"/>
  <c r="W25" i="5"/>
  <c r="Y25" i="5"/>
  <c r="U24" i="5"/>
  <c r="W24" i="5"/>
  <c r="Y24" i="5"/>
  <c r="U23" i="5"/>
  <c r="W23" i="5"/>
  <c r="Y23" i="5"/>
  <c r="U22" i="5"/>
  <c r="W22" i="5"/>
  <c r="Y22" i="5"/>
  <c r="U21" i="5"/>
  <c r="W21" i="5"/>
  <c r="Y21" i="5"/>
  <c r="U20" i="5"/>
  <c r="W20" i="5"/>
  <c r="Y20" i="5"/>
  <c r="U19" i="5"/>
  <c r="W19" i="5"/>
  <c r="Y19" i="5"/>
  <c r="U18" i="5"/>
  <c r="W18" i="5"/>
  <c r="Y18" i="5"/>
  <c r="U17" i="5"/>
  <c r="W17" i="5"/>
  <c r="Y17" i="5"/>
  <c r="U16" i="5"/>
  <c r="W16" i="5"/>
  <c r="Y16" i="5"/>
  <c r="U15" i="5"/>
  <c r="W15" i="5"/>
  <c r="Y15" i="5"/>
  <c r="U14" i="5"/>
  <c r="W14" i="5"/>
  <c r="Y14" i="5"/>
  <c r="U13" i="5"/>
  <c r="W13" i="5"/>
  <c r="Y13" i="5"/>
  <c r="U12" i="5"/>
  <c r="W12" i="5"/>
  <c r="Y12" i="5"/>
  <c r="Y11" i="5"/>
  <c r="U11" i="5"/>
  <c r="U10" i="5"/>
  <c r="Y10" i="5"/>
  <c r="U9" i="5"/>
  <c r="Y9" i="5"/>
  <c r="V12" i="2" l="1"/>
  <c r="V11" i="2"/>
  <c r="W11" i="2" s="1"/>
  <c r="V9" i="2"/>
  <c r="W9" i="2" s="1"/>
  <c r="V8" i="2"/>
  <c r="W8" i="2" s="1"/>
  <c r="V10" i="2"/>
  <c r="W10" i="2" s="1"/>
  <c r="V13" i="2"/>
  <c r="W13" i="2" s="1"/>
  <c r="Z81" i="5"/>
  <c r="Z83" i="5"/>
  <c r="Z50" i="5"/>
  <c r="Z82" i="5"/>
  <c r="Z9" i="5"/>
  <c r="Z33" i="5"/>
  <c r="Z37" i="5"/>
  <c r="Z41" i="5"/>
  <c r="Z60" i="5"/>
  <c r="Z76" i="5"/>
  <c r="Z78" i="5"/>
  <c r="Z80" i="5"/>
  <c r="Z75" i="5"/>
  <c r="Z79" i="5"/>
  <c r="Z13" i="5"/>
  <c r="Z17" i="5"/>
  <c r="Z21" i="5"/>
  <c r="Z24" i="5"/>
  <c r="Z52" i="5"/>
  <c r="Z74" i="5"/>
  <c r="Z10" i="5"/>
  <c r="Z12" i="5"/>
  <c r="Z16" i="5"/>
  <c r="Z20" i="5"/>
  <c r="Z27" i="5"/>
  <c r="Z51" i="5"/>
  <c r="Z55" i="5"/>
  <c r="Z71" i="5"/>
  <c r="Z77" i="5"/>
  <c r="Z15" i="5"/>
  <c r="Z19" i="5"/>
  <c r="Z23" i="5"/>
  <c r="Z26" i="5"/>
  <c r="Z32" i="5"/>
  <c r="Z36" i="5"/>
  <c r="Z40" i="5"/>
  <c r="Z44" i="5"/>
  <c r="Z53" i="5"/>
  <c r="Z54" i="5"/>
  <c r="Z59" i="5"/>
  <c r="Z69" i="5"/>
  <c r="Z73" i="5"/>
  <c r="Z11" i="5"/>
  <c r="Z14" i="5"/>
  <c r="Z18" i="5"/>
  <c r="Z22" i="5"/>
  <c r="Z25" i="5"/>
  <c r="Z29" i="5"/>
  <c r="Z31" i="5"/>
  <c r="Z35" i="5"/>
  <c r="Z39" i="5"/>
  <c r="Z43" i="5"/>
  <c r="Z49" i="5"/>
  <c r="Z57" i="5"/>
  <c r="Z58" i="5"/>
  <c r="Z72" i="5"/>
  <c r="Z28" i="5"/>
  <c r="Z34" i="5"/>
  <c r="Z38" i="5"/>
  <c r="Z42" i="5"/>
  <c r="Z47" i="5"/>
  <c r="Z48" i="5"/>
  <c r="Z56" i="5"/>
  <c r="Z6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Lucia Perez Perdomo</author>
  </authors>
  <commentList>
    <comment ref="H178" authorId="0" shapeId="0" xr:uid="{00000000-0006-0000-0000-000003000000}">
      <text>
        <r>
          <rPr>
            <b/>
            <sz val="9"/>
            <color indexed="81"/>
            <rFont val="Tahoma"/>
            <family val="2"/>
          </rPr>
          <t>Sara Lucia Pérez Perdomo:</t>
        </r>
        <r>
          <rPr>
            <sz val="9"/>
            <color indexed="81"/>
            <rFont val="Tahoma"/>
            <family val="2"/>
          </rPr>
          <t xml:space="preserve">
Nuevo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F38" authorId="0" shapeId="0" xr:uid="{00000000-0006-0000-0100-000001000000}">
      <text>
        <r>
          <rPr>
            <b/>
            <sz val="10"/>
            <color indexed="81"/>
            <rFont val="Calibri"/>
            <family val="2"/>
          </rPr>
          <t>4 X 400GB SSD
20 X 900GB 10K
12 X 4TB 7,2K</t>
        </r>
      </text>
    </comment>
    <comment ref="F39" authorId="0" shapeId="0" xr:uid="{00000000-0006-0000-0100-000002000000}">
      <text>
        <r>
          <rPr>
            <b/>
            <sz val="10"/>
            <color indexed="81"/>
            <rFont val="Calibri"/>
            <family val="2"/>
          </rPr>
          <t>4 X 400GB SSD
20 X 900GB 10K
12 X 4TB 7,2K</t>
        </r>
      </text>
    </comment>
  </commentList>
</comments>
</file>

<file path=xl/sharedStrings.xml><?xml version="1.0" encoding="utf-8"?>
<sst xmlns="http://schemas.openxmlformats.org/spreadsheetml/2006/main" count="6156" uniqueCount="1534">
  <si>
    <t>INVENTARIO DE ACTIVOS DE INFORMACIÓN TIPO HARDWARE, SOFTWARE Y SERVICIOS</t>
  </si>
  <si>
    <t>Identificador</t>
  </si>
  <si>
    <t xml:space="preserve"> Proceso</t>
  </si>
  <si>
    <t>Área</t>
  </si>
  <si>
    <t>Sub_Área</t>
  </si>
  <si>
    <t xml:space="preserve">Nombre del activo de Información </t>
  </si>
  <si>
    <t>Descripción del Activo de Información</t>
  </si>
  <si>
    <t>Tipología</t>
  </si>
  <si>
    <t>UBICACIÓN</t>
  </si>
  <si>
    <t>Responsable</t>
  </si>
  <si>
    <t>Encargado
(Custodio)</t>
  </si>
  <si>
    <t>Medio de Almacenamiento</t>
  </si>
  <si>
    <t>Acceso</t>
  </si>
  <si>
    <t>Clasificación del Activo de Información</t>
  </si>
  <si>
    <t>Justificación Clasificación del Activo de Información</t>
  </si>
  <si>
    <t>Gestión</t>
  </si>
  <si>
    <t>Usuarios</t>
  </si>
  <si>
    <t>Nivel de Confidencialidad
(Ley 1712 de 2014)</t>
  </si>
  <si>
    <t>Confidencialidad</t>
  </si>
  <si>
    <t>Disponibilidad</t>
  </si>
  <si>
    <t>Integridad</t>
  </si>
  <si>
    <t>Sumatoria del Valor</t>
  </si>
  <si>
    <t xml:space="preserve">El Activo es crítico para las operaciones </t>
  </si>
  <si>
    <t>Fecha ingreso del Activo</t>
  </si>
  <si>
    <t>Fecha salida del Activo</t>
  </si>
  <si>
    <t>ELECTRÓNICA</t>
  </si>
  <si>
    <t>FÍSICA</t>
  </si>
  <si>
    <t>Software</t>
  </si>
  <si>
    <t>Electrónico</t>
  </si>
  <si>
    <t>Información Pública</t>
  </si>
  <si>
    <t>Bajo</t>
  </si>
  <si>
    <t>Medio</t>
  </si>
  <si>
    <t>Alto</t>
  </si>
  <si>
    <t>Hardware</t>
  </si>
  <si>
    <t>Información Pública Reservada</t>
  </si>
  <si>
    <t>Información Pública Clasificada</t>
  </si>
  <si>
    <t>Servicio</t>
  </si>
  <si>
    <t>Físico/Electrónico</t>
  </si>
  <si>
    <t>Elaborado por</t>
  </si>
  <si>
    <t>Firma</t>
  </si>
  <si>
    <t xml:space="preserve">Cargo </t>
  </si>
  <si>
    <t>Lugar y Fecha</t>
  </si>
  <si>
    <t>Físico</t>
  </si>
  <si>
    <t xml:space="preserve">Justificación </t>
  </si>
  <si>
    <t xml:space="preserve"> TIPO DATOS E INFORMACIÓN</t>
  </si>
  <si>
    <t>PROPIETARIO DE LOS ACTIVOS DE INFORMACIÓN (Nombre y Cargo del líder del proceso)</t>
  </si>
  <si>
    <t>Código del Procedimiento</t>
  </si>
  <si>
    <t>Código del Formato</t>
  </si>
  <si>
    <t>TIPO DOCUMENTAL</t>
  </si>
  <si>
    <t>TIPO DE ORIGEN</t>
  </si>
  <si>
    <t>CLASIFICACIÓN DOCUMENTAL
(Categoría de Información)</t>
  </si>
  <si>
    <t xml:space="preserve">
Nivel de Confidencialidad
(Ley 1712 de 2014)</t>
  </si>
  <si>
    <t>ESTADO Y CUSTODIA DE LA INFORMACIÓN (DISPONIBILIDAD)</t>
  </si>
  <si>
    <t>GESTIÓN</t>
  </si>
  <si>
    <t>Custodio de la Información</t>
  </si>
  <si>
    <t xml:space="preserve">Estado de la Información </t>
  </si>
  <si>
    <t>Definición</t>
  </si>
  <si>
    <t>Idioma</t>
  </si>
  <si>
    <t>Análogo</t>
  </si>
  <si>
    <t>Presentación de la Información (Formato)</t>
  </si>
  <si>
    <t>Serie</t>
  </si>
  <si>
    <t>Subserie</t>
  </si>
  <si>
    <t>Descripción de la Categoría de Información</t>
  </si>
  <si>
    <t>Español</t>
  </si>
  <si>
    <t>Interno</t>
  </si>
  <si>
    <t>Interno/Externo</t>
  </si>
  <si>
    <t>Externo</t>
  </si>
  <si>
    <t>Aprobado por</t>
  </si>
  <si>
    <t>Cargo</t>
  </si>
  <si>
    <t>Tipo de Soporte</t>
  </si>
  <si>
    <t>Tipo de Origen</t>
  </si>
  <si>
    <t>Origen</t>
  </si>
  <si>
    <t>Clasificación</t>
  </si>
  <si>
    <t>Valor</t>
  </si>
  <si>
    <t>Tipo</t>
  </si>
  <si>
    <t>Críticidad</t>
  </si>
  <si>
    <t>El Activo es crítico para el servicio a Terceros</t>
  </si>
  <si>
    <t>[Seleccione una opción]</t>
  </si>
  <si>
    <t>Interna</t>
  </si>
  <si>
    <t xml:space="preserve">Alta </t>
  </si>
  <si>
    <t>Externa</t>
  </si>
  <si>
    <t xml:space="preserve">Media </t>
  </si>
  <si>
    <t>Interna/Externa</t>
  </si>
  <si>
    <t>Baja</t>
  </si>
  <si>
    <t>ACTIVOS DE INFORMACIÓN TIPO DATOS E INFORMACIÓN</t>
  </si>
  <si>
    <t xml:space="preserve">Digital </t>
  </si>
  <si>
    <t xml:space="preserve">MATRIZ DE INVENTARIO DE ACTIVOS DE INFORMACIÓN </t>
  </si>
  <si>
    <t>Nombre o titulo de la informacion</t>
  </si>
  <si>
    <t>Disponible</t>
  </si>
  <si>
    <t xml:space="preserve">Publicada </t>
  </si>
  <si>
    <t>Medio de conservación y/o Soporte</t>
  </si>
  <si>
    <t xml:space="preserve">TIPO DE SOPORTE 
</t>
  </si>
  <si>
    <t>Matriz de Inventario de Activos de Información de la Secretaría Distrital del Hábitat.</t>
  </si>
  <si>
    <t xml:space="preserve">NO APLICA </t>
  </si>
  <si>
    <t>Alta</t>
  </si>
  <si>
    <t>Propietario</t>
  </si>
  <si>
    <t>Otros</t>
  </si>
  <si>
    <t>Medio de Almacenamiento (medio de conservación y/o soporte)</t>
  </si>
  <si>
    <t>No Clasificada</t>
  </si>
  <si>
    <t>No Aplica</t>
  </si>
  <si>
    <t xml:space="preserve">SUBSECRETARÍA DE COORDINACIÓN OPERATIVA  </t>
  </si>
  <si>
    <t>SUBDIRECCIÓN DE OPERACIONES</t>
  </si>
  <si>
    <t>Actas de la Comisión Intersectorial de Operaciones Estratégicas y Macroproyectos del Distrito Capital</t>
  </si>
  <si>
    <t>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 430
Serie: 01
Subserie: 09</t>
  </si>
  <si>
    <t>X</t>
  </si>
  <si>
    <t xml:space="preserve"> .xls
 .doc
,jpg 
.pdf
 .xls 
.dwg
.shp</t>
  </si>
  <si>
    <t>ACTAS</t>
  </si>
  <si>
    <t>Actas de la Comisión Intersectorial de Operaciones Estratégicas y Macroproyectos del Distrito Capital.</t>
  </si>
  <si>
    <t>En el expediente se encuentran todos los documentos que se producen alrededor de la CIOEM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t>
  </si>
  <si>
    <t>Informaciòn pùblica</t>
  </si>
  <si>
    <t>Muy bajo</t>
  </si>
  <si>
    <t>Muy alto</t>
  </si>
  <si>
    <t>No se tiene límite de acceso la información</t>
  </si>
  <si>
    <t xml:space="preserve">La información está disponible cuando se requiera </t>
  </si>
  <si>
    <t>La información solo puede ser alterada o modificada por personas autorizadas</t>
  </si>
  <si>
    <t>Profesional de Apoyo de la Subdirección de Operaciones</t>
  </si>
  <si>
    <t>Archivo de gestión Subdirección de Operaciones
Piso 8
SDHT</t>
  </si>
  <si>
    <t>Subdirección de Operaciones</t>
  </si>
  <si>
    <t>GESTIÓN TERRITORIAL DEL HÁBITAT</t>
  </si>
  <si>
    <t>Lineamientos de Intervención del Territorio Urbano-Rural</t>
  </si>
  <si>
    <t>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 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Dependencia: 430
Serie: 27
Subserie: N/A</t>
  </si>
  <si>
    <t xml:space="preserve">no aplica
</t>
  </si>
  <si>
    <t xml:space="preserve">
14/08/2019</t>
  </si>
  <si>
    <t>Política Pública de Ecourbanismo y Construcción Sostenible</t>
  </si>
  <si>
    <t>PM04-PR01
VERSIÓN 11</t>
  </si>
  <si>
    <t>PM04-FO648</t>
  </si>
  <si>
    <t xml:space="preserve">Ayuda de Memoria </t>
  </si>
  <si>
    <t>Salida de Campo</t>
  </si>
  <si>
    <t xml:space="preserve">Política Pública de Ruralidad </t>
  </si>
  <si>
    <t>No aplica en TRD
Formato para validar información.</t>
  </si>
  <si>
    <t>No aplica en TRD
Formato para validar información.</t>
  </si>
  <si>
    <t>No se tiene límite de acceso a la información</t>
  </si>
  <si>
    <t>La información solo puede ser alterada o modificada por personas autorizadas.</t>
  </si>
  <si>
    <t xml:space="preserve">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 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t>
  </si>
  <si>
    <t xml:space="preserve">No aplica </t>
  </si>
  <si>
    <t>No aplica</t>
  </si>
  <si>
    <t xml:space="preserve">
 .doc
,jpg 
.pdf
</t>
  </si>
  <si>
    <t xml:space="preserve"> .xls
 .doc
,jpg 
.pdf
</t>
  </si>
  <si>
    <t>Papel
Drive Subdirección de Operaciones
Servidor Entidad</t>
  </si>
  <si>
    <t xml:space="preserve">Papel
 discos ópticos
Drive Subdirección de Operaciones
Servidor Entidad
</t>
  </si>
  <si>
    <t xml:space="preserve">Papel
discos ópticos
Drive Subdirección de Operaciones
Servidor Entidad
</t>
  </si>
  <si>
    <t>Archivo de gestión
Archivo Central
Drive Subdirección de Operaciones 
Servidor Entidad
Correo electrónico</t>
  </si>
  <si>
    <t xml:space="preserve">Sin establecer en TRD
En cumplimiento de la resolución 1319 del 11 de noviembre de 2015 “Por la cual se adopta el Plan de Acción de la Política Pública de Ecourbanismo y Construcción Sostenible de Bogotá, Distrito Capital 2014-2024” en la cual se designa a la Secretaria Distrital del Hábitat, 5 metas de impacto las cuales contienen 22 metas de resultado, contempladas en el artículo 5°, así como 17 proyectos estratégicos, pilotos y transversales incluidos en el artículo 7°. 
Dicho lo anterior, la Subdirección de Operaciones, para la vigencia 2020 – 2024 programó apoyar la actualización de mencionado plan de acción. Así como continuar con la incorporación progresiva de criterios de ecourbanismo y construcción sostenible en las operaciones integrales, a nivel urbano y rural.  </t>
  </si>
  <si>
    <t xml:space="preserve">Sin establecer en TRD
La Política Pública de Ruralidad es adoptada Decreto 327 de 2007 "Por el cual se adopta la Política Pública de Ruralidad del Distrito Capital" así como por el Decreto 042 de 2010 "Por medio del cual se adopta el Plan de Gestión para el Desarrollo Rural Sostenible PGDR", en el cual, la Secretaría distrital del hábitat tiene a cargo 43 proyectos como Entidad directa y/o articuladora.  
Es por lo anterior que desde la Subdirección de operaciones para la vigencia 2020-2024 se acompaña el proceso de reformulación de la mencionada política. En el marco de la meta 126 del Plan de Desarrollo Distrital se realizará el abordaje de los proyectos “Mejoramiento y/o soluciones de vivienda en zona rural enmarcados en la sostenibilidad ambiental” y “Fortalecimiento a la infraestructura de equipamientos de asentamientos humanos. rurales” del Subprograma “Derecho a un techo: Vivienda rural Sostenible en asentamientos humanos rurales”, incluidos dentro del numeral 3.3.3. “Subprogramas y Proyectos Programa Hábitat y Calidad de Vida Para los Asentamientos Humanos Rurales del Distrito Capital”.  </t>
  </si>
  <si>
    <t>GESTIÓN DOCUMENTAL</t>
  </si>
  <si>
    <t>SUBSECRETARIA DE GESTIÓN CORPORATIVA Y CID</t>
  </si>
  <si>
    <t xml:space="preserve">SUBDIRECCIÓN ADMINISTRATIVA </t>
  </si>
  <si>
    <t>PS03-MM30</t>
  </si>
  <si>
    <t>Plan Institucional de Archivos - PINAR</t>
  </si>
  <si>
    <t xml:space="preserve">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
Observación: No se identifica dependencia, serie, subserie en las TDR´s definidas por la entidad. </t>
  </si>
  <si>
    <t>papel, electronico</t>
  </si>
  <si>
    <t>pdf,docxs</t>
  </si>
  <si>
    <t>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t>
  </si>
  <si>
    <t>Por disposición del Decreto 1080 de 2015 los instrumentos Archivísticos de las entidades del estado son de carácter público y de baja confidencialidad por cuanto son instrumentos públicos para la administración documental que conservan el principio de transparencia y todo usuario que requiera de ella para temas de consulta y uso.</t>
  </si>
  <si>
    <t>La disponibilidad de este tipo de instrumentos archivístico es muy alta por cuanto los entes de seguimiento y control pueden acceder a ellos para evidenciar el cumplimiento e implementación de los mismos en la información de la entidad.</t>
  </si>
  <si>
    <t>Los instrumentos archivísticos gozan del principio de integridad basados en la Ley 594 de 2000, Ley nacional de archivos, que contempla los instrumentos para la administración de la información y la documentación como de conocimiento publico y de publicidad en los portales web de las entidades, con el debido versionamiento y actualización que se requieran bajo los lineamientos del Archivo General de la Nación, realizado por profesionales que gocen de la experticia y el conocimiento reconocido por la Ley 1409 de 2010.</t>
  </si>
  <si>
    <t>Subsecretaría de Gestión coporativa y CID, Subdirección Administrativa, Proceso de Gestión Documental</t>
  </si>
  <si>
    <t>Actas del Comité Interno de Archivo</t>
  </si>
  <si>
    <t>Es un registro de las actividades y asistentes propios de las reuniones o sesiones,  que tratan temas relacionados con el comité de archivo el cual sirve como evidencia de dichas reuniones.
Dependencia: 720
Serie: 01
Subserie: 29</t>
  </si>
  <si>
    <t>Es un registro de las actividades y asistentes propios de las reuniones o sesiones,  que tratan temas relacionados con el comité de archivo el cual sirve como evidencia de dichas reuniones.</t>
  </si>
  <si>
    <t>Las Actas del Comité Interno de Archivo son de confidencialidad baja por cuanto todas las decisiones que se tomen entorno a los instrumentos y herramientas de la administración documental deben mantenerse bajo los principios de transparencia y publicidad consagrados en la Ley 594 de 2000.</t>
  </si>
  <si>
    <t>La disponibilidad de las Actas del Comité Interno de Archivo están sujetas a la administración de la entidad y el desarrollo de las actividades, procesos, procedimientos e instrumentos que en ellas se aprueben.</t>
  </si>
  <si>
    <t xml:space="preserve">La integridad debe ser la mas alta posible por cuanto son los documentos que evidencian las decisiones mas relevantes del proceso de Gestión Documental y que representan el </t>
  </si>
  <si>
    <t>Programa de Gestión Documental (PGD)</t>
  </si>
  <si>
    <t>Incluye a nivel de asuntos  los programas específicos del Decreto 1080 de 2015 como: Normalización de formas y formularios electrónico, documentos electrónicos, archivos descentralizados, reprografía, documentos especiales, documentos vitales o esenciales.
Dependencia: 720
Serie: 42
Subserie: 03</t>
  </si>
  <si>
    <t>Incluye a nivel de asuntos  los programas específicos del Decreto 1080 de 2015 como: Normalización de formas y formularios electrónico, documentos electrónicos, archivos descentralizados, reprografía, documentos especiales, documentos vitales o esenciales.</t>
  </si>
  <si>
    <t>Consecutivos de Comunicaciones Oficiales</t>
  </si>
  <si>
    <t xml:space="preserve">Procedimiento por medio del cual, la entidad asigna un numero consecutivo a las comunicaciones recibidas o producidas, dejando constancia de la fecha y hora de recibo o de envío, con el propósito de oficializar el trámite y cumplir con los términos de vencimiento que establece la ley. 
Observación: No se identifica dependencia, serie, subserie en las TDR´s definidas por la entidad. </t>
  </si>
  <si>
    <t xml:space="preserve">Procedimiento por medio del cual, la entidad asigna un numero consecutivo a las comunicaciones recibidas o producidas, dejando constancia de la fecha y hora de recibo o de envío, con el propósito de oficializar el trámite y cumplir con los términos de vencimiento que establece la ley. </t>
  </si>
  <si>
    <t>El acceso a este tipo de información esta limitado a personal que haga parte de la entidad, pues son ellos quienes la producen con el control, administración y centralización del proceso de Gestión Documental.</t>
  </si>
  <si>
    <t>Deben estar disponibles para la consulta, verificación del trámite y el seguimiento de todas la comunicaciones que ingresan o salen de la entidad en tiempo real respetando las disipaciones del Art. 18 de la Ley 1712 de 2014.</t>
  </si>
  <si>
    <t>Este tipo de información solo podrá ser modificada y alterada por el administrador del gestor de radicación o líder del proceso de Gestión Documental.</t>
  </si>
  <si>
    <t>PS03-PR09</t>
  </si>
  <si>
    <t>PS03-FO35
PS03-FO149
PS03-FO198
PS03-FO379
PS03-IN18
PS03-IN21
PS03-IN41</t>
  </si>
  <si>
    <t>Inventarios Documentales</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</si>
  <si>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
Dependencia: 720
Serie: 25
Subserie: 03</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</si>
  <si>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t>
  </si>
  <si>
    <t>PS03-PR04</t>
  </si>
  <si>
    <t>PS03-FO71
PS03-FO76
PS03-FO78</t>
  </si>
  <si>
    <t>Registro de Comunicaciones Oficiales Enviadas</t>
  </si>
  <si>
    <t>Soporte que se genera al entregar los documentos personalizados en su destino haciendo firmar el correspondiente recibido
Dependencia: 720
Serie: 45
Subserie: 01</t>
  </si>
  <si>
    <t>Soporte que se genera al entregar los documentos personalizados en su destino haciendo firmar el correspondiente recibido</t>
  </si>
  <si>
    <t>PS03-PR03</t>
  </si>
  <si>
    <t>PS03-FO71</t>
  </si>
  <si>
    <t>Registro de Comunicaciones Oficiales Recibidas</t>
  </si>
  <si>
    <t>Son aquellos documentos que ingresan a la entidad provenientes de las entidades del distrito, del estado o del sector privado o de personas naturales. 
Dependencia: 720
Serie: 45
Subserie: 02</t>
  </si>
  <si>
    <t xml:space="preserve">Son aquellos documentos que ingresan a la entidad provenientes de las entidades del distrito, del estado o del sector privado o de personas naturales. </t>
  </si>
  <si>
    <t>PS03-PR10</t>
  </si>
  <si>
    <t>PS03-FO057
PS03-FO149
PS03-FO196
PS03-FO378</t>
  </si>
  <si>
    <t>Transferencias Documentales</t>
  </si>
  <si>
    <t>Instrumento de control, en el que se registran los expedientes que se prestan o consultan en el archivo central,  se registra el nombre de la persona que queda responsable del préstamo, la fecha de préstamo y devolución del expediente.
Sirve como evidencia de seguimiento de las personas que han consultado los expedientes.
Dependencia: 720
Serie: 49</t>
  </si>
  <si>
    <t>Instrumento de control, en el que se registran los expedientes que se prestan o consultan en el archivo central,  se registra el nombre de la persona que queda responsable del préstamo, la fecha de préstamo y devolución del expediente.</t>
  </si>
  <si>
    <t xml:space="preserve">Las transferencias documentales gozan de la protección de las que dispone los artículos 14, 15 y 16 de la Ley 1712 de 2014 en lo referente a la publicidad y transparencia de las decisiones administrativas de la entidad en los temas de publicación de información. </t>
  </si>
  <si>
    <t>Deben estar disponibles para la consulta de la información el estado del ciclo vital propio de cada una de las denominaciones y agrupaciones documentales, poder ejercer vigilancia y control sobre esta y la disposición final que se le adjudico.</t>
  </si>
  <si>
    <t>Son responsables de la modificación y alteración los jefes de las dependencias, los lideres de los procesos y procedimientos y el responsable del proceso de Gestión Documental de la entidad, de la integridad y fiabilidad de los documentos que componen esta agrupación documental.</t>
  </si>
  <si>
    <t>Actas de Eliminación de Documentos</t>
  </si>
  <si>
    <t>En los expedientes de la serie documental se pueden encontrar las evidencias de las  actas de eliminación de documentos, en donde  se encuentra la comunicación oficial interna de solicitud de eliminación,  formato de inventario de eliminación  y acta de eliminación
Dependencia: 720 
Serie: 01
Subserie:  02</t>
  </si>
  <si>
    <t>En los expedientes de la serie documental se pueden encontrar las evidencias de las  actas de eliminación de documentos, en donde  se encuentra la comunicación oficial interna de solicitud de eliminación,  formato de inventario de eliminación  y acta de eliminación</t>
  </si>
  <si>
    <t>PS03-PR06</t>
  </si>
  <si>
    <t xml:space="preserve">PS03-FO20
PS03-FO148
PS03-FO271
PS03-FO272
PS03-FO273
PS03-FO274
PS03-FO275
PS03-FO276
</t>
  </si>
  <si>
    <t xml:space="preserve">Tablas de Retención Documental </t>
  </si>
  <si>
    <t>Es un listado de series, con sus correspondientes tipos documentales, a las cuales se asigna 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
Dependencia: 720
Serie: 47</t>
  </si>
  <si>
    <t>Es un listado de series, con sus correspondientes tipos documentales, a las cuales se asigna 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t>
  </si>
  <si>
    <t>Inventario Archivo Central</t>
  </si>
  <si>
    <t>FUID (Formato Único Inventario Documental), se presenta la ubicación del archivo central de la entidad. De acuerdo a procedimiento: Inventario.</t>
  </si>
  <si>
    <t>Instrumentos de Control</t>
  </si>
  <si>
    <t>Documento sobre cualquier soporte, publicado o no, que relaciona o describe un conjunto de unidades documentales con el fin de establecer un control físico, administrativo o intelectual de los mismos, que permita su adecuada localización y recuperación. Dependiendo de la fase de tratamiento archivístico de los documentos de la que deriven los instrumentos, se pueden distinguir. instrumentos de control (fases de identificación y valoración) e instrumentos de referencia (fases de descripción y difusión).</t>
  </si>
  <si>
    <t>Estos documentos gozan de la reserva dispuesta en el Acuerdo 060 de 2001 que los define como herramientas de control del prestamo de la información de la entidad y guardan reserva de datos personales como estipula la Ley 1712 de 2014 Artículo 18.</t>
  </si>
  <si>
    <t>La disponibilidad de la información contenidad en esta unidad documental es de carácter publico y de acceso alto a las personas que hacen parte de la entidad y terceros o entes que vigilen y controlen el seguimiento de la información.</t>
  </si>
  <si>
    <t>La manipulación y alteración de estos documentos esta totalmente prohibida, por mcuanto son registros unicos e irrepetibles de creación consecutiva y que de ser alterados podría incurrirse en ocultamiento de información y fraude.</t>
  </si>
  <si>
    <t>Sistema Integrado de Conservación</t>
  </si>
  <si>
    <t>Instrumento archivistico que enmarca el conjunto de estrategias y procesos de conservación que asegura el mantenimiento adecuado de los documentos, garantizando su integridad física y funcional en cualquier etapa del ciclo vital.</t>
  </si>
  <si>
    <t>Instrumento archivistico que enmarca el conjunto de estrategias y procesos de conservación que asegura el mantenimiento adecuado de los documentos, garantizando su integridad física y funcional en cualquier etapa del ciclo vital</t>
  </si>
  <si>
    <t>CONTROL DISCIPLINARIO</t>
  </si>
  <si>
    <t>NO APLICA</t>
  </si>
  <si>
    <t>BASE DE PROCESOS DISCIPLINARIOS</t>
  </si>
  <si>
    <t>ARCHIVO EXCEL QUE CONTIENE INFORMACIÓN RELACIONADA CON LOS PROCESOS DISCIPLINARIOS DE PRIMERA INSTANCIA DE LA SDHT</t>
  </si>
  <si>
    <t>x</t>
  </si>
  <si>
    <t>LIBRO EXCEL</t>
  </si>
  <si>
    <t>Se debe limitar el acceso a la información ya que en el archivo se encuentra información relacionada con los procesos disciplinarios, de acuerdo al artículo 95 de la Ley 734 de 2002, en donde indica que las actuaciones disciplinarias son reservadas hasta que se formule el pliego de cargos o la providencia que ordene el archivo definitivo.</t>
  </si>
  <si>
    <t>La no disponibilidad de la información puede conllevar un impacto negativo de índole legal, retrasando el proceso.</t>
  </si>
  <si>
    <t>La pérdida de la documentación puede generar un impacto negativo de índole legal, retrasando el proceso.</t>
  </si>
  <si>
    <t xml:space="preserve">Delegado por 
Subsecretario de Gestión Corporativa y CID </t>
  </si>
  <si>
    <t xml:space="preserve">DISPONIBLE
Servidor de la Entidad </t>
  </si>
  <si>
    <t>SUBSECRETARÍA DE GESTIÓN CORPORATIVA Y CID</t>
  </si>
  <si>
    <t>ARCHIVO DE GESTIÓN
CONTROL INTERNO DISCIPLINARIO</t>
  </si>
  <si>
    <t xml:space="preserve">ARCHIVO QUE CONTIENE LA INFORMACIÓN FISICA Y DIGITAL DE TODOS LO EXPEDIENTES CORRESPONDIENTES A LOS PROCESOS DISCIPLINARIOS DE LA SDHT. </t>
  </si>
  <si>
    <t>PAPEL, ONEDRIVE, SERVIDOR DE LA ENTIDAD</t>
  </si>
  <si>
    <t>PAPEL, PDF</t>
  </si>
  <si>
    <t>Archivo de gestión Control Interno Disciplinario
SDHT
Piso 12
Servidor de la Entidad</t>
  </si>
  <si>
    <t>INFORMES A ENTIDADES DE CONTROL Y VIGILANCIA</t>
  </si>
  <si>
    <t>No Aplica en TDR</t>
  </si>
  <si>
    <t xml:space="preserve">PAPEL </t>
  </si>
  <si>
    <t>PAPEL</t>
  </si>
  <si>
    <t>Se debe limitar el acceso a la información ya que la información que se suministra se limita a ciertas entidades competentes como la Procuraduría y la Personaría.</t>
  </si>
  <si>
    <t xml:space="preserve">Archivo de gestión Control Interno Disciplinario
SDHT
Piso 12
</t>
  </si>
  <si>
    <t xml:space="preserve">INFORMES A OTROS ORGANISMOS </t>
  </si>
  <si>
    <t>Se limita la comunicación de la información a otros organismos, según el caso de su competencia y salvaguardando la reserva legal del artículo 95 de la 734 de 2002.</t>
  </si>
  <si>
    <t>Archivo de gestión Control Interno Disciplinario
SDHT
Piso 12</t>
  </si>
  <si>
    <t>PROCESO DISCIPLINARIO ORDINARIO</t>
  </si>
  <si>
    <t>Se debe limitar el acceso a la información ya que se encuentra relacionada con los procesos disciplinarios, de acuerdo al artículo 95 de la Ley
734 de 2002, en donde indica que las actuaciones disciplinarias
son reservadas hasta que se formule el
pliego de cargos o la providencia que
ordene el archivo definitivo.</t>
  </si>
  <si>
    <t>PROCESO DISCIPLINARIO VERBAL</t>
  </si>
  <si>
    <t>No se debe limitar el acceso a la información, esta información es pública.</t>
  </si>
  <si>
    <t>Sistema de Información Disciplinaria - SID</t>
  </si>
  <si>
    <t>Sistema que recopila la información de los procesos activos e inactivos, lo anterior bajo la directriz Distrital.</t>
  </si>
  <si>
    <t>EXTERNA</t>
  </si>
  <si>
    <t>DATACENTER</t>
  </si>
  <si>
    <t>SUBSECRETARÍA DE GESTIÓN CORPORATIV AY CID</t>
  </si>
  <si>
    <t>Roles: Subsecretario de Gestión Corporativa y CID (Jefe) Abogados (Profesional) y Asistencial (Auxiliar)</t>
  </si>
  <si>
    <t>Es de alta confidencialidad, ya que el acceso por personal no autorizado  a esta información revelaría información propia de los procesos disciplinarios que tienen reserva legal registradas en el SID.</t>
  </si>
  <si>
    <t>La perdida de acceso a esta información o el no suministro de la misma, probaría un impacto negativo de índole legal por el no uso diario de la aplicación SID.</t>
  </si>
  <si>
    <t>La modificación (perdida integridad) de esta información probaría un impacto negativo de índole legal, con posible afectación en el SID y los diferentes procesos disciplinarios donde se encuentre la reserva legal de los mismos.</t>
  </si>
  <si>
    <t>EVALUACIÓN ASESORÍA Y MEJORAMIENTO</t>
  </si>
  <si>
    <t>DESPACHO DE LA SECRETARÍA</t>
  </si>
  <si>
    <t>OFICINA ASESORA CONTROL INTERNO</t>
  </si>
  <si>
    <t>PE01-PR07</t>
  </si>
  <si>
    <t>PE01-FO569</t>
  </si>
  <si>
    <t>Informes de Auditoria de Control Interno</t>
  </si>
  <si>
    <t>Resultado de un proceso de evaluación sistemático independiente y documentado para obtener evidencias de auditoria y evaluarla de manera objetiva con el fin de determinar la manera como se cumplen los criterios de auditoria.</t>
  </si>
  <si>
    <t>Papel</t>
  </si>
  <si>
    <t>N/A</t>
  </si>
  <si>
    <t>Es un formato en el que se consignan el informe escrito que debe ser un registro completo, preciso, conciso y claro. Dicho formato contiene los hallazgos, las fortalezas y las debilidades.</t>
  </si>
  <si>
    <t>Los Informes de Auditoria de Control Interno tienen una confidencialidad media ya que estos solo deben ser conocidos por las áreas o ciudadanos al finalizar el proceso de auditoria  para de esta forma suscribir las acciones o planes de mejora, si se revelara antes podría generar problemas dentro de la entidad.</t>
  </si>
  <si>
    <t>Los informes de Auditoría de Control Interno siempre deben estar accesibles y utilizables para consulta por parte de las áreas, entes de control y ciudadanía.</t>
  </si>
  <si>
    <t>Los informes de Auditoría de Control Interno deben ser exactos y estar completos siempre ya que de aquí se desprenden los planes de mejoramiento que serán sujetos de seguimiento posteriormente.</t>
  </si>
  <si>
    <t>Delegado Asesor Oficina Control interno</t>
  </si>
  <si>
    <t xml:space="preserve">Archivo de gestión
Archivo Central </t>
  </si>
  <si>
    <t>Archivo de Gestión Oficina Control Interno 
Piso 11</t>
  </si>
  <si>
    <t>Despacho de la Secretaría</t>
  </si>
  <si>
    <t>CONTROL DE VIVIENDA Y VEEDURÍA A LAS CURADURÍA</t>
  </si>
  <si>
    <t>SUBSECRETARÍA DE INSPECCIÓN, VIGILANCIA Y CONTROL DE VIVIENDA</t>
  </si>
  <si>
    <t>PM05-PR02</t>
  </si>
  <si>
    <t>Actas de la Comisión de Veeduría de las Curadurías Urbanas de Bogotá.</t>
  </si>
  <si>
    <t>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FOREST, expedientes de licencias de urbanismo, expedientes de licencias de construcción, informes técnicos que son llevados a una sesión de la Comisión de Veeduría que se ven reflejados en el acta de la sesión de la comisión. 
Dependencia: 500
Serie: 01
Subserie:07</t>
  </si>
  <si>
    <t>papel</t>
  </si>
  <si>
    <t xml:space="preserve">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FOREST, expedientes de licencias de urbanismo, expedientes de licencias de construcción, informes técnicos que son llevados a una sesión de la Comisión de Veeduría que se ven reflejados en el acta de la sesión de la comisión. </t>
  </si>
  <si>
    <t>Esta información contiene los trámites de licencias de construcción, esta información no tiene reserva legal o constitucional.</t>
  </si>
  <si>
    <t xml:space="preserve">Esta información debe estar disponible en cualquier momento que quiera ser consultada. </t>
  </si>
  <si>
    <t>La información que reposa en las actas debe ser integral, para realizar seguimiento a los casos que son llevados ante la  Comisión de veeduría a las Curadurías.</t>
  </si>
  <si>
    <t>Delegado por Subsecretario Inspección, Vigilancia y Control de Vivienda</t>
  </si>
  <si>
    <t>Archivo de Gestión 
Archivo Central</t>
  </si>
  <si>
    <t>Archivo Gestión de Subsecretaria de Inspección Vigilancia y Control de Vivienda</t>
  </si>
  <si>
    <t>actas de las comisiones en la página de la Secretaría Distrital del Hábitat</t>
  </si>
  <si>
    <t>Subsecretaria de Inspección Vigilancia y Control de Vivienda</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</si>
  <si>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</si>
  <si>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t>
  </si>
  <si>
    <t>pdf.word</t>
  </si>
  <si>
    <t xml:space="preserve">Teniendo encuentra que en estas actas se registra el plan de acción y las actividades que se desarrollaran de manera conjunta entre las diferentes entidades del distrito, en lo relacionado con el desarrollo de acciones de control y preventivas frente a los desarrollar urbanísticos y de vivienda, esta información debe ser manejada de manera confidencial. </t>
  </si>
  <si>
    <t xml:space="preserve">Para poder hacer seguimiento continuo al plan de trabajo y a las estrategias planteadas en la comisión, estas actas y la información generada por la CIGHMIAH, debe estar disponible para consulta, por cada una de las entidades que hacen parte de la comisión. </t>
  </si>
  <si>
    <t>De acuerdo con la misionalidad y las funciones asignadas a cada una de las entidades que conforman la comisión, la información que reposa en las actas debe ser integral, de tal forma que se pueda hacer seguimiento y gestión a la CIGAMIAH</t>
  </si>
  <si>
    <t xml:space="preserve">Archivo de Gestión </t>
  </si>
  <si>
    <t>PM05-PR26</t>
  </si>
  <si>
    <t>Procesos Administrativos de Intervención</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</si>
  <si>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</si>
  <si>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Papel
Servidor</t>
  </si>
  <si>
    <t>pdf</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</si>
  <si>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</si>
  <si>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Son actuaciones administrativas que no tienen reserva legal o constitucional.</t>
  </si>
  <si>
    <t>La ciudadanía debe tener la posibilidad de consultar en cualquier momento la información y en razón de la necesidad de consultar permanentemente la información durante el trámite administrativo de intervención.</t>
  </si>
  <si>
    <t>Con ello se previene el riesgo antijuridico contra la entidad que puede surtir con la actuación administrativa.</t>
  </si>
  <si>
    <t>Resoluciones</t>
  </si>
  <si>
    <t>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t>
  </si>
  <si>
    <t>papel
Servidor</t>
  </si>
  <si>
    <t>.pdf</t>
  </si>
  <si>
    <t>La ciudadanía debe tener la posibilidad de consultar en cualquier momento la información y en razón de la necesidad de consultar permanentemente la información durante el trámite administrativo.</t>
  </si>
  <si>
    <t>GESTIÓN JURÍDICA</t>
  </si>
  <si>
    <t>SUBSECRETARÍA JURÍDICA</t>
  </si>
  <si>
    <t>Actas del Comité de Conciliación</t>
  </si>
  <si>
    <t xml:space="preserve">Es un registro de las actividades y asistentes propios de las reuniones o sesiones,  que tratan temas relacionados con el comité de conciliación, la cual sirve como evidencia de dichas reuniones.
</t>
  </si>
  <si>
    <t xml:space="preserve">Papel                                                   Digital   </t>
  </si>
  <si>
    <t>.xls                                                      PDF</t>
  </si>
  <si>
    <t>ACTAS (01)</t>
  </si>
  <si>
    <t>Actas de Comité de Conciliación (17)</t>
  </si>
  <si>
    <t>Es un registro de las actividades y asistentes propios de las reuniones o sesiones,  que tratan temas relacionados con el comité de conciliación, la cual sirve como evidencia de dichas reuniones.</t>
  </si>
  <si>
    <t xml:space="preserve">estos documentos debe estar a disponibilidad de la ciudadania </t>
  </si>
  <si>
    <t>deben estar accesibles y utilizables para consulta por parte de las áreas, entes de control y ciudadanía.</t>
  </si>
  <si>
    <t>estos documentos contienen las decisiones del comité de conciliacion, prevencion del daño antijuridico</t>
  </si>
  <si>
    <t>Delegado por
Subsecretario Jurídica</t>
  </si>
  <si>
    <t xml:space="preserve">Archivo de gestión Subsecretaria jurídica
Piso 11 </t>
  </si>
  <si>
    <t>Subsecretaría Jurídica</t>
  </si>
  <si>
    <t>PS06-PR02</t>
  </si>
  <si>
    <t>PS06-FO166
PG02-PT08</t>
  </si>
  <si>
    <t>Acciones de Grupo</t>
  </si>
  <si>
    <t xml:space="preserve">Acción interpuesta por un número plural o un conjunto de personas que reúnen condiciones uniformes respecto de una misma causa que originara perjuicios individuales para dichas personas. La acción de grupo se ejercerá exclusivamente para obtener el reconocimiento y pago de indemnización de los perjuicios.
</t>
  </si>
  <si>
    <t>Papel
Servicio Externo SIPROJ WEB</t>
  </si>
  <si>
    <t>.xls</t>
  </si>
  <si>
    <t>ACCIONES CONSTITUCIONALES (02)</t>
  </si>
  <si>
    <t>Acciones de Grupo (01)</t>
  </si>
  <si>
    <t>estos documentos , contienen las actuaciones del proceso</t>
  </si>
  <si>
    <t>Delegado por
Subsecretario Jurídico</t>
  </si>
  <si>
    <t>Archivo de gestión
Archivo Central 
Servicio Externo</t>
  </si>
  <si>
    <t>PS06-PR05</t>
  </si>
  <si>
    <t>Acciones de Tutela</t>
  </si>
  <si>
    <t xml:space="preserve">Es el documento contentivo de la demanda interpuesta por la Entidad o en contra de la Entidad
</t>
  </si>
  <si>
    <t>.xls
.doc
.pdf</t>
  </si>
  <si>
    <t>Acciones de Tutela (02)</t>
  </si>
  <si>
    <t>Es el documento contentivo de la demanda interpuesta por la Entidad o en contra de la Entidad</t>
  </si>
  <si>
    <t xml:space="preserve">Acciones Populares </t>
  </si>
  <si>
    <t xml:space="preserve">acción que se ejerce para evitar el daño contingente, hacer cesar el peligro, la amenaza, la vulneración o agravio sobre los derechos e intereses colectivos, o restituir las cosas a su estado anterior cuando fuere posible.
</t>
  </si>
  <si>
    <t>.xls                                                             doc                                                   pdf</t>
  </si>
  <si>
    <t>Acciones Populares                           (03)</t>
  </si>
  <si>
    <t>PS06-PR01</t>
  </si>
  <si>
    <t xml:space="preserve">PS06-FO166                                   
</t>
  </si>
  <si>
    <t xml:space="preserve">Conceptos Jurídicos </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</si>
  <si>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</si>
  <si>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.doc
.pdf</t>
  </si>
  <si>
    <t>CONCEPTOS JURIDICOS (04)</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</si>
  <si>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</si>
  <si>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esta información es disponible para las areas, entidades distritates , entes de control y ciudadania</t>
  </si>
  <si>
    <t>este documento contiene las opiniones juridicas</t>
  </si>
  <si>
    <t>Procesos Contencioso Administrativos</t>
  </si>
  <si>
    <t xml:space="preserve">Información que contiene lo relacionado a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o la acción de tutela.
</t>
  </si>
  <si>
    <t xml:space="preserve">  PROCESOS JUDICIALES (39)</t>
  </si>
  <si>
    <t>Procesos Contencioso Administrativos (01)</t>
  </si>
  <si>
    <t>Información que contiene lo relacionado a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o la acción de tutela.</t>
  </si>
  <si>
    <t>Informaciòn pùblica clasificada</t>
  </si>
  <si>
    <t>esta información es disponible a  terceros interesados y  las partes.</t>
  </si>
  <si>
    <t>deben estar accesibles y utilizables para consulta por parte de las áreas, entes de control y terceros interesados</t>
  </si>
  <si>
    <t>Procesos Laborales</t>
  </si>
  <si>
    <t>Información que contiene lo relacionado a los procesos laborales de la entidad, entre los que se encuentra la notificación de demanda,  Solicitudes de conciliación, comunicación oficial  interna de solicitud de acciones judiciales y comunicación oficial de respuesta a la demanda.</t>
  </si>
  <si>
    <t xml:space="preserve">No Aplica </t>
  </si>
  <si>
    <t xml:space="preserve">  PROCESOS JUDICIALES</t>
  </si>
  <si>
    <t>Procesos Ordinarios</t>
  </si>
  <si>
    <t xml:space="preserve">
Es una copia conservada por la SDHT de los expedientes que reposan en las instancias judiciales correspondientes.</t>
  </si>
  <si>
    <t>Procesos Civiles</t>
  </si>
  <si>
    <t>Información que contiene lo relacionado a los procesos civiles de la entidad, entre los que se encuentra la notificación de demanda,  Solicitudes de conciliación, comunicación oficial  interna de solicitud de acciones judiciales y comunicación oficial de respuesta a la demanda.</t>
  </si>
  <si>
    <t xml:space="preserve">
Es una copia conservada por la SDHT de los expedientes que reposan en las instancias judiciales correspondientes.
</t>
  </si>
  <si>
    <t>.XLS</t>
  </si>
  <si>
    <t>Procesos Ordinarios (02)</t>
  </si>
  <si>
    <t>PS06-PR03</t>
  </si>
  <si>
    <t xml:space="preserve">PS06-FO166                                     PM02-PR06    
</t>
  </si>
  <si>
    <t>Resoluciones en el marco de las declaratorias de desarrollo y construcciòn prioritaria</t>
  </si>
  <si>
    <t>Actos administrativos por medio del cual se adelantan las actuaciones tendientes a definir la declaratoria de desarrollo y construcciòn prioritaria</t>
  </si>
  <si>
    <t>papel                                          SIDEC</t>
  </si>
  <si>
    <t>Actuaciones Adminsitrativas</t>
  </si>
  <si>
    <t xml:space="preserve">Conjunto de actos y tràmites para adoptar decisiones </t>
  </si>
  <si>
    <t>PS06-PR07</t>
  </si>
  <si>
    <t xml:space="preserve">PS06-FO166                                       PS06-FO592 </t>
  </si>
  <si>
    <t>Expediciòn de actos administrativos</t>
  </si>
  <si>
    <t>Actos administrativos por medio del cual se adelantan las actuaciones tendientes a dar cumplimientos los objetivos y m etas establecidas en el Plan de Desarrollo Distrital , de iniciativa de la SDHT y demas entidades del sector.</t>
  </si>
  <si>
    <t xml:space="preserve">Papel                                                                                 Digital                                                 Pagina Web de la entidad  Registro Distrital                           </t>
  </si>
  <si>
    <t>.xls                                                             PDF</t>
  </si>
  <si>
    <t>SI</t>
  </si>
  <si>
    <t>Subsecretaría Jurídica/ Entidades del Sector / Dependencias de la Secretaria</t>
  </si>
  <si>
    <t>Publicaciones en página web</t>
  </si>
  <si>
    <t>Información que se publica a través de la pagina web (notificaciones que no se logran entregar personalmente, cuando se reúsa a recibir documentos o dirección errónea para localizar a la persona). Se elaboran los oficios en pdf y se publica en carpeta Notificaciones de actos administrativos a través de la pagina web</t>
  </si>
  <si>
    <t>Servidor</t>
  </si>
  <si>
    <t>Archivo del Despacho 
Piso 11 y piso 7
SDHT</t>
  </si>
  <si>
    <t>Jefe oficina asesora de comunicaciones
Subsecretario Jurídico</t>
  </si>
  <si>
    <t>Delegado por 
Jefe oficina asesora de comunicaciones
Delegado por  Subsecretario Jurídico</t>
  </si>
  <si>
    <t>Dirección Jurídica 
Subsecretaria de inspección, vigilancia y control
Publicaciones (publico a nivel general)</t>
  </si>
  <si>
    <t>Muy Bajo</t>
  </si>
  <si>
    <t>La información que reposa en  es pública, por tal razón el nivel de confidencialidad es medio</t>
  </si>
  <si>
    <t>La información debe estar accesible y utilizable ya que en cualquier momento cualquier área, ciudadano o ente de control puede solicitarla para consulta</t>
  </si>
  <si>
    <t>La informacion y documentos publicados en la pagina web de la entidad obedecen a la juiciosa labor de profecionales idoneos quiene verifican la informacion antes de enviarla a ser publicada, dicha informacion no es manipulda por terceros o personas no autorisadas para realizar cambios a esta. Por otro lado la mayor parte de la publicación de contenidos es realizada por el webmaster de la entidad</t>
  </si>
  <si>
    <t>GESTIÓN DE SOLUCIONES HABITACIONALES</t>
  </si>
  <si>
    <t xml:space="preserve">SUBDIRECCIÓN DE APOYO A LA CONSTRUCCIÓN </t>
  </si>
  <si>
    <t>PM02-PR03</t>
  </si>
  <si>
    <t>PM02-FO298
PM02-FO555
PM02-FO556
PM02-FO557
PM02-FO299</t>
  </si>
  <si>
    <t>Esquema Mesa de Soluciones</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</si>
  <si>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
Dependencia: 410
Serie: 12</t>
  </si>
  <si>
    <t>Papel, discos duros.</t>
  </si>
  <si>
    <t>.xls
.doc</t>
  </si>
  <si>
    <t>ESQUEMA MESA DE SOLUCIONES</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</si>
  <si>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t>
  </si>
  <si>
    <t>Dentro del esquema de mesa de soluciones se generan diferentes actas  producto de seguimientos y reuniones con los diferentes constructores, estas actas se comparten con todos los involucrados y pueden ser consultadas sin ninguna restricción por quien lo desee.</t>
  </si>
  <si>
    <t xml:space="preserve">La subdirección de apoyo a la construcción cuenta con archivo en donde estos activos están disponibles para ser consultados. </t>
  </si>
  <si>
    <t>Estos activos de información son alamacenados de manera física, son digitalizados y subidos al software de mesa de soluciones. Esto grarantiza su integridad</t>
  </si>
  <si>
    <t>Delegado por
Subdirector Apoyo a la Construcción</t>
  </si>
  <si>
    <t>Archivo de Gestión 
Archivo Central y servidor de la entidad</t>
  </si>
  <si>
    <t>Archivo de gestión de Subdirección de Apoyo a la Construcción
Piso 13
SDHT</t>
  </si>
  <si>
    <t>https://vucapp.habitatbogota.gov.co/vuc/login.seam</t>
  </si>
  <si>
    <t>Subdirección de Apoyo a la Construcción</t>
  </si>
  <si>
    <t xml:space="preserve">GESTIÓN DE SOLUCIONES HABITACIONALES </t>
  </si>
  <si>
    <t>PM02-PR11</t>
  </si>
  <si>
    <t>Proyecto Trámite Fácil</t>
  </si>
  <si>
    <t>Los expedientes  que componen los proyectos de trámite fácil son principalmente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
Dependencia: 410
Serie: 43
Subserie: 02</t>
  </si>
  <si>
    <t>PROYECTOS</t>
  </si>
  <si>
    <t>Los expedientes de la subserie documental se componen principalmente de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t>
  </si>
  <si>
    <t>Esta información de acceso pública, ya que hace parte de la gestión realizada dentro del proyecto.</t>
  </si>
  <si>
    <t>Estos activos de información son alamacenados de manera física, digital y se comraten con los involucrados, esto garantiza su integridad.</t>
  </si>
  <si>
    <t>01/098/2017</t>
  </si>
  <si>
    <t xml:space="preserve">Carpeta compartida del proceso de Gestión de Soluciones Habitacionales </t>
  </si>
  <si>
    <t>Documentos de gestión documental del procedimiento de mesa de soluciones</t>
  </si>
  <si>
    <t>Esta información de acceso pública, ya que hace parte de la gestión realizada dentro de la gestión.</t>
  </si>
  <si>
    <t>Fileserver</t>
  </si>
  <si>
    <t>Servidor Base de Datos de la aplicación VUC
Ventanilla Única de Construcción</t>
  </si>
  <si>
    <t>Servidor de base de datos que contiene la información  de las solicitudes, seguimiento y respuestas de los trámites asociados al proceso de urbanismo y construcción en Bogotá.</t>
  </si>
  <si>
    <t>Servidor de base de datos de la Aplicación de la VUC (192.168.6.222) Base de Datos Postgresql</t>
  </si>
  <si>
    <t xml:space="preserve">
Datacenter </t>
  </si>
  <si>
    <t xml:space="preserve">
Subdirector Apoyo a la Construcción</t>
  </si>
  <si>
    <t>Delegado por Subdirector Apoyo a la Construcción</t>
  </si>
  <si>
    <t>Superadministrador
Administrador entidad
Usuario Funcionario</t>
  </si>
  <si>
    <t>Pública Clasificada</t>
  </si>
  <si>
    <t>Es de alta confidencialidad, ya que el acceso por personal no autorizado  a esta información revelaría información sensible de las personas registradas en la VUC.</t>
  </si>
  <si>
    <t>La perdida de acceso a esta información probaría un impacto negativo de índole legal  y de imagen ante lo usuarios y entidades que hacen uso de la VUC.</t>
  </si>
  <si>
    <t>La modificación (perdida integridad) de esta información probaría un impacto negativo de índole legal  y de imagen ante lo usuarios y entidades que hacen uso de la VUC.</t>
  </si>
  <si>
    <t>Servidor Base de Datos de del Portal de la VUC</t>
  </si>
  <si>
    <t>Servidor del Portal de la VUC (192.168.6.12) MariaDB</t>
  </si>
  <si>
    <t>Adminsitrador VUC 
Profesional Mesa de soluciones</t>
  </si>
  <si>
    <t>La confidencialidad de la información alojada en la base de datos del Portal del VUC es baja, ya que toda su información es pública y no se almacena información de los usuarios.</t>
  </si>
  <si>
    <t>La disponibilidad de esta información no es critica ya que se puede obtener de otros portales (Guía de trámites,  Suit o los portales de la entidades)</t>
  </si>
  <si>
    <t>La modificación de esta información puede conllevar a la perdida de credibilidad de la VUC.</t>
  </si>
  <si>
    <t>INSTRUMENTOS DE FINANCIACIÓN PARA EL ACCESO A LA VIVIENDA</t>
  </si>
  <si>
    <t>SUBSECRETARIA DE GESTIÓN FINANCIERA</t>
  </si>
  <si>
    <t>SUBDIRECCIÓN DE RECURSOS PÚBLICOS</t>
  </si>
  <si>
    <t>PM06-PR01 
 PM06-PR04 
 PM06-PR11 
 PM06-PR12
 PM06-PR13
PM06-PR17</t>
  </si>
  <si>
    <t xml:space="preserve">PM06-FO301
PM06-FO303
PM06-FO305
PM06-FO317 
 PM06-FO423 
 PM06-FO540 
 PM06-FO541
PM06-FO542 </t>
  </si>
  <si>
    <t>Archivo de gestión físico 
Subsidios</t>
  </si>
  <si>
    <t>Documentación física que soporta diferentes etapas que surte un hogar en el propósito de adquirir una vivienda.  En este archivo se incluye lo relacionado con el desarrollo de proyectos de vivienda aprobados por el Comité de Elegibilidad de la SDHT (desde aprobación hasta la entrega de viviendas), expediente hogar (soportes documentales hasta la copia de la escritura para legalizar el subsidio)</t>
  </si>
  <si>
    <t>HISTORIAL DE VINCULACIÓN DE HOGARES AL SDVE</t>
  </si>
  <si>
    <t>La serie se compone de los documentos que soportan el acompañamiento que brinda la SDHT a los hogares con necesidades habitacionales  Es común encontrar tipologías como el formulario de inscripción al sistema de información de soluciones de vivienda, documentos de identificación del postulante, comunicaciones oficiales, formatos de verificación de documentos del postulante, actas de elegibilidad, actos administrativos,  formularios de postulación.</t>
  </si>
  <si>
    <t>La pérdida de esta propiedad tendría un alto impacto en el derecho que tiene toda persona a la intimidad.</t>
  </si>
  <si>
    <t>La perdida de esta propiedad puede conllevar un
impacto negativo de índole legal o económica, retrasar sus
funciones, o generar pérdida de imagen moderado de la entidad.</t>
  </si>
  <si>
    <t>La perdida de esta propiedad, donde la pérdida de exactitud y completitud de la información puede
conllevar un impacto negativo de índole legal o económica,
retrasar sus funciones, o generar pérdida de imagen
moderado a funcionarios de la entidad.</t>
  </si>
  <si>
    <t>Delegados por: 
Subsecretaria Gestión Financiera. 
Subsecretaría de Gestión Corporativa y Control Interno Disciplinario.</t>
  </si>
  <si>
    <t xml:space="preserve">Disponible </t>
  </si>
  <si>
    <t>Instalaciones Subdirección de Recursos Públicos
Piso 8
SDHT</t>
  </si>
  <si>
    <t>Subdirección de Recursos Públicos</t>
  </si>
  <si>
    <t>Seguimiento a los hogares inscritos en los diferentes programas de vivienda que ofrece la Secretaría Distrital del Hábitat</t>
  </si>
  <si>
    <t>Sistema de información SIPIVE, que contiene la base de datos de los hogares inscritos en los programas de vivienda que ofrece la Secretería Distrital del Hábitat, permitiendo su seguimiento en las diferentes etapas que deben surtir los hogares conforme al reglamento operativo aplicable.</t>
  </si>
  <si>
    <t xml:space="preserve">Servidor </t>
  </si>
  <si>
    <t>.doc  
 .xls 
.pdf 
 .jpg</t>
  </si>
  <si>
    <t>La perdida de esta propiedad puede conllevar un
impacto negativo de índole legal o económica, retrasar sus
funciones, o generar pérdidas de imagen severas a entes
externos.</t>
  </si>
  <si>
    <t>La perdida de esta propiedad donde la pérdida de exactitud y completitud en la información puede
conllevar un impacto negativo de índole legal o económica,
retrasar sus funciones, o generar pérdidas de imagen
severas de la entidad.</t>
  </si>
  <si>
    <t xml:space="preserve">Delegados por 
Subsecretario Gestión Financiera 
</t>
  </si>
  <si>
    <t>Publicado</t>
  </si>
  <si>
    <t>https://sdv.habitatbogota.gov.co/sipive/autenticacion.php</t>
  </si>
  <si>
    <t>SUBDIRECCIÓN DE RECURSOS PUBLICOS</t>
  </si>
  <si>
    <t>Base de datos SIPIVE</t>
  </si>
  <si>
    <t>Base de datos del sistema SIPIVE</t>
  </si>
  <si>
    <t>Datacenter</t>
  </si>
  <si>
    <t>mysql</t>
  </si>
  <si>
    <t>Delegados por 
Subsecretario Gestión Financiera y
Gestión Tecnológica</t>
  </si>
  <si>
    <t xml:space="preserve">Servidor de la Entidad </t>
  </si>
  <si>
    <t>Subsecretaría de Gestión Financiera /
Subdirección de Recursos Públicos</t>
  </si>
  <si>
    <t>SUBDIRECCIÓN DE RECURSOS PRIVADOS</t>
  </si>
  <si>
    <t xml:space="preserve">PS02-MM01
PS07-PR01 </t>
  </si>
  <si>
    <t>PS02-FO141
PS07-FO524</t>
  </si>
  <si>
    <t xml:space="preserve">Archivo de gestión físico
Convenios </t>
  </si>
  <si>
    <t>Documentos físicos que contienen información técnica,, jurídica y financiera frente al desarrollo de los convenios.</t>
  </si>
  <si>
    <t xml:space="preserve">Papel </t>
  </si>
  <si>
    <t>Delegado por Subsecretario Gestión Corporativa y CID</t>
  </si>
  <si>
    <t xml:space="preserve">Instalaciones área de Gestión Corporativa 
Piso 12 
SDHT
</t>
  </si>
  <si>
    <t xml:space="preserve">Subsecretario de Gestión Corporativa
</t>
  </si>
  <si>
    <t>Sistema SIPIVE</t>
  </si>
  <si>
    <t xml:space="preserve">Sistema de información desarrollado en php y base de datos en MySQL, que apoya el desarrollo de las funciones relacionadas con el otorgamiento de beneficios para soluciones de vivienda otorgadas por la SDHT. Este sistema se encuentra en un ambiente virtualizado en el Datacenter de Level3. La administración del sistema lo realiza directamente la SDHT. </t>
  </si>
  <si>
    <t xml:space="preserve">Datacenter </t>
  </si>
  <si>
    <t>Subsecretario Gestión Financiera 
Subdirector Recursos Públicos</t>
  </si>
  <si>
    <t>Delegados por
Subsecretario Gestión Financiera 
Subdirector Recursos Públicos
Administrador de Aplicaciones</t>
  </si>
  <si>
    <t>Funcionarios que tienen que ver con subsidios (Subsecretaría Financiera y Jurídica, Atención al usuario)
Usuario de consulta e inscripción: Caja de Vivienda Popular, 
ROLES: Informador, tutor de postulación, tutor de desembolso, administrador del sistema.</t>
  </si>
  <si>
    <t>SUBSECRETARIA DE PLANEACIÓN Y POLITICA</t>
  </si>
  <si>
    <t>SUBDIRECCIÓN DE SERVICIOS PÚBLICOS</t>
  </si>
  <si>
    <t>CONSTRUPLAN</t>
  </si>
  <si>
    <t>Programa  para elaboración de voloraciones económicas de los sistemas de acueducto y alcantarillado.</t>
  </si>
  <si>
    <t>Subdirección de Servicios Públicos</t>
  </si>
  <si>
    <t>Delegado por 
 Subdirectora de Servicios Públicos</t>
  </si>
  <si>
    <t xml:space="preserve">
Usuario administrador (Subdirección de Servicios Públicos)</t>
  </si>
  <si>
    <t>Informaciòn pùblica reservada</t>
  </si>
  <si>
    <t>La información es manejada unica y exclusivamente por el funcionario encargado de la Subdirección</t>
  </si>
  <si>
    <t>Esta disponible para consulta de personal interesado y que requiera de la informacion generada por esta herramienta</t>
  </si>
  <si>
    <t>La manipulación de la información es responsabilidad de la Sudirección y puede ser sujeta a modificaciones a criterio del responsable y/o interesados</t>
  </si>
  <si>
    <t xml:space="preserve">CONTROL DE VIVIENDA Y VEEDURÍA A LAS CURADURÍAS </t>
  </si>
  <si>
    <t>SUBDIRECCIÓN DE INVESTIGACIONES Y CONTROL DE VIVIENDA</t>
  </si>
  <si>
    <t xml:space="preserve">PM05-PR25                                                 PM05-PR34                                                                                             PM05-PR11                                       PM05-PR30 </t>
  </si>
  <si>
    <t>Investigaciones Administrativas Sancionatorias por Deficiencias Constructivas y/o Desmejoramiento de Especificaciones Técnicas</t>
  </si>
  <si>
    <t>La serie contiene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Dependencia: 520
Serie: 38
Subserie: 02</t>
  </si>
  <si>
    <t>papel / servidor de la entidad</t>
  </si>
  <si>
    <t>.doc</t>
  </si>
  <si>
    <t xml:space="preserve">La serie y subserie contienen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t>
  </si>
  <si>
    <t>Daño a intereses públicos</t>
  </si>
  <si>
    <t xml:space="preserve">Caducidad de términos                         Pérdida de competencia                              Pérdida de fuerza de ejecutoria               </t>
  </si>
  <si>
    <t>Demoras en el tramite de las investigaciones administrativas, ocasionando sanciones disciplinarias y acciones judiciales (Tutelas, Demandas)</t>
  </si>
  <si>
    <t>Delegados por
 Subdirector Investigaciones y Control de Vivienda
Gestión tecnológica</t>
  </si>
  <si>
    <t>Archivo de Gestión 
Archivo Central
Servidor de la entidad</t>
  </si>
  <si>
    <t>Subdireccion de Investigaciones y Control de Vivienda</t>
  </si>
  <si>
    <t xml:space="preserve"> PM05-PR15                                                    PM05-PR11                                       PM05-PR30 </t>
  </si>
  <si>
    <t xml:space="preserve">Investigaciones Administrativas Sancionatorias por Incumplimiento de las obligaciones derivadas del registro o matrícula;  No presentación de estación financieros e informe de arrendadores; infracciones a Ley 820 de 2003, enajenación Ilegal, requerimientos no contestados.                             </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</si>
  <si>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
Dependencia: 520
Serie: 38
Subserie: 02</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</si>
  <si>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t>
  </si>
  <si>
    <t>Base de datos investigaciones administrativas sancionatorias</t>
  </si>
  <si>
    <t xml:space="preserve">Archivo en Excel que contiene la información correspondiente a las actuaciones adelantadas dentro de las investigaciones administrativas sancionatorias adelantadas por la SDHT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</si>
  <si>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 xml:space="preserve">papel </t>
  </si>
  <si>
    <t>l.xls</t>
  </si>
  <si>
    <t>El archivo es de consulta permanente por parte de los funcionarios y/o contratistas de la Subsecretaría</t>
  </si>
  <si>
    <t>El archivo solo puede ser actualizado por los funcionarios autorizados por la Subsecretaría para tal fin</t>
  </si>
  <si>
    <t>Delegado por 
 Subdirector Investigaciones y Control de Vivienda</t>
  </si>
  <si>
    <t>Base de datos Cobro Persuasivo</t>
  </si>
  <si>
    <t xml:space="preserve">Archivo en Excel que contiene la información correspondiente a  las multas impuestas y el trámite surtido para el cobro persuasivo por parte de la Subsecretaría de Inspección de Vigilancia y Control de Vivienda dentro de las investigaciones administrativas adelantadas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</si>
  <si>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El archivo es de manejo exclusivo de un funcionario designado por la Subsecretaría</t>
  </si>
  <si>
    <t>Sistema de Información Distrital de Inspección Vigilancia y Control de Vivienda
SIDIVIC</t>
  </si>
  <si>
    <t xml:space="preserve">Sistema de información que permite realizar la gestión de los procesos a cargo de la Subsecretaría de Inspección, Vigilancia y Control de Vivienda, como investigaciones administrativas sancionatorias por  deficiencias constructivas y/o desmejoramiento de especificaciones técnicas, así como por Incumplimiento de las obligaciones derivadas del registro o matrícula;  No presentación de estación financieros e informe de arrendadores; infracciones a Ley 820 de 2003, enajenación Ilegal, requerimientos no contestados.  </t>
  </si>
  <si>
    <t>Subdirector Investigaciones y Control de Vivienda
Gestión Tecnológica</t>
  </si>
  <si>
    <t>funcionarios y contratistas de la Subsecretaria de Inspección, Vigilancia y Control y vivienda
Usuario de consulta (apoyo a la construcción, jurídica, financiera)</t>
  </si>
  <si>
    <t>Solo tienen acceso a la información allí contenida, quienes cuenten con usuario registrado</t>
  </si>
  <si>
    <t>Solo pueden acceder al sistema los usuarios con contraseña designados por la entidad, con los permisos de ingreso autorizados</t>
  </si>
  <si>
    <t>Solo pueden acceder al sistema los usuarios con contraseña designados por la entidad, con los permisos de ingreso autorizados para crear, modificar o eliminar, según el rango de permiso</t>
  </si>
  <si>
    <t xml:space="preserve">SUBSECRETARÍA DE COORDINACIÓN OPERATIVA </t>
  </si>
  <si>
    <t>SUBDIRECCIÓN DE BARRIOS</t>
  </si>
  <si>
    <t>Carpeta local 
SIG (Sistema Información Geográfica)</t>
  </si>
  <si>
    <t>Carpeta que contiene productos finales geográficos de los cinco (5)  componentes de la Subdirección de Barrios.</t>
  </si>
  <si>
    <t>Geodatabase</t>
  </si>
  <si>
    <t>El acceso se encuentra unicamente autorizado para usuarios específicos.</t>
  </si>
  <si>
    <t>La información esta disponible en una carpeta compartida entre los usuarios autorizados.</t>
  </si>
  <si>
    <t>La información solo puede ser modificada y/o actualizada por la(s) persona(s) designada(s), ya que en caso contrario dejaria de ser información confiable para la gestión de la entidad.</t>
  </si>
  <si>
    <t>Delegados por
Subdirector(a) de Barrios
Responsables de los componentes sistemas de información geográfica y mejoramiento de vivienda</t>
  </si>
  <si>
    <t>Servidor de la entidad</t>
  </si>
  <si>
    <t>Subdirección de Barrios</t>
  </si>
  <si>
    <t>PM04-PR03
PM04-PR20</t>
  </si>
  <si>
    <t>PM04-FO215                                           PM04-FO219
PM04-FO291
PM04-FO489
PM04-FO491
PM04-FO492
PM04-FO493
PM04-FO494
PM04-FO495
PM04-FO496
PM04-FO497 
PM04-IN27</t>
  </si>
  <si>
    <t>Actas del Comité Técnico de Legalización y Regularización de Barrios.</t>
  </si>
  <si>
    <t xml:space="preserve">Es un registro de las actividades y asistentes propios de las reuniones o sesiones, que tratan temas relacionados con el Comité Técnico de Legalización y Regularización de Barrios; la cual sirve como evidencia de dichas reuniones.
En el expediente se encuentran los documentos producidos por distintos profesionales de la SDHT sobre temas específicos que no sólo alimentarán las sesiones del  Comité Técnico de Legalización y Regularización de Barrios, el cual tiene por objeto coordinar acciones para la obtención de los insumos dentro de los procedimientos de legalización y regularización urbanística y generar las estrategias, mecanismos y acciones institucionales para la legalización y regularización de barrios. Es común encontrar las siguientes tipologías: comunicaciones oficiales de citación, oficios de delegación, registros de asistencia, documentos técnicos de soporte (si aplica), el acta con sus anexos (si aplican).
</t>
  </si>
  <si>
    <t>Papel                                                             Digital                                                          Servidor de la entidad</t>
  </si>
  <si>
    <t>.doc 
.xls</t>
  </si>
  <si>
    <t>La información esta disponible entre los usuarios autorizados.</t>
  </si>
  <si>
    <t>Delegados por
Subdirector(a) de Barrios</t>
  </si>
  <si>
    <t>Archivo de gestión de la Subdirección de Barrios
Piso 13 
SDHT</t>
  </si>
  <si>
    <t>Pagina web de la entidad</t>
  </si>
  <si>
    <t>PM04-PR02
PM04-PR03
PM04-PR20
PM04-PR23                     PM04-PR25</t>
  </si>
  <si>
    <t>PM04-FO201
 PM04-FO215
PM04-FO219
PM04-FO291
PM04-FO489
PM04-FO491
PM04-FO492
PM04-FO493
PM04-FO494
PM04-FO495
PM04-FO496
PM04-FO497
PM04-FO511
PM04-FO512 
PM04-IN27</t>
  </si>
  <si>
    <t>Actas de reunión Subdirección de Barrios.</t>
  </si>
  <si>
    <t xml:space="preserve">Es un registro de las actividades y asistentes propios de las reuniones o sesiones de seguimiento de la Subdirección de Barrios; la cual sirve como evidencia de dichas reuniones.
En el expediente se encuentran los documentos producidos por distintos profesionales de la SDHT sobre temas específicos de seguimiento a las actividades, tareas y metas de la Subdirección de Barrios. Es común encontrar las siguientes tipologías: registros de asistencia, el acta con sus anexos (si aplican).
</t>
  </si>
  <si>
    <t>Papel                                                         Digital</t>
  </si>
  <si>
    <t>.doc
.xls</t>
  </si>
  <si>
    <t>PM04-PR02</t>
  </si>
  <si>
    <t xml:space="preserve">PM04-FO201                                           PM04-FO215
PM04-FO219
PM04-FO489
PM04-FO495
PM04-FO507
PM04-FO508
PM04-FO509 </t>
  </si>
  <si>
    <t>Actas de la Mesa de trabajo de Mejoramiento Integral de los Asentamientos Humanos</t>
  </si>
  <si>
    <t xml:space="preserve">Es un registro de las actividades y asistentes propios de las reuniones o sesiones,  que tratan temas relacionados con el comité mesa de trabajo de mejoramiento integral de los asentamientos humanos; la cual sirve como evidencia de dichas reuniones.
</t>
  </si>
  <si>
    <t>Actas (serie 01)</t>
  </si>
  <si>
    <t xml:space="preserve">Actas de la Mesa de Trabajo de Mejoramiento Integral de los Asentamientos Humanos ( subserie 12) </t>
  </si>
  <si>
    <t>En el expediente se encuentran los documentos producidos por distintos profesionales de la SDHT sobre temas específicos que no sólo alimentarán las sesiones de la CIGHMIAHDC (la cual está encargada de coordinar las acciones y mecanismos de las Entidades Distritales que intervienen en áreas de la ciudad conformada por barrios de desarrollo incompleto e inadecuado de origen ilegal) sino también hacer un análisis al mejoramiento de los asentamientos humanos. Es común encontrar las siguientes tipologías: comunicaciones oficiales de citación, oficios de delegación, registros de asistencia, documentos técnicos de soporte (si aplica), documentos de identificación de desarrollos ilegales y el acta con sus anexos (si aplican).</t>
  </si>
  <si>
    <t>PM04-PR03</t>
  </si>
  <si>
    <t xml:space="preserve">PM04-FO215
PM04-FO219
PM04-FO291
PM04-FO489
PM04-FO491
PM04-FO492
PM04-FO493
PM04-FO494
PM04-FO495
PM04-FO496
PM04-FO497                                                   PM04-FO604
PM04-IN27         </t>
  </si>
  <si>
    <t xml:space="preserve">Legalización de barrios (etapa previa). </t>
  </si>
  <si>
    <t xml:space="preserve">Hacen parte 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de viabilidad técnica ante las empresas de servicios públicos domiciliarios y las entidades para dar continuidad al proceso de legalización urbanística.
oficios remisorios de las entidades donde da viabilidad técnica de servicios publico domiciliarios  y no afectación por alto riesgo o suelo de protección.
Oficio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</si>
  <si>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 xml:space="preserve">Papel           
</t>
  </si>
  <si>
    <t>Etapa preliminar de legalización ( serie 15)</t>
  </si>
  <si>
    <t>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y la respuesta con la viabilidad técnica ante las empresas de servicios públicos domiciliarios y no afectación por alto riesgo o suelo de protección, para dar continuidad al proceso de legalización urbanística; Oficio que permite evidenciar la radicación de expedientes ante la Secretaría Distrital de Planeación (SDP), que permite evidenciar cumplimiento de metas; Comunicación oficial de la SDP con observaciones a tener en cuenta en los expedientes ya radicados; Oficio de radicación a la SDP con los ajustes efectuados.</t>
  </si>
  <si>
    <t>Delegados por
Subdirector de Barrios</t>
  </si>
  <si>
    <t>Archivo de gestión
Archivo Central 
Servidor Entidad</t>
  </si>
  <si>
    <t>PM04-PR20</t>
  </si>
  <si>
    <t xml:space="preserve">
PM04-FO215                                           PM04-FO219
PM04-FO291
PM04-FO489
PM04-FO495
PM04-FO496
PM04-FO497                                          PM04-FO500                                          PM04-FO501                                             PM04-FO502                                          PM04-FO503                                             PM04-FO504                                          PM04-FO505                                           PM04-FO605
PM04-IN27         </t>
  </si>
  <si>
    <t>Regularización de Desarrollos Legalizados (Etapa previa).</t>
  </si>
  <si>
    <t xml:space="preserve">Hacen parte 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</si>
  <si>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 xml:space="preserve">Papel          
</t>
  </si>
  <si>
    <t>Etapa preliminar de regularización (serie 16)</t>
  </si>
  <si>
    <t>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expedientes ante la Secretaría Distrital de Planeación (SDP), que permite evidenciar cumplimiento de metas; Comunicación oficial de la SDP con observaciones a tener en cuenta en los expedientes ya radicados; Oficio de radicación a la SDP con los ajustes efectuados.</t>
  </si>
  <si>
    <t>PM04-FO126                                             PM04-FO201                                            PM04-FO214 
PM04F-O215
PM04-FO489
PM04-FO495
PM04-FO506
PM04-FO507
PM04-FO508                                           PM04-FO509                                             PS03-FO20</t>
  </si>
  <si>
    <t>Mejoramiento Integral de los Territorios Priorizados</t>
  </si>
  <si>
    <t xml:space="preserve">Contiene la información sobre la coordinación y seguimiento de las acciones y mecanismos de la SDHT para la intervención del Mejoramiento Integral en áreas de la ciudad conformada por barrios de desarrollo incompleto e inadecuado de origen informal (con el apoyo de Entidades Distritales). Las tipologías comunes son documentos técnicos de la propuesta de intervención, matrices de áreas, planos de análisis, planos de delimitación, informes como tal, entre otras.
El Plano de delimitación Programa de Mejoramiento Integra, el Plano de análisis territorial, y el Plano de delimitación de la focalización y priorización, son documentos de consulta constante en medio digital, y su registro en medio físico será una vez por vigencia del Plan de Desarrollo o cuando la normatividad presente cambios en los territorios.
</t>
  </si>
  <si>
    <t>Papel
Servidor Entidad</t>
  </si>
  <si>
    <t>Informe de Avance del Programa Sur de Convivencia</t>
  </si>
  <si>
    <r>
      <t xml:space="preserve">La información contenida en la serie documental aborda el componente de convivencia y seguridad desde el enfoque de seguridad humana promovido por Naciones Unidas mediante el Programa Sur de Convivencia. Es común encontrar tipologías como resúmenes de actividades, informes de gestión de indicadores por áreas, fichas de control de contratos, propuesta de gestión y financiación del programa y el informe como tal.                                                                                </t>
    </r>
    <r>
      <rPr>
        <b/>
        <sz val="10"/>
        <rFont val="Century Gothic"/>
        <family val="2"/>
      </rPr>
      <t>Nota: Se aclara que este programa ya no pertenece a la entidad , este programa paso a ser liderado por la Secretaria Distrital de Gobierno , no se elimina aun de los activos de información teniendo en cuenta que la actualización de la tabla docuemental de la SDHT no ha sido aprobada por el Archivo de Bogota.</t>
    </r>
    <r>
      <rPr>
        <sz val="10"/>
        <rFont val="Century Gothic"/>
        <family val="2"/>
      </rPr>
      <t xml:space="preserve">
</t>
    </r>
  </si>
  <si>
    <t>INFORMES (serie 23)</t>
  </si>
  <si>
    <t>Informe de Avance del Programa Sur de Convivencia. (Subserie 02)</t>
  </si>
  <si>
    <t>La información contenida en la serie documental aborda el componente de convivencia y seguridad desde el enfoque de seguridad humana promovido por Naciones Unidas mediante el Programa Sur de Convivencia. Es común encontrar tipologías como resúmenes de actividades, informes de gestión de indicadores por áreas, fichas de control de contratos, propuesta de gestión y financiación del programa y el informe como tal.</t>
  </si>
  <si>
    <t>La información contenida en la serie documental dejó de producirse por finalización del componente asociado, por tanto la misma no es susceptible de ser modificada y/o actualizada.</t>
  </si>
  <si>
    <t xml:space="preserve">PM04-FO215
PM04-FO214
</t>
  </si>
  <si>
    <t>Lineamientos de políticas de mejoramiento Integral</t>
  </si>
  <si>
    <t xml:space="preserve">La serie documental contiene la definición de lineamientos de acción para las intervenciones que adelanta la SDHT en conjunto con otras Entidades Distritales. Dicho expediente contiene la definición de los espacios estratégicos (áreas de primer nivel de actuación identificadas en las UPZ de Mejoramiento Integral), las áreas de segundo y tercer nivel de intervención (áreas de la UPZ que aunque presentan deficiencias muestran un mayor grado de consolidación urbanística que los espacios estratégicos) y las API (sector localizado al interior de los espacios estratégicos de las UPZ de mejoramiento integral, en el marco de un proyecto integral).                              
</t>
  </si>
  <si>
    <t>Papel                                                          Digital
Servidor Entidad</t>
  </si>
  <si>
    <t>LINEAMIENTOS DE POLÍTICAS DE MEJORAMIENTO INTEGRAL (serie 29)</t>
  </si>
  <si>
    <t xml:space="preserve">N/A
</t>
  </si>
  <si>
    <t>La serie documental contiene la información sobre la coordinación y seguimiento de las acciones y mecanismos de la SDHT para la intervención del Mejoramiento Integral en áreas de la ciudad conformada por barrios de desarrollo incompleto e inadecuado de origen informal (con el apoyo de Entidades Distritales). Las tipologías comunes son documentos técnicos de la propuesta de intervención, matrices de áreas, listas de chequeo, actas de reunión, registros de asistencia y el informe como tal, entre otras.</t>
  </si>
  <si>
    <t>Delegados por
Subdirector de Barrios
Coordinadores de Componente sistemas de información geográfica y mejoramiento de vivienda</t>
  </si>
  <si>
    <t>Archivo de gestión de la Subdirección de Barrios
Archivo de Gestión  (Oficina atención al usuario)
Piso 13 
SDHT</t>
  </si>
  <si>
    <t>Convenios y contratos 
COMPONENTE MEJORAMIENTO DE ENTORNO</t>
  </si>
  <si>
    <t xml:space="preserve">Soportes físicos y electrónicos de seguimientos y supervisión de los convenios desarrollados por el componente de mejoramiento de entorno y componente de transformación urbana para la inclusión. 
Observación: No se encuentra su codificación en las TDR´s de la Entidad </t>
  </si>
  <si>
    <t xml:space="preserve">Servidor de la entidad </t>
  </si>
  <si>
    <t>Delegados por
Subsecretario Gestión Corporativa y CID
Control Interno 
Subdirector digital</t>
  </si>
  <si>
    <t>Archivo de gestión de la Subdirección de Barrios
Archivo de Gestión  (Oficina atención al usuario)
Piso 13 
SDHT
DVD que acompaña carpeta de seguimiento</t>
  </si>
  <si>
    <t xml:space="preserve">
PM04-FO126                                           PM04-FO201                                           PM04-FO214                                              PM04-FO489                                           PM04-FO495  
PM04-FO506 
PM04-FO507                                             PM04-FO508                                         PM04-FO509
 PS03-FO20</t>
  </si>
  <si>
    <t>Territorios priorizados</t>
  </si>
  <si>
    <t xml:space="preserve">contiene la información sobre los mecanismos de priorización de la SDHT para la intervención del Mejoramiento Integral en áreas de la ciudad conformada por barrios de desarrollo incompleto e inadecuado de origen informal (con el apoyo de Entidades Distritales). Las tipologías comunes son informes de trabajo de campo, listado de asistencia, plano de información primaria de los territorios priorizados (físico o digital), matriz caracterización social y participativa, directorio institucional y de actores en la gestión social, memoria de talleres comunitarios de planeación participativa No. 1 y No. 2, matriz de priorización, plano de propuesta urbana, presentaciones, matriz de seguimiento inversiones Mejoramiento Integral, m atriz plan de acción social y participativa, documento técnico de propuesta de intervención, lista de chequeo para documento técnico propuesta de intervención, documento plan de acción social y participativa, y plano actualizado de la información primaria de los territorios priorizados.
Los registros: Plano de información primaria de los territorios priorizados, Documento técnico de propuesta de intervención, y el Plano actualizado de la información primaria de los territorios priorizados, son documentos de consulta constante en medio digital, y su registro en medio físico será una vez por vigencia del Plan de Desarrollo o cuando la normatividad presente cambios en los territorios. 
</t>
  </si>
  <si>
    <t>Papel                                                             Digital
Servidor Entidad</t>
  </si>
  <si>
    <t>PM04-PR23                                           PM04-PR25</t>
  </si>
  <si>
    <t xml:space="preserve">  PM04-FO215    
  PM04-FO511
  PM04-FO512                                          PS03-FO20</t>
  </si>
  <si>
    <t>Proyectos de Mejoramiento de vivienda</t>
  </si>
  <si>
    <t xml:space="preserve">Contiene la información requerida para la operación de los proyectos de mejoramiento de vivienda en la modalidad de habitabilidad priorizados, en el marco del programa de mejoramiento integral. Las tipologías comunes son: Documento técnico mejoramiento de vivienda de los territorios priorizados; Lista de chequeo documento técnico mejoramiento de vivienda de los territorios priorizados; Correo electrónico institucional de la SDHT y Presentación al comité de proyectos; Acta de reunión y listado de asistencia del comité de proyectos; Documento anexo técnico y formato de Solicitud de trámite; Acta de reunión Subdirección de Barrios y Listado de asistencia; Diagnóstico general de la etapa de estructuración de proyectos del subsidio distrital de mejoramiento de vivienda en la modalidad habitacional; Diagnóstico individual de la etapa de estructuración de proyectos del subsidio distrital de mejoramiento de vivienda en la modalidad habitacional (en medio digital, y su registro en medio físico será de un expediente por cada hogar); Proyecto del subsidio distrital de mejoramiento de vivienda en la modalidad habitacional; Comunicación oficial externa de radicación de la entidad estructuradora con el recibo por parte de la SDHT; Correo electrónico institucional de la SDHT de convocatoria a la mesa técnica; Lista de chequeo documento de diagnóstico general de la etapa de estructuración de proyectos; Lista de chequeo de diagnóstico individual de la etapa de estructuración de proyectos; Comunicación oficial de la SDHT solicitando ajuste o modificaciones de los diagnósticos a la entidad estructuradora; Comunicación oficial de la entidad estructuradora con radicación ante la SDHT de los diagnósticos con los ajustes efectuados; Validación por parte de la mesa técnica de la documentación presentada con el proyecto en la etapa de estructuración; Informe de ejecución de las etapas precontractual, contractual y pos contractual; Informe de las obras de mejoramiento de vivienda en la modalidad habitacional ejecutadas; Comunicación oficial externa de la entidad operadora; Acta de liquidación de cada uno de los contratos derivados; Actas de entrega física de cada una de las obras realizadas; Balance financiero de los recursos ejecutados y no ejecutados, y el reintegro de los rendimientos financieros; Comunicación oficial de la SDHT a la entidad operadora solicitando ajustes a los documentos requeridos para la liquidación de los proyectos; Comunicación oficial de la entidad operadora con radicación ante la SDHT con los ajustes requeridos a los documentos para la liquidación de los proyectos; Documento técnico final de los proyectos de mejoramiento de vivienda en la modalidad habitacional.
El Diagnóstico individual de la etapa de estructuración de proyectos del subsidio distrital de mejoramiento de vivienda en la modalidad habitacional, son documentos de consulta constante en medio digital, y su registro en medio físico será de un expediente por cada hogar. 
</t>
  </si>
  <si>
    <t>Plan Terrazas</t>
  </si>
  <si>
    <t>El Plan Terrazas  Distrital es un programa de mejoramiento de vivienda para asentamientos humanos de origen informal, que busca beneficiar a las familias que tienen una vivienda construida sin licencia de construcción. 
Mediante la CPS, se prestará asistencia técnica y de esta forma se mejorarán las condiciones de habitabilidad de la vivienda, disminuyendo el hacinamiento y dentro del mismo proceso de asistencia técnica, se logrará disminuir la vulnerabilidad de las viviendas frente a terremotos. Este proceso de asistencia técnica también generará la posibilidad de usos comerciales, siempre y cuando sea compatible con el uso residencial, de manera que desde los servicios que ofrece el Plan Terrazas, se aporte al incremento de los ingresos de los hogares beneficiarios.
El Plan Terrazas, integra el mejoramiento de la infraestructura de la vivienda, y posibilita el mejoramiento progresivo asistido técnicamente, así el propietario o poseedor, que pueda acceder a la financiación, podrá recuperar la inversión a través de la venta o arrendamiento de las nuevas áreas construidas. Para aquellos que acceden a los subsidios, incrementarán su patrimonio y el ingreso mínimo vital, al momento de generar comercio en primeros pisos.                                                                                                                                                                                    
El propietario pueda ser parte de la financiación y luego con el mejoramiento de la infraestructura puede recuperar esa misma financiación con la venta o arrendamiento de los nuevos espacios.
Este es el proceso definido por el programa para ejecutar las obras:
I1.niciar con una asistencia técnica llevada a cabo por equipos profesionales conformados por ingenieros, abogados y arquitectos que estudien la viabilidad de las construcciones, además, prestará el apoyo a la familia para que el proceso sea concertado y ejecutado en el menor tiempo posible.
2.Después se va a brindar apoyo y asesoría financiera para obtener los recursos necesarios para realizar la obra.
3.Finalmente, se pondrá a disposición un banco de oferentes de donde se obtenga la mano de obra y se concrete la iniciativa en un proyecto de vivienda.</t>
  </si>
  <si>
    <t>Archivo de gestión</t>
  </si>
  <si>
    <t xml:space="preserve">GESTIÓN TERRITORIAL DEL HÁBITAT </t>
  </si>
  <si>
    <t>SUBDIRECCIÓN DE PARTICIPACIÓN Y RELACIONES CON LA COMUNIDAD</t>
  </si>
  <si>
    <t>Actas de Espacios Distritales</t>
  </si>
  <si>
    <t>Estas actas hacen referencia a los documentos de registro de información de espacios de reunión distrital, a los cuales la SDHT asiste como invitada y no posee la responsabilidad de custodia de la información, no obstante para llevar a cabo un correcto seguimiento a las acciones de orden local y distrital se requiere de la documentación de forma completa.
Dependencia: 440
Serie: 01
Subserie: 03</t>
  </si>
  <si>
    <t>CD</t>
  </si>
  <si>
    <t>Actas</t>
  </si>
  <si>
    <t xml:space="preserve">El nivel de confidencialidad es medio ya que contienen información que puede ser publica como el contenido de las actas y tambien información relacionada con listados de asistencia, en los cuales existe información que se encuentra dentro del derecho a la intimidad de personas naturales y juridicas, tales como: numeros de cedula, telefonos,  direcciones, direcciones de correo electronico, etc. </t>
  </si>
  <si>
    <t>El nivel de disponibilidad es bajo, ya que dicha información no se encuentra en la web,</t>
  </si>
  <si>
    <t>El nivel de integridad es alta, ya que la modificación de información allí contenida, puede generar impactos considerables para la entidad</t>
  </si>
  <si>
    <t xml:space="preserve">Delegado por  el Subdirector de participación y relaciones con la comunidad. </t>
  </si>
  <si>
    <t>Archivo de Gestión Subdirección de Participación y Relaciones con la Comunidad
Piso 13
SDHT</t>
  </si>
  <si>
    <t>Subdirección de Participación y Relaciones con la Comunidad</t>
  </si>
  <si>
    <t>PM04-PR24</t>
  </si>
  <si>
    <t xml:space="preserve">PM04-FO67
PM04-FO126
PM04-FO136
PM04-FO202
PM04-FO507
</t>
  </si>
  <si>
    <t>Actas de Espacios Locales</t>
  </si>
  <si>
    <t>El expediente contiene información sobre las discusiones, análisis y toma de decisiones de carácter social, administrativo y político frente a los temas de un hábitat digno en el Distrito Capital.
Es común encontrar tipologías como comunicaciones oficiales, registros de asistencia, actas y anexos de los temas tratados (si aplica). Debe aclararse que en muchas ocasiones la SDHT asiste como invitada y no posee la responsabilidad de custodia de la información, no obstante para llevar a cabo un correcto seguimiento a las acciones locales requiere de la documentación de forma completa.
Dependencia: 440
Serie: 01
Subserie: 04</t>
  </si>
  <si>
    <t>Actas de Espacios Locales.</t>
  </si>
  <si>
    <t xml:space="preserve">El expediente contiene información sobre las discusiones, análisis y toma de decisiones de carácter social, administrativo y político frente a los temas de un hábitat digno en el Distrito Capital.
Es común encontrar tipologías como comunicaciones oficiales, registros de asistencia, actas y anexos de los temas tratados (si aplica). Debe aclararse que en muchas ocasiones la SDHT asiste como invitada y no posee la responsabilidad de custodia de la información, no obstante para llevar a cabo un correcto seguimiento a las acciones locales requiere de la documentación de forma completa.
</t>
  </si>
  <si>
    <t>es un docuemento que se conserva,                                                  La integridad de la informacion no es modificable</t>
  </si>
  <si>
    <t xml:space="preserve">Delegado por el Subdirector de participación y relaciones con la comunidad. </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</si>
  <si>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</si>
  <si>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mensuales y semestrales, entre otros.
Dependencia: 440 
Serie: 23
Subserie: 14</t>
  </si>
  <si>
    <t>INFORMES</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</si>
  <si>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</si>
  <si>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entre otros.</t>
  </si>
  <si>
    <t xml:space="preserve">esta informacion es de acceso publico y no tiene datos de carácter confidencial o de alta sensibilidad. </t>
  </si>
  <si>
    <t>Es de facil acceso si es solicitada pero no se encuentra publicada en la web.</t>
  </si>
  <si>
    <t>Archivo de Gestión 
Archivo Central
Repositorios de GMAIL, Información en la NUBE.</t>
  </si>
  <si>
    <t>Archivo de Gestión de la Subdirección de Participación y Relaciones con la Comunidad 
Piso 13
SDHT</t>
  </si>
  <si>
    <t>Plan Estrategico Sectorial de Participación</t>
  </si>
  <si>
    <t>No Aplica en TRD</t>
  </si>
  <si>
    <t>pdf,docxs, .xls</t>
  </si>
  <si>
    <t xml:space="preserve">El Plan es de carácter publico. </t>
  </si>
  <si>
    <t>Esta publicado en la web, no es modificable</t>
  </si>
  <si>
    <t>Archivo de Gestión de la Subdirección de Participación y Relacione con la Comunidad 
Piso 13</t>
  </si>
  <si>
    <t>SPRC APP</t>
  </si>
  <si>
    <t>Aplicativo destinado al control y seguimiento de las actividades locales, distritales y misionales.</t>
  </si>
  <si>
    <t>otros</t>
  </si>
  <si>
    <t>subparticipacion.web.app</t>
  </si>
  <si>
    <t>no aplica</t>
  </si>
  <si>
    <t xml:space="preserve">Apoyo designado por el/la Subdirectora de Participación y Relaciones con la comunidad. </t>
  </si>
  <si>
    <t xml:space="preserve">electronico </t>
  </si>
  <si>
    <t>Funcionarios y/o Contratistas de la  Subdirección de Participación y Relaciones con la Comunidad.</t>
  </si>
  <si>
    <t xml:space="preserve">publica clasificada </t>
  </si>
  <si>
    <t>alto</t>
  </si>
  <si>
    <t>baja</t>
  </si>
  <si>
    <t xml:space="preserve">la confidencialidad es alta pues para el acceso es necesario contar con usuario y contraseña. </t>
  </si>
  <si>
    <t xml:space="preserve">la disponibilidad es baja pues para el acceso es necesario contar con usuario y contraseña. </t>
  </si>
  <si>
    <t>PRODUCCIÓN DE INFORMACIÓN SECTORIAL</t>
  </si>
  <si>
    <t>SUBDIRECCIÓN DE INFORMACIÓN SECTORIAL</t>
  </si>
  <si>
    <t>PG04-PR09</t>
  </si>
  <si>
    <t>PG04-FO544</t>
  </si>
  <si>
    <t>Formatos de Intercambio y Buen uso de la Información Sectorial</t>
  </si>
  <si>
    <t>Formato de compromiso de buen uso de la información de la Secretaría Distrital del Hábitat.
Sin establecer en TDR.</t>
  </si>
  <si>
    <t>Actas de Intercambio y Buen uso de la Información Sectorial</t>
  </si>
  <si>
    <t>Los expedientes de la subserie documental se componen principalmente de actas donde se especifica el intercambio de información estadística por parte de la SDHT y el compromiso del tercero (público o privado) para hacer buen uso de la información brindada.</t>
  </si>
  <si>
    <t>Es información pública</t>
  </si>
  <si>
    <t>Se encuentra en el archivo de la entidad</t>
  </si>
  <si>
    <t>La información esta escaneada</t>
  </si>
  <si>
    <t>Delegado por la Subdirector de información Sectorial</t>
  </si>
  <si>
    <t>Archivo de Gestión  
Subdirección información sectorial
Piso 14</t>
  </si>
  <si>
    <t>Subdirección de Información Sectorial</t>
  </si>
  <si>
    <t>PM02-FO299 
 PS03-FO20</t>
  </si>
  <si>
    <t>Informes de Políticas Poblacionales</t>
  </si>
  <si>
    <t>Documentos de análisis que permitan dar a un tema especifico un contexto o tendencia a profundidad de las cifras obtenidas de la evolución y tendencia del sector de la construcción, acompañado de  series estadísticas y mapas temáticos, y de acuerdo a las necesidades y requerimientos de la entidad.
Dependencia:  210
Serie:  23
Subserie: 13</t>
  </si>
  <si>
    <t>Documentos de análisis que permitan dar a un tema especifico un contexto o tendencia a profundidad de las cifras obtenidas de la evolución y tendencia del sector de la construcción, acompañado de  series estadísticas y mapas temáticos, y de acuerdo a las necesidades y requerimientos de la entidad.</t>
  </si>
  <si>
    <t xml:space="preserve">Archivo de Gestión de la Subdirección de Información Sectorial
Piso 14 </t>
  </si>
  <si>
    <t xml:space="preserve">PM02-FO299 
 PS03-FO20 </t>
  </si>
  <si>
    <t xml:space="preserve">Archivo físico de gestión Información sectorial
</t>
  </si>
  <si>
    <t xml:space="preserve">Información generada dentro de las funciones de la Subdirección de información sectorial. </t>
  </si>
  <si>
    <t>PG04-PR04  PG04-PR08</t>
  </si>
  <si>
    <t xml:space="preserve">
PG04-FO532 
 PG04-FO533
 PG04-FO534
PG04-FO467</t>
  </si>
  <si>
    <t>Producción de Información Sectorial</t>
  </si>
  <si>
    <t>Producir información a través de distintos métodos de captura de datos, como son: censos, encuestas por muestreo, registros administrativos o estadísticas derivadas, que permitan la actualización y creación de nuevos indicadores, cartografía, actualización y creación de nuevos indicadores relacionados con las áreas temáticas que le competen al Sector Hábitat, efectuando las actividades necesarias para la consecución, procesamiento y generación de resultados de la información de acuerdo con las herramientas establecidas para tal fin, buscando la estandarización de la información de la entidad
Sin establecer en TDR</t>
  </si>
  <si>
    <t>PG04-PR04</t>
  </si>
  <si>
    <t>PG04-FO467
PG04-FO532
PG04-FO533
PG04-FO534</t>
  </si>
  <si>
    <t>Operaciones Estadísticas</t>
  </si>
  <si>
    <t>Archivo en Excel donde en el cual se integra la información estadística relacionada con el sector hábitat (licencias de construcción, oferta de vivienda, iniciaciones, ventas)  y temas poblacionales (Sisbén, victimas, comunidad afro entre otras) a la cual se realiza procesamiento y análisis.
Sin establecer en TDR</t>
  </si>
  <si>
    <t>Servidor de la Entidad</t>
  </si>
  <si>
    <t>PG04-FO554
PG04-FO561
PG04-FO562</t>
  </si>
  <si>
    <t>Información Geográfica</t>
  </si>
  <si>
    <t>Información cartográfica y alfanumérica que se produce en información sectorial y a su vez la información generada por las diferentes áreas de la entidad, dicha información es administrada por el área de información sectorial. 
Conjunto de datos geográficos, estructurados para permitir su almacenamiento, consulta y actualización en un sistema informático. 
Sin establecer en TDR</t>
  </si>
  <si>
    <t>,sde</t>
  </si>
  <si>
    <t>Observatorio de Hábitat del Distrito Capital</t>
  </si>
  <si>
    <t>Es un sistema de información estadística, geográfica y documental del sector, que de manera oportuna y precisa puede ser revisada y descargada en formato de datos abiertos. Contiene información estadística y geográfica que permite al usuario realizar consultas dinámicas y ágiles en temas del Sector Hábitat.</t>
  </si>
  <si>
    <t xml:space="preserve">Servidor
</t>
  </si>
  <si>
    <t>Subdirector de información sectorial</t>
  </si>
  <si>
    <t>Administrador del Sistema</t>
  </si>
  <si>
    <t>Usuario base de datos (gestión)
Superusuario (Gestión Tecnológica)
Usuario administrador (área Información Sectorial</t>
  </si>
  <si>
    <t>Información pública</t>
  </si>
  <si>
    <t>La información disponible en el aplicativo en pública y por lo tnato no hay problema de confidencialidad</t>
  </si>
  <si>
    <t>El Observatorio de Hábitat es referente de consulta por parte de otras entidades y de la ciudadanía en general y por lo tanto se debe asegurar su disponibilidad.</t>
  </si>
  <si>
    <t>La modificación de esta información puede conllevar a la perdida de credibilidad de la información presentada por la SDHT.</t>
  </si>
  <si>
    <t>SUBDIRECCIÓN SERVICIOS PÚBLICOS</t>
  </si>
  <si>
    <t>PM01-PR08</t>
  </si>
  <si>
    <t>Bases de datos en excel de información:
a) Beneficiarios de Viviendas Interés Prioritario - VIP
b) Predios catalogados con modalidades de protección al menor - ICBF</t>
  </si>
  <si>
    <t>Actas de la Comisión Intersectorial de Servicios Públicos del Distrito Capital</t>
  </si>
  <si>
    <t>Actas de mesas de trabajo de la Comisión intersectorial de Servicios Públicos</t>
  </si>
  <si>
    <t xml:space="preserve">Conceptos Técnicos </t>
  </si>
  <si>
    <t xml:space="preserve">Estudios Técnicos </t>
  </si>
  <si>
    <t>Política de Gestión Estratégica del Ciclo del Agua</t>
  </si>
  <si>
    <t>a) Información relacionada con los proyectos de Vivienda de Interés Prioritario - VIP donde se recibe una base de datos de la Subdirección de Recursos Públicos para que la Dirección de Estrataificación de la Secretaría Distrital de Planeación clasifique los inmuebles, de esos proyetos, en estrato uno (1).
b) Información relacionada con los hogares comunitarios, sustitutos y centros de desarrollo infantil donde se recibe una base de datos Certifiada por el ICBF, para que de ésta manera las empresas prestadoras de los servicios púbicos domiciliairos los tipifique como estrato uno (1).</t>
  </si>
  <si>
    <t>En el expediente se encuentran todos los documentos que se producen alrededor de la CISPDC, la cual está encargada de generar los mecanismos de coordinación entre las empresas prestadoras de servicios públicos y las entidades del Distrito Capital así como de promover el desarrollo de estudios y proyectos conjuntos para adelantar programas y acciones articuladas con el fin de lograr mayor eficiencia, productividad y competitividad en la prestación de los servicios públicos.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t>
  </si>
  <si>
    <t>En el expediente se encuentran todos los documentos que se producen alrededor de las mesas de trabajo derivadas de la CISPDC. Es común encontrar las siguientes tipologías: comunicaciones oficiales de citación, oficios de delegación, registros de asistencia, documentos técnicos de soporte (si aplica), bases de datos y el acta con sus anexos (si aplica).</t>
  </si>
  <si>
    <t>Los expedientes se componen de la documentación que evidencia los estudios técnicos contratados bajo diferentes modalidadades y/o realizados con la participación de la Subdirección de Servicios Públicos.</t>
  </si>
  <si>
    <t>La subserie documental se da en respuesta a lo establecido en el Art. 33° Título "Derecho a la Ciudad" tema "Sistemas generales de servicios públicos” del Acuerdo 308 de 2008 donde se establece la necesidad de conocer  el margen de acción y las medidas que pueden adoptar las autoridades y entidades distritales para propender por una mayor equidad en las tarifas de los servicios públicos domiciliarios y por la reducción de impacto de dichas tarifas en la canasta familiar de los estratos 1, 2 y 3. Es por ello que la Subdirección de Servicios Públicos adelanta esfuerzos para analizar la prestación de los servicios públicos domiciliarios y su continuo mejoramiento.
Los expedientes se componen de la documentación que evidencia el cumplimiento de la función en cuanto a la validación de subsidios y contribuciones y la  información referente a la inversión de los recursos recibidos del Sistema General de Participaciones –SGP- a través del Fondo de Solidaridad y Redistribución del Ingreso (FSRI) para la acreditación correspondiente, siendo la Secretaría Distrital del Hábitat la entidad coordinadora. De igual forma la subserie contiene los documentos que permiten hacer el seguimiento a los planes, programas y proyectos de la SDHT frente a la prestación de servicios públicos domiciliarios. Puede contener, entre otras tipologías, comunicaciones oficiales, bases de datos en Excel, actas de mesas de trabajo (si aplica), correos electrónicos institucionales, registros de asistencia (si aplica) y el informe como tal.</t>
  </si>
  <si>
    <t>Los expedientes se generan a partir del desarrollo de una función establecida en el Decreto 121 de 2008, mediante la cual la SDHT desarrolla política de gestión del ciclo del agua, que incluye la oferta y demanda de este recurso para la ciudad (como bien público y derecho fundamental) y se relaciona con el Plan Distrital del Agua. Es común encontrar en los expedientes tipologías como actas de reunión, actas de seguimiento, listados de asistencias, validación de bases de datos para la entrega del mínimo vital, entre otros.</t>
  </si>
  <si>
    <t>a) Información relacionada con los proyectos de Vivienda de Interés Prioritario - VIP donde se recibe una base de datos de la Subdirección de Recursos Públicos para que la Dirección de Estrataificación de la Secretaría Distrital de Planeación clasifique los inmuebles, de esos proyetos, en estrato uno (1).
b) Información relacionada con los hogares comunitarios, sustitutos y centros de desarrollo infantil donde se recibe una base de datos Certifiada por el ICBF, para que de ésta manera las empresas prestadoras de los servicios púbicos domiciliairos los tipifique como estrato uno (1).
Dependencia: 240</t>
  </si>
  <si>
    <t>Es un testimonio escrito en la cual se da cuenta o se consigna el resultado de las deliberaciones, de lo sucedido, tratado o pactado en las sesiones y reuniones de la Comisión Intersectorial de Servicios Públicos.
Dependencia: 240</t>
  </si>
  <si>
    <t>a) Es un testimonio escrito de las acciones derivadas de las sesiones, reuniones y comités de la Comisión Intersectorial de Servicios Públicos.
b) Es el testimonio de la ejecución de acciones derivada del  Proyecto  de Fortalecimiento Tecnico y Organizacional Acueductos Comunitarios. 
Dependencia: 240</t>
  </si>
  <si>
    <t>NA</t>
  </si>
  <si>
    <t>a) Corresponde a documentos que evidencian los estudios técnicos, administrativos, financieros y comerciales adelantados sobre la prestación de los servicios públicos domiciliarios en el Distrito. 
b) Documentos que permiten hacer el seguimiento a los planes, programas y proyectos de la SDHT frente a la prestación de servicios públicos domiciliarios. 
b) Expedientes que se componen de la documentación que evidencia la promoción y seguimiento a la inversión de los recursos recibidos del Sistema General de Participaciones –SGP- a través del Fondo de Solidaridad y Redistribución del Ingreso (FSRI) para la acreditación correspondiente, siendo la Secretaría Distrital del Hábitat la entidad coordinadora. 
c) Base de datos que contiene información relacionada de los beneficiarios de subsidios de los estratos 1, 2 y 3 de los servicios de acuedcuto alcantarillao y aseo, entregadas mediante cuentas de cobros de las empresas prestadoras de forma mensual o bimensual, la cual se remite a Secretaria Distrital de Hacienda para que se realice el respectivo pago.
Dependencia: 240</t>
  </si>
  <si>
    <t>Corresponde a documentos que evidencian los conceptos técnicos, administrativos, financieros y comerciales adelantados para la prestación de los servicios públicos domiciliarios en el Distrito.
Dependencia: 240</t>
  </si>
  <si>
    <t>a) Los expedientes se generan a partir del desarrollo de una función establecida en el Decreto 121 de 2008, mediante la cual la SDHT desarrolla política de gestión del ciclo del agua, que incluye la oferta y demanda de este recurso para la ciudad (como bien público y derecho fundamental) y se relaciona con el Plan Distrital del Agua. Es común encontrar en los expedientes tipologías como actas de reunión, actas de seguimiento, listados de asistencias, validación de bases de datos para la entrega.
b) Base de datos, comunicaciones y cuetas de cobro que contiene información relacionada con los beneficiarios del mínimo vital de agua potable, entregada mediante cuentas de cobros de las empresas prestadoras (acueducto de Bogotá) para  suscriptores de estrato 1 y 2, de forma mensual o bimensual, la cual se remite a Secretaria Distrital de Hacienda para que se realice el respectivo pago.
Dependencia: 240</t>
  </si>
  <si>
    <t>La información de VIP esta catalogada dentro de la política de habeas data. 
La información es generada por la Sudirección de Recursos Públicos e ICBF, esta Subdirección la requiere con el fin de garantizar la aplicación de beneficio de asimilación a estrato 1</t>
  </si>
  <si>
    <t>Esta disponible para consulta previa solicitud a la Sudirección de Recursos Públicos e ICBF</t>
  </si>
  <si>
    <t>La manipulación de la información es responsabilidad de la Sudirección de Recursos Públicos y de la Secretaría Distrital de Planeación.  
Se mantiene la integralidad de la información remitida por los prestadores en los soportes, bases de datos, sin ningun tipo de modificación, adición o eliminación del contenido enviado.</t>
  </si>
  <si>
    <t>La información es manejada unica y exclusivamente por los integrantes de la Mesa Intersectorial en cabeza de esta Subdirección que ejerce como Secretaria Técnica.</t>
  </si>
  <si>
    <t>Esta disponible para consulta de los entes de control e informes requeridos por esta Secretaría o previa solicitud de usuarios externos.</t>
  </si>
  <si>
    <t>Se mantiene la integralidad de la información y documentación recopílada en el desarrollo de las acciones adelantadas por esta Comisión, sin ningun tipo de modificación u adicción de información sin previa verificación o solicitud expresa de alguno de los miembros de esta comisión.</t>
  </si>
  <si>
    <t>La información es manejada unica y exclusivamente por los integrantes de la Mesa Intersectorial en cabeza de esta Subdirección que ejerce como Secretaria Técnica.
Se maneja información comercial y financiera de los prestadores rurales, la cual es de carácter privado.</t>
  </si>
  <si>
    <t>Los documentos utilizados en las etapas precontractual y contractual son confidenciales, hasta el momento en que se califica a los proponentes y se publica en la plataformas de contratación estatal.</t>
  </si>
  <si>
    <t>La información esta disponible a solicitud de los interesados</t>
  </si>
  <si>
    <t>Se mantiene la integralidad de la documentación, sus oportes, bases de datos, sin ningun tipo de alteración</t>
  </si>
  <si>
    <t>La información proporcionada es propiedad del prestador, mientras que la Secretaría Distrital del Hábitat verifica para aprobar o no los montos solicitados. Siendo un manejo estrictamente entre el prestador, Hábitat y la Secretaria Distrital de Hacienda.</t>
  </si>
  <si>
    <t>Esta disponible para consulta de los entes de control e informes requeridos por esta Secretaría o previa solicitud de usuarios externos. Se mantiene en permanente actualización a medida que se tramitan las cuentas de cobro.</t>
  </si>
  <si>
    <t>Se mantiene la integralidad de la información remitida por los prestadores en los soportes, bases de datos, sin ningun tipo de modificación, adición o eliminación del contenido enviado.</t>
  </si>
  <si>
    <t>La información es manejada unica y exclusivamente esta Subdirección en conjunto con la Secretaría Distrital de Ambiente.</t>
  </si>
  <si>
    <t>Se mantiene la integralidad de la información en el marco de las acciones desplegaaas como parte del Plan Distrital del Agua, sin ningun tipo de modificación, adición o eliminación del contenido.</t>
  </si>
  <si>
    <t>Delegado  por Subdirección de Servicios Públicos</t>
  </si>
  <si>
    <t xml:space="preserve">Archivo de Gestión Subdirección Servicios Públicos
Piso 14 
SDHT
</t>
  </si>
  <si>
    <t>SUBDIRECCIÓN DE PREVENCIÓN Y SEGUIMIENTO</t>
  </si>
  <si>
    <t xml:space="preserve">PM05-PR15
</t>
  </si>
  <si>
    <t>PM05-FO161
PM05-FO573</t>
  </si>
  <si>
    <t>Historias de Enajenadores y Arrendadores</t>
  </si>
  <si>
    <t xml:space="preserve">Enajenador: Persona natural o jurídica que transfiere el dominio a titulo oneroso de cinco (5) o más unidades de vivienda en el Distrito Capital.
Arrendador: Persona natural o jurídica que desarrolla la actividad de administración y/o arrendamientos de inmuebles destinados a vivienda en el Distrito Capital. 
Dependencia: 510
</t>
  </si>
  <si>
    <t>Papel
Servidor de la Entidad</t>
  </si>
  <si>
    <t xml:space="preserve">Enajenador: Persona natural o jurídica que transfiere el dominio a titulo oneroso de cinco (5) o más unidades de vivienda en el Distrito Capital.
Arrendador: Persona natural o jurídica que desarrolla la actividad de administración y/o arrendamientos de inmuebles destinados a vivienda en el Distrito Capital. </t>
  </si>
  <si>
    <t>Información Pública clasificada</t>
  </si>
  <si>
    <t>Es para consulta de los interesados en comprar o arrendar vivienda en Bogotá</t>
  </si>
  <si>
    <t>La información de interes de la ciudadanía, puede ser consultada en la pagina de la entidad</t>
  </si>
  <si>
    <t>Hay información como estados financieros que no es información publica</t>
  </si>
  <si>
    <t>Delegados por
 Subdirector Prevención y Seguimiento
Gestión tecnológica</t>
  </si>
  <si>
    <t xml:space="preserve"> Subdirección Prevención y Seguimiento</t>
  </si>
  <si>
    <t>PM05-PR19</t>
  </si>
  <si>
    <t>PM05-MM07
PM05-FO163
PM05-FO164
PM05-FO165
PM05-FO167
PM05-FO168
PM05-FO169
PM05-FO170
PM05-FO175
PM05-FO176
PM05-FO180
PM05-FO181
PM05-FO182
PM05-FO539
PM05-FO658</t>
  </si>
  <si>
    <t>Informe de Gestión Anual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</si>
  <si>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Dependencia: 510
</t>
  </si>
  <si>
    <t>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t>
  </si>
  <si>
    <t xml:space="preserve">La información anual que resulta de las actividades de monitoreo realizadas por la Subdirección de Prevención y Seguimiento, debe estár disponible para cualquier entidad o ciudadano que requiera conocer el balance anual de los desarrollos urbanisticos y de vivienda ilegal de la ciudad. </t>
  </si>
  <si>
    <t xml:space="preserve">Esta información debe estar disponible en cualquier momento que quiera ser consultada, de acuerdo con la  trascendencia que tienen esta información en cuanto al desarrollo de los procesos administrativos y penales que se adelantan frente a estas activifdades. </t>
  </si>
  <si>
    <t xml:space="preserve">Teniendo en cuenta que la trazabilidad que se lleva en cuanto al crecimiento y consolidación de los desarrollos urbanisticos y de vivienda ilegal en la ciudad, es importante garantizar la integralidad de la información.  </t>
  </si>
  <si>
    <t>Informe de Gestión Mensual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</si>
  <si>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t>
  </si>
  <si>
    <t xml:space="preserve">La información mensual que resulta de las actividades de monitoreo realizadas por la Subdirección de Prevención y Seguimiento, debe estár disponible para cualquier entidad o ciudadano que requiera conocer el seguimiento mensual de los desarrollos urbanisticos y de vivienda ilegal de la ciudad. </t>
  </si>
  <si>
    <t xml:space="preserve"> Subdirector Prevención y Seguimiento</t>
  </si>
  <si>
    <t>Registro de Enajenador</t>
  </si>
  <si>
    <t xml:space="preserve">Información básica. </t>
  </si>
  <si>
    <t>Consulta constante para cualquier persona interesada</t>
  </si>
  <si>
    <t>No hay información  que cause daño</t>
  </si>
  <si>
    <t>Apertura de Radicación para Enajenación</t>
  </si>
  <si>
    <t>Excepciones al acceso de informacion</t>
  </si>
  <si>
    <t>Para consulta de todos los ciudadanos, exceptuando algunos documentos del expediente</t>
  </si>
  <si>
    <t>Hay documetnos como son los estados financieros que no son información pública.</t>
  </si>
  <si>
    <t>Matricula de Arrendador</t>
  </si>
  <si>
    <t xml:space="preserve">Solicitud de matrícula de arrendador 
Certificado de Existencia y Representación legal expedido por la cámara de comercio de Bogotá (personas Jurídicas)
Certificado de registro Mercantil expedido por la cámara de comercio de Bogotá (Personas Naturales)
Relación de los inmuebles destinados a vivienda urbana propios o de terceros, sobre los cuales se adelantara la actividad de arrendamiento o intermediación o manifestación escrita y expresa de no tenerlos.
Copia del modelo de contrato de arrendamiento de inmuebles destinados a vivienda urbana.
Comunicación oficial requiriendo ajustes a la solicitud de matricula
Copia del modelo de contrato de administración de inmuebles dados en arrendamiento.
Comunicación oficial enviada al solicitante informando la aprobación de la matricula.
Certificación de matricula de arrendador.
Actualización de la información y documentación aportada para la obtención de la matrícula del arrendador. </t>
  </si>
  <si>
    <t>Informes de Novedades Inmobiliarias</t>
  </si>
  <si>
    <t>De acuerdo a las consultas se da la información con excepciones a algunos datos. Es decir se dan datos generales y no particuales</t>
  </si>
  <si>
    <t>Hay informacion que no es pública.</t>
  </si>
  <si>
    <t>Sistema de información que permite realizar la gestión de los procesos a cargo de la Subsecretaría de Inspección, Vigilancia y Control de Vivienda, como investigaciones administrativas de enajenación, arrendamiento de vivienda y deficiencias constructivas.</t>
  </si>
  <si>
    <t>Subdirector Prevención y Seguimiento
Gestión Tecnológica</t>
  </si>
  <si>
    <t>Muy Alto</t>
  </si>
  <si>
    <t>La ciudadanía debe tener la posibilidad de consultar en cualquier momento la información y además debido a la necesidad por parte de los funcionarios de consultar permanentemente la información durante los trámites administrativos.</t>
  </si>
  <si>
    <t>Con ello se previene el riesgo antijuridico contra la entidad que puede surtir con la información contenida.</t>
  </si>
  <si>
    <t>Hábitat a la Vista – (Geovisor fase II)</t>
  </si>
  <si>
    <t>Sistema de información  para publicar y monitorear el desarrollo y la información de los enajenadores de vivienda, arrendadores y demás procesos de la Subsecretaria de Inspección, Vigilancia y Control de Vivienda, según acuerdo del Consejo Distrital .</t>
  </si>
  <si>
    <t>Ciudadanos</t>
  </si>
  <si>
    <t xml:space="preserve">Teniendo en cuenta que la información que se reporta a través de este portal es de interes público, la confidencialidad es baja, puesto que permite a los ciudadanos y constructoras, contar con información actualizada y real de las actividades de la subdirección de prevención y seguimiento. </t>
  </si>
  <si>
    <t xml:space="preserve">Garantizar el acceso a esta información, permite que exista un control más efectivo respecto a las personas naturales y juridicas que adelanten anuncio, captación y arrendamiento de inmuebles destinados a vivienda. </t>
  </si>
  <si>
    <t>Teniendo en cuenta que esta información es baja confidencialidad y alta disponibilidad, se debe garantizar la integridad de la información, para evitar remitir o publicar información erronea, en la plataforma de consulta</t>
  </si>
  <si>
    <t>Base de datos SIDIVIC</t>
  </si>
  <si>
    <t xml:space="preserve"> Base de Datos Sistema de Información de Vigilancia, inspección y control</t>
  </si>
  <si>
    <t xml:space="preserve">Subdirector Administrativo </t>
  </si>
  <si>
    <t>Coordinador Gestión Tecnológica
Administrador de Base de Datos y Aplicaciones</t>
  </si>
  <si>
    <t>Grupo de Gestión Tecnológica /Administrador del Aplicativo</t>
  </si>
  <si>
    <t>HabitApp</t>
  </si>
  <si>
    <t>Base de reportes hechos por los ciudadanos, a través del Aplicativo Móvil desarrollado por la SDHT</t>
  </si>
  <si>
    <t>Subdirector (a) de Prevención</t>
  </si>
  <si>
    <t>Coordinador de Equipo de Monitoreo</t>
  </si>
  <si>
    <t xml:space="preserve">Información confidencial </t>
  </si>
  <si>
    <t>Corresponde a reportes hechos por los ciudadanos de manera anónima, respecto de presuntas nuevas ocupaciones o construcciones ilegales en la ciudad de Bogotá</t>
  </si>
  <si>
    <t>Cualquier ciudadano que haya descargado la App y haya completado el registro, puede reportar a través de la App</t>
  </si>
  <si>
    <t>Con ello se busca prevenir la consolidación de nuevas ocupaciones y establecer canales de comuniación efectivos con la ciudadanía</t>
  </si>
  <si>
    <t>GESTIÓN FINANCIERA</t>
  </si>
  <si>
    <t>SUBDIRECCIÓN FINANCIERA</t>
  </si>
  <si>
    <t xml:space="preserve">Contabilidad </t>
  </si>
  <si>
    <t>Carpeta electrónica que contiene los comprobantes y soportes contables de la SDHT</t>
  </si>
  <si>
    <t>.xls
.pdf</t>
  </si>
  <si>
    <t>La información financiera de la Entidad es de carácter público y de acceso a los usuarios de la información conforme a lo establecido en la Ley 1712 de 2014</t>
  </si>
  <si>
    <t>La información financiera generada en la Entidad es elaborada conforme a las disposiciones normativas vigentes que apliquen según el tipo de información requerida, lo cual está supeditado a la modificación normativa expedida por los entes rectores en materia contable, presupuestal, tributaria y fiscal y al responsable del tema encargado de moficiar la información, siempre y cuando esta no corrresponda a un periodo finalizado o presentado oficialmente.</t>
  </si>
  <si>
    <t xml:space="preserve">Delegado por
Subdirector Financiero </t>
  </si>
  <si>
    <t>Subdirección Financiera</t>
  </si>
  <si>
    <t>Actas del Comité de Sostenibilidad del Sistema Contable</t>
  </si>
  <si>
    <t>Es un registro de las actividades y asistentes propios de las reuniones o sesiones,  que tratan temas relacionados con el comité técnico de sostenibilidad contable, la cual sirve como evidencia de dichas reuniones.
Dependencia: 710
Serie: 01
Subserie: 24</t>
  </si>
  <si>
    <t xml:space="preserve">Digital, papel
</t>
  </si>
  <si>
    <t xml:space="preserve">ACTAS
</t>
  </si>
  <si>
    <t xml:space="preserve">Actas del Comité de Sostenibilidad del Sistema Contable
</t>
  </si>
  <si>
    <t>Es un registro de las actividades y asistentes propios de las reuniones o sesiones,  que tratan temas relacionados con el comité técnico de sostenibilidad contable, la cual sirve como evidencia de dichas reuniones</t>
  </si>
  <si>
    <t xml:space="preserve">Archivo de gestión
Archivo Central 
</t>
  </si>
  <si>
    <t>Archivo de transición, manejo diario del área financiera 
Piso 11
SDHT</t>
  </si>
  <si>
    <t xml:space="preserve">PS04-PR02
</t>
  </si>
  <si>
    <t>Comprobantes de Ajuste</t>
  </si>
  <si>
    <t>Son aquellos documentos de carácter contable y financiero que soportan la ocurrencia de un hecho económico que afecta los Estados Financieros de la Entidad.
Dependencia: 710
Serie: 03
Subserie: 01</t>
  </si>
  <si>
    <t xml:space="preserve">Papel y digital
</t>
  </si>
  <si>
    <t>.doc
.pdf
.xls</t>
  </si>
  <si>
    <t>COMPROBANTES DE CONTABILIDAD</t>
  </si>
  <si>
    <t xml:space="preserve"> Comprobantes de Ajuste</t>
  </si>
  <si>
    <t>Son aquellos documentos de carácter contable y financiero que soportan la ocurrencia de un hecho económico que afecta los Estados Financieros de la Entidad.</t>
  </si>
  <si>
    <t xml:space="preserve">Archivo de gestión
Archivo Central 
Servidor de la Entidad 
</t>
  </si>
  <si>
    <t>Archivo de transición, manejo diario del área financiera 
Piso 12
SDHT
Fileserver</t>
  </si>
  <si>
    <t>PS04-PR02</t>
  </si>
  <si>
    <t>Comprobantes de  Egreso</t>
  </si>
  <si>
    <t>Son aquellos documentos de carácter contable y financiero que soportan la ocurrencia de un hecho económico que afecta los Estados Financieros de la Entidad.
Dependencia: 710
Serie: 03
Subserie: 02</t>
  </si>
  <si>
    <t xml:space="preserve">Digital
</t>
  </si>
  <si>
    <t>.doc.
.xls
.pdf</t>
  </si>
  <si>
    <t xml:space="preserve"> Comprobantes de Egreso</t>
  </si>
  <si>
    <t>Archivo de transición, manejo diario del área financiera 
Piso 11
SDHT
Fileserver</t>
  </si>
  <si>
    <t>Comprobantes de Ingreso</t>
  </si>
  <si>
    <t>Son aquellos documentos de carácter contable y financiero que soportan la ocurrencia de un hecho económico que afecta los Estados Financieros de la Entidad.
Dependencia: 710
Serie: 03
Subserie: 03</t>
  </si>
  <si>
    <t xml:space="preserve"> Comprobantes de Ingreso</t>
  </si>
  <si>
    <t>Conciliaciones de operaciones recíprocas</t>
  </si>
  <si>
    <t xml:space="preserve">Actas de conciliación (s/a)
Comunicación Oficial por correo electrónico informando la operación reciproca del periodo.
Dependencia: 710
Serie: 07 </t>
  </si>
  <si>
    <t>.doc
.xls
.pdf</t>
  </si>
  <si>
    <t>CONCILIACIONES DE OPERACIONES RECÍPROCAS</t>
  </si>
  <si>
    <t>Actas de conciliación (s/a)
Comunicación Oficial por correo electrónico informando la operación reciproca del periodo.</t>
  </si>
  <si>
    <t xml:space="preserve">Archivo de gestión
Archivo Central 
</t>
  </si>
  <si>
    <t>Estados Financieros</t>
  </si>
  <si>
    <t>Es el tipo documental oficial el cual comprende el recuento de todas las operaciones económicas y financieras efectuadas por la SDHT durante un periodo fiscal determinado, el cual es definitivo una vez cumple las formalidades de ley.
Dependencia: 710
Serie: 13</t>
  </si>
  <si>
    <t>ESTADOS, INFORMES Y REPORTES CONTABLES</t>
  </si>
  <si>
    <t>Son aquellos documentos de carácter contable y financiero que soportan la ocurrencia de un hecho económico que afecta los Estados Financieros de la Entidad. Ejemplo de estos soportes son: Informes, facturas, actas, cuentas de cobro, ordenes de pago, resoluciones, etc.</t>
  </si>
  <si>
    <t>PS04-PR04</t>
  </si>
  <si>
    <t>Informes de Ejecución Presupuestal</t>
  </si>
  <si>
    <t>Documento generado en el sistema PREDIS, debe estar firmado por el ordenador del gasto y el responsable del presupuesto. Debidamente generado en el sistema PREDIS y revisado.
Dependencia: 710
Serie: 23
Subserie: 11</t>
  </si>
  <si>
    <t xml:space="preserve">Papel
</t>
  </si>
  <si>
    <t xml:space="preserve"> Informes de Ejecución Presupuestal
</t>
  </si>
  <si>
    <t>Documento generado en el sistema PREDIS, debe estar firmado por el ordenador del gasto y el responsable del presupuesto. Debidamente generado en el sistema OPGET y revisado.</t>
  </si>
  <si>
    <t>Libro Diario</t>
  </si>
  <si>
    <t>Son estructuras que sistematizan de manera cronológica y nominativa los hechos económicos que afectan la situación financiera de la SDHT; son la base para el control de los recursos, por lo cual se constituyen en soporte documental. 
Dependencia: 710
Serie: 26
Subserie: 01</t>
  </si>
  <si>
    <t>LIBROS DE CONTABILIDAD</t>
  </si>
  <si>
    <t xml:space="preserve">Son estructuras que sistematizan de manera cronológica y nominativa los hechos económicos que afectan la situación financiera de la SDHT; son la base para el control de los recursos, por lo cual se constituyen en soporte documental. </t>
  </si>
  <si>
    <t>Libro Mayor</t>
  </si>
  <si>
    <t>Son estructuras que sistematizan de manera cronológica y nominativa los hechos económicos que afectan la situación financiera de la SDHT; son la base para el control de los recursos, por lo cual se constituyen en soporte documental. 
Dependencia: 710
Serie: 26
Subserie: 02</t>
  </si>
  <si>
    <t>Libros Auxiliares</t>
  </si>
  <si>
    <t>Los libros de contabilidad auxiliares contienen los registros contables indispensables para el control detallado de las transacciones y operaciones de la entidad contable pública, con base en los comprobantes de contabilidad y los documentos soporte.
Dependencia: 710
Serie: 26
Subserie: 03</t>
  </si>
  <si>
    <t>Los libros de contabilidad auxiliares contienen los registros contables indispensables para el control detallado de las transacciones y operaciones de la entidad contable pública, con base en los comprobantes de contabilidad y los documentos soporte.</t>
  </si>
  <si>
    <t>Modificaciones Presupuestales</t>
  </si>
  <si>
    <t>Información que contiene los ajustes realizados a los recursos asignados a los diferentes programas y proyectos de la SDHT.
Dependencia: 710
Serie: 32</t>
  </si>
  <si>
    <t>Papel
Correo Electrónico</t>
  </si>
  <si>
    <t>MODIFICACIONES 
PRESUPUESTALES</t>
  </si>
  <si>
    <t>Información que contiene los ajustes realizados a los recursos asignados a los diferentes programas y proyectos de la SDHT.</t>
  </si>
  <si>
    <t xml:space="preserve">Archivo de gestión
Archivo Central 
Servidor de la entidad
</t>
  </si>
  <si>
    <t>PS04-PR01</t>
  </si>
  <si>
    <t>PS04-FO59</t>
  </si>
  <si>
    <t>Programa Anual mensualizado de la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</si>
  <si>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
Dependencia: 710
Serie: 41</t>
  </si>
  <si>
    <t>PROGRAMA ANUAL MENSUALIZADO DE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</si>
  <si>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t>
  </si>
  <si>
    <t>PS04-PR03
INSTRUCTIVO CAJA MENOR</t>
  </si>
  <si>
    <t>PS04-FO596
PS04-FO597
PS04-FO609
PS04-FO598
PS04-FO599
PS04-FO600
PS04-FO601
PS04-FO602
PS04-FO603</t>
  </si>
  <si>
    <t xml:space="preserve">Reembolso de Caja Menor </t>
  </si>
  <si>
    <t>Contiene información tal como Recibo provisional, Factura, Comprobante de Egreso y Resolución.
Dependencia: 710
Serie: 44</t>
  </si>
  <si>
    <t>.sql
.pdf
,xlx</t>
  </si>
  <si>
    <t>REEMBOLSOS DE CAJA MENOR</t>
  </si>
  <si>
    <t>Contiene información tal como Recibo provisional, Factura, Comprobante de Egreso y Resolución.</t>
  </si>
  <si>
    <t xml:space="preserve">PM06-PR18 </t>
  </si>
  <si>
    <t xml:space="preserve"> PM06-FO641 </t>
  </si>
  <si>
    <t xml:space="preserve">Archivo de gestión
 Arrendamiento solidario </t>
  </si>
  <si>
    <t>Documentación digital que soporta diferentes etapas que surte un hogar con el propósito de la asignación del “aporte transitorio de arrendamiento solidario” de acuerdo con  el Decreto Distrital 123 de 2020, modificado por el Decreto Distrital 143 de 2020</t>
  </si>
  <si>
    <t>Drive
Equipos SDHT</t>
  </si>
  <si>
    <t>Delegados por 
Subsecretario Gestión Financiera y
Subdireccion de Recursos Privados</t>
  </si>
  <si>
    <t>Subsecretaría de Gestión Financiera /
Subdirección de Recursos Privados</t>
  </si>
  <si>
    <t>Gestión de soluciones habitacionales</t>
  </si>
  <si>
    <t>SUBDIRECCIÓN DE GESTIÓN DEL SUELO</t>
  </si>
  <si>
    <t>PM02-PR06</t>
  </si>
  <si>
    <t>Declaratoria de interés prioritario</t>
  </si>
  <si>
    <t>Seguimiento técnico y jurídico a los predios incluidos en resoluciones de declaratoria emitidas por la Secretaría Distrital del Hábitat.</t>
  </si>
  <si>
    <t>pdf, docx, xlsx</t>
  </si>
  <si>
    <t>Los expedientes de la serie documental se conforman por las tipologías del proceso de declaratoria prioritaria (ya sea de desarrollo, construcción, habilitación y uso) que parte desde el acto administrativo sustentado en una ficha de identificación del(os) predio(s), pasando por las comunicaciones oficiales y recursos interpuestos por un tercero hasta la decisión que deja en firme el acto administrativo.</t>
  </si>
  <si>
    <t>Se debe garantizar la confidencialidad de parte de la información contenida en los expedientes de los predios declarados debido a que contiene información sensible frente a predios y propietarios.</t>
  </si>
  <si>
    <t>La falta de disponibilidad puede afectar los procesos de gestión de soluciones habitacionales, restrasando los procesos internos.</t>
  </si>
  <si>
    <t>La pérdida de integridad puede generar retrasos en los procesos de gestión de soluciones habitacionales.</t>
  </si>
  <si>
    <t>Delegado por Subdirector de Gestión del Suelo</t>
  </si>
  <si>
    <t>Disponible y Publicado</t>
  </si>
  <si>
    <t>Archivo central
Archivo de gestión Subdirección de gestión del Suelo</t>
  </si>
  <si>
    <t>http://sidec.habitatbogota.gov.co/sidec</t>
  </si>
  <si>
    <t>PM02-PR10</t>
  </si>
  <si>
    <t>Proyectos Asociativos</t>
  </si>
  <si>
    <t>Seguimiento a los proyectos asociativos que contribuyen a la función pública de promoción y generación de soluciones habitacionales.</t>
  </si>
  <si>
    <t>xlsx</t>
  </si>
  <si>
    <t>Se debe garantizar la confidencialidad de parte de la información contenida en los expedientes de los proyectos asociativos debido a que contiene información sensible frente a predios y propietarios.</t>
  </si>
  <si>
    <t>OneDrive</t>
  </si>
  <si>
    <t>Actas de la Comisión Intersectorial para la Gestión del Suelo</t>
  </si>
  <si>
    <t>En el expediente se encuentran todos los documentos que se producen alrededor de la CIGSDC, la cual está encargada de facilitar la comunicación interinstitucional y el intercambio de información relevante en torno a la finalidad principal de gestionar suelo para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t>
  </si>
  <si>
    <t>La información de las actas es de uso público, por lo tanto cualquier persona o entidad tiene acceso a la información allí contenida.</t>
  </si>
  <si>
    <t>En caso de no tener disponible la información no implica afectaciones mayores en el desarrollo de los proceso de gestión del suelo.</t>
  </si>
  <si>
    <t>La pérdida de integridad no afecta en gran medida los procesos internos del área.</t>
  </si>
  <si>
    <t>Archivo de gestión Subdirección de gestión del Suelo</t>
  </si>
  <si>
    <t>https://www.habitatbogota.gov.co/transparencia/informacion-interes/informacion-adicional</t>
  </si>
  <si>
    <t>SUBSECRETARÍA DE PLANEACIÓN Y POLÍTICA / SUBDIRECCIÓN DE GESTIÓN DEL SUELO</t>
  </si>
  <si>
    <t>SIDEC</t>
  </si>
  <si>
    <t>Sistema de información para la gestión y administración de la información asociada a los procesos de la Subdirección de Gestión del Suelo</t>
  </si>
  <si>
    <t>Delegado por Subdirector de  Gestión del Suelo</t>
  </si>
  <si>
    <t>Personal de la Subdirección de Gestión del Suelo y de la Subsecretaría Jurídica</t>
  </si>
  <si>
    <t>Se debe garantizar la confidencialidad de parte de la información contenida en los expedientes debido a que contiene información sensible frente a predios y propietarios.</t>
  </si>
  <si>
    <t>La pérdida de integridad puede generar retrasos en los procesos de gestoión de soluciones habitacionales.</t>
  </si>
  <si>
    <t>GeoSIDEC</t>
  </si>
  <si>
    <t>Visor geográfico asociado a la información de los procesos de la Subdirección de Gestión del Suelo</t>
  </si>
  <si>
    <t>http://sidec.habitatbogota.gov.co/geosidec</t>
  </si>
  <si>
    <t>La información publicada no es sensible de visualización por parte de algún usuaro en particular.</t>
  </si>
  <si>
    <t>Visor Observatorio de Suelo</t>
  </si>
  <si>
    <t>Visor geográfico asociado a la información del observatorio del suelo</t>
  </si>
  <si>
    <t>https://sechabitat.maps.arcgis.com/apps/dashboards/34a68a1820754323aec3e32cb573e82d</t>
  </si>
  <si>
    <t>DIRECCIONAMIENTO ESTRATEGICO</t>
  </si>
  <si>
    <t>SUBSECRETARIA DE PLANEACIÓN Y POLITICA - 
DESPACHO</t>
  </si>
  <si>
    <t>Actas del Comité Directivo SDHT</t>
  </si>
  <si>
    <t>En el expediente 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Dependencia:200
Serie: 01
Subserie: 27</t>
  </si>
  <si>
    <t>Papel
Correo electrónico                                                                  Digital -  Carpeta se la Subsecretaria  de Planeación y Política  con direccion IP: \\192.168.6.11\spp</t>
  </si>
  <si>
    <t>PDF, DOCXS</t>
  </si>
  <si>
    <t>01</t>
  </si>
  <si>
    <t>Actas del Comité Directivo de la SDHT</t>
  </si>
  <si>
    <t>Delegado por 
Subsecretario  de planeación y política</t>
  </si>
  <si>
    <t>Archivo de gestión
Archivo Central 
Correo electrónico                                                                                                         Digital -  Carpeta se la Subsecretaria  de Planeación y Política  con direccion IP: \\192.168.6.11\spp</t>
  </si>
  <si>
    <t>Archivo de gestión de la Subsecretaría de Planeación y Política
SDHT                                                                                    Digital -  Carpeta se la Subsecretaria  de Planeación y Política  con direccion IP: \\192.168.6.11\spp</t>
  </si>
  <si>
    <t xml:space="preserve">Subsecretaría de Planeación y Política </t>
  </si>
  <si>
    <t>Actas del Comité Sectorial de Desarrollo Administrativo del Sector Hábitat</t>
  </si>
  <si>
    <t>Actas.  Contiene información sobre el tema específico asociado a las estrategias de intervención definidas para las Operaciones Estratégicas y Macroproyectos en estudio, que serán tratados en la reunión convocada; así como, el desarrollo detallado de la misma y los compromisos adquiridos por los participantes. Las actas son suscritas por los participantes de la reunión.
Dependencia: 200
Serie: 01
Subserie: 31</t>
  </si>
  <si>
    <t>Actas de Comité Sectorial de Desarrollo Administrativo del Sector Hábitat.</t>
  </si>
  <si>
    <t>Actas del Consejo Consultivo Distrital del Hábitat</t>
  </si>
  <si>
    <t>Contienen por una 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 siendo el Consejo Consultivo del Hábitat la instancia encargada de estudiar, analizar y formular recomendaciones para apoyar la toma de decisiones relacionadas con el desarrollo e implementación de la Política Integral del Hábitat, los expedientes resultantes de sus sesiones
Dependencia: 200
Serie: 01
Subserie: 32</t>
  </si>
  <si>
    <t>FORMULACION DE LINEAMIENTOS DE POLITICA</t>
  </si>
  <si>
    <t>PM07-PR01</t>
  </si>
  <si>
    <t>PM07-FO537 - PM07-FO538 - PS03-FO20 - PM02-FO299</t>
  </si>
  <si>
    <t>Diseño de Lineamientos e Instrumentos de Política y Hábitat</t>
  </si>
  <si>
    <t>Carpeta donde  reposan las evidencias de los Diseños de lineamientos  de  Politica y habitat (Formatos PM07-FO537, PM07-FO538, PS03-FO20, PM02-FO299,  Insumos, DTS, etc.).</t>
  </si>
  <si>
    <t xml:space="preserve"> Digital en Google Drive Link  https://sdht-my.sharepoint.com/:f:/g/personal/linda_castaneda_habitatbogota_gov_co/EkFmMOK0C2pMjYQLNLo8LlwBrH_aopWm-4w4ypxSDoGl3g?e=cjZRyd</t>
  </si>
  <si>
    <t>PDF</t>
  </si>
  <si>
    <t>Evidencias de los Diseños de lineamientos  de  Politica y habitat (Formatos PM07-FO538, PM07-FO537,PS03-FO20, PM02-FO299,  Insumos, Correos, DTS, etc.).</t>
  </si>
  <si>
    <t>La información del Diseño de Formulación y Lineamientos de Política  es de uso Público, por lo tanto cualquier persona o entidad tiene acceso a la información allí contenida.</t>
  </si>
  <si>
    <t>La pérdida de integridad afecta en gran medida los procesos internos del área.</t>
  </si>
  <si>
    <t>PM07-PR03</t>
  </si>
  <si>
    <t>PM07-FO537  - PS03-FO20 - PM02-FO299</t>
  </si>
  <si>
    <t>Seguimiento y Evaluación de la Política del Habitat, Instrumentos y Programa.</t>
  </si>
  <si>
    <t>Carpeta donde  reposan las evidencias de los Diseños de lineamientos  de  Politica y habitat (Formatos PM07-FO537,PS03-FO20, PM02-FO299,  Insumos, DTS, etc.).</t>
  </si>
  <si>
    <t>(Formatos PM07-FO537,PS03-FO20, PM02-FO299,  Insumos, Correos, DTS, etc.).</t>
  </si>
  <si>
    <t>La información del Seguimiento y Evaluación de la Política del Habitat, Instrumentos y Programa, por lo tanto cualquier persona o entidad tiene acceso a la información allí contenida.</t>
  </si>
  <si>
    <t>GESTIÓN CONTRACTUAL</t>
  </si>
  <si>
    <t xml:space="preserve">Actas del Comité de Contratación </t>
  </si>
  <si>
    <t>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
Dependencia: 720
Serie: 01
Subserie: 18</t>
  </si>
  <si>
    <t>Actas del Comité de Contratación.</t>
  </si>
  <si>
    <t>En los expedientes de la serie documental 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t>
  </si>
  <si>
    <t>Son documentos de acceso publico</t>
  </si>
  <si>
    <t>Se encuentran archivadas en un expediente que esta en custodia de la Subdirección administrativa, de la cual se puede realizar consulta de la información, por cualquier funcionario de la entidad.</t>
  </si>
  <si>
    <t>Son actas de solo consulta y no pueden ser modificadas luego de terminado el comité.</t>
  </si>
  <si>
    <t>Delegado por 
Subdirector Administrativo
(Despacho Subdirección Administrativa)</t>
  </si>
  <si>
    <t>Archivo de Gestión Subdirección Administrativa
Piso 12 
SDHT</t>
  </si>
  <si>
    <t>Subdirección Administrativa</t>
  </si>
  <si>
    <t xml:space="preserve">PS02-MM01 </t>
  </si>
  <si>
    <t>Contratos por las diferentes modalidades de selección (Ley 1150 de 2007)</t>
  </si>
  <si>
    <t>Son contratos estatales, todos los actos jurídicos generadores de obligaciones que celebren las entidades estatales, previstos en el derecho privado o en disposiciones especiales o derivados del ejercicio de la autonomía de la voluntad. (Art. 32 de la Ley 80 de 1993).
Dependencia: 720
Serie: 08
Subserie: 01,02,03,04.</t>
  </si>
  <si>
    <t>CONTRATOS</t>
  </si>
  <si>
    <t xml:space="preserve">Contratos por concurso de méritos
contratos por contratación directa
contratos por licitación pública
contratos por selección abreviada
</t>
  </si>
  <si>
    <t>Son contratos estatales, todos los actos jurídicos generadores de obligaciones que celebren las entidades estatales, previstos en el derecho privado o en disposiciones especiales o derivados del ejercicio de la autonomía de la voluntad. (Art. 32 de la Ley 80 de 1993).</t>
  </si>
  <si>
    <t>Toda la información derivada de los procesos que se adelantan por concurso de méritos se encuentran publicados en la plataforma del Secop II, plataforma que cuenta con todos los protocolos de seguridad en el manejo de la información</t>
  </si>
  <si>
    <t>La plataforma del Secop II esta programada para ser usada y consultada los 7 días de la semana las 24 horas del día y tiene un protocolo en caso de indisponibilidad</t>
  </si>
  <si>
    <t>La información que se carga en la plataforma del secop I y II es inmodificable, y cualquier tipo de modificación está sujeta a la expidición de un acto administrativo posterior</t>
  </si>
  <si>
    <t>Coordinador Bienes, Servicios e Infraestructura</t>
  </si>
  <si>
    <t>Convenios</t>
  </si>
  <si>
    <t>Acuerdo vinculante entre las partes que determina los lineamientos a seguir entre ellas. Acuerdo de dos o más personas destinado a crear, transferir, modificar o extinguir una obligación.
Dependencia: 720
Serie: 08
Subserie: 05</t>
  </si>
  <si>
    <t xml:space="preserve">Convenios
</t>
  </si>
  <si>
    <t>Acuerdo vinculante entre las partes que determina los lineamientos a seguir entre ellas. Acuerdo de dos o más personas destinado a crear, transferir, modificar o extinguir una obligación.</t>
  </si>
  <si>
    <t>Toda la información derivada de los convenios  encuentran publicados en la plataforma del Secop I y II, plataformas que cuentan con todos los protocolos de seguridad en el manejo de la información</t>
  </si>
  <si>
    <t>Las plataformas del Secop I y II estan programadas para ser usadas y consultadas los 7 días de la semana las 24 horas del día y tiene protocolos en caso de indisponibilidad</t>
  </si>
  <si>
    <t>Líder Gestión Contractual</t>
  </si>
  <si>
    <t>Plan Anual de Adquisiciones</t>
  </si>
  <si>
    <t>El Plan Anual de Adquisiciones es una 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Dependencia: 720
Serie: 36
Subserie: 01</t>
  </si>
  <si>
    <t>Papel
Correo electrónico</t>
  </si>
  <si>
    <t>PLANES</t>
  </si>
  <si>
    <t>Documento que contiene el consolidado de las necesidades de elementos de oficina y consumo de papelería  de las diferentes áreas de la entidad,</t>
  </si>
  <si>
    <t>El plan anual de adquisiciones se encuentra publicado en el portal de colombia compra eficiente www.colombiacompra.gov.co y en la página web de la Entidad y puede ser consultado por la ciudadanía</t>
  </si>
  <si>
    <t>El plan anual de adquisiciones de la Entidad al encontrarse en las plataformas de contratación pública y en la página web de la Entidad puede ser consultado en todo momento</t>
  </si>
  <si>
    <t>Las modificaciones al plan anual de adquisiciones solamente las puede realizar la(s) persona(s) autorizada(s) por el Secretario del Hábitat</t>
  </si>
  <si>
    <t>Delegado por 
Subdirector Administrativo</t>
  </si>
  <si>
    <t>Archivo de gestión
Archivo Central 
Correl Electrónico</t>
  </si>
  <si>
    <t xml:space="preserve">GESTIÓN DE BIENES SERVICIOS E INFRAESTRUCTURA
</t>
  </si>
  <si>
    <t>Actas del Comité de Inventarios</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</si>
  <si>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t>
  </si>
  <si>
    <t>papel. Correo electrónico</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</si>
  <si>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
Dependencia: 700</t>
  </si>
  <si>
    <t>El conocimiento, registro o divulgación no autorizada de la información puede ocasionar un impacto pequeño o inexistente del fin del documento puede impactar negativamente la misión y los objetivos Institucionales.</t>
  </si>
  <si>
    <t>La falta o no disponibilidad del documento de información impacta negativamente los procesos de la SDHT.</t>
  </si>
  <si>
    <t xml:space="preserve">La perdida de exactitud y estado completo del documento impacta negativamente no solo la misión, sino los objetivos institucionales de la Secretaría Distrital del Hábitat. </t>
  </si>
  <si>
    <t>PS02-FO572</t>
  </si>
  <si>
    <t xml:space="preserve">Archivo de gestión 
Recursos físicos </t>
  </si>
  <si>
    <t>Planilla donde se registran la relación de ltodos los bienes, mediante seria y placa</t>
  </si>
  <si>
    <t>papel.</t>
  </si>
  <si>
    <t>N.A</t>
  </si>
  <si>
    <t>Soportes de seguimiento a los contratos asignados al área de Recursos físicos.</t>
  </si>
  <si>
    <t>PS02-PR03</t>
  </si>
  <si>
    <t>PS02-FO28
PS02-FO29
PS02-FO183 
PS02-PT01</t>
  </si>
  <si>
    <t xml:space="preserve">Controles del servicio de transporte </t>
  </si>
  <si>
    <t>Planilla donde se registran todos los recorridos realizados por los vehículos que prestan el servicio de transporte</t>
  </si>
  <si>
    <t>docxs</t>
  </si>
  <si>
    <t>Planilla donde se registran todos los recorridos realizados por los vehículos que prestan el servicio de transporte
Dependencia: 720</t>
  </si>
  <si>
    <t>PS02-PR02</t>
  </si>
  <si>
    <t>PS02-FO</t>
  </si>
  <si>
    <t>Historial de vehiculos</t>
  </si>
  <si>
    <t xml:space="preserve">Documento que contiene toda la información básica de identificación del vehículo, como la información de todos los mantenimientos realizados a cada uno de ellos. </t>
  </si>
  <si>
    <t xml:space="preserve">pdf, excel </t>
  </si>
  <si>
    <t>Documento que contiene todos los mantenimientos realizados a los vehículos.
Dependencia: 720</t>
  </si>
  <si>
    <t>PS02-PR08</t>
  </si>
  <si>
    <t>Informe de Consumo de Servicios Públicos y Telefonía Móvil</t>
  </si>
  <si>
    <t>Archivo en el que se llevan los registros de consumo de cada una de las facturas de servicios públicos</t>
  </si>
  <si>
    <t>Factura Fisica, excel</t>
  </si>
  <si>
    <t>Archivo en el que se llevan los registros de consumo de cada una de las facturas de servicios públicos
Dependencia: 720</t>
  </si>
  <si>
    <t>PS02-PR04</t>
  </si>
  <si>
    <t>Inventarios de Bienes Muebles e inmuebles</t>
  </si>
  <si>
    <t>Relación detallada de las existencias materiales comprendidas COMO Activos y de consumo controlado, la cual debe mostrar: Número de unidades en existencia, descripción y referencia del producto o activo, valor de compra, precio de venta, fecha de adquisición, etc.</t>
  </si>
  <si>
    <t>papel. SJP7</t>
  </si>
  <si>
    <t>pdf,docxs. SJP7</t>
  </si>
  <si>
    <t>Relación de todos los elementos de consumo y devolutivos en bodega y en servicio de propiedad y a cargo de la SDHT
Dependencia: 720</t>
  </si>
  <si>
    <t>PS02-PR05</t>
  </si>
  <si>
    <t>Comprobantes de Baja de Bienes de Almacén</t>
  </si>
  <si>
    <t>Relación de bienes que no pueden ser reparados, reconstruidos o mejorados tecnológicamente debido a su mal estado físico o mecanico o que no están en condiciones de prestar un servicio alguno, por el estado de deterioro o desgaste natural en que se encuentran.</t>
  </si>
  <si>
    <t>Relación de bienes que no están en condiciones de prestar un servicio alguno, por el estado de deterioro o desgaste natural en que se encuentran.
Dependencia: 720</t>
  </si>
  <si>
    <t>PS02-PR06</t>
  </si>
  <si>
    <t>Comprobantes de Ingreso de Bienes a Almacén</t>
  </si>
  <si>
    <t>Es un documento que acredita el ingreso real y material de aquellos Bienes que no presentan averría o daño a la bodega del almacen de la entidad.</t>
  </si>
  <si>
    <t>Documento que acredita el ingreso real y material de un bien o elemento al almacén.
Dependencia: 720</t>
  </si>
  <si>
    <t>Comprobantes de Salida de Bienes de Almacén</t>
  </si>
  <si>
    <t>Es un documento que acredita el egreso real y material de aquellos Bienes de la bodega del almacen de la entidad.</t>
  </si>
  <si>
    <t>Documento que acredita la salida  real y material de un bien o elemento del almacén.
Dependencia: 720</t>
  </si>
  <si>
    <t>PS02-PR01</t>
  </si>
  <si>
    <t>Plan de Mantenimiento de la Planta Física</t>
  </si>
  <si>
    <t>Documento que contiene las acciones, actividades y las evidencias de las actividades y los recursos necesarios para ejecutar el mantenimiento preventivo y correctivo de la planta física entidad.</t>
  </si>
  <si>
    <t>pdf,excel.</t>
  </si>
  <si>
    <t>Documento que contiene las tareas, actividades y   los recursos necesarios para ejecutar el mantenimiento preventivo y correctivo de la entidad.
Dependencia: 720</t>
  </si>
  <si>
    <t>GESTIÓN TALENTO HUMANO</t>
  </si>
  <si>
    <t>Actas de la Comisión de Personal</t>
  </si>
  <si>
    <t>Es un registro de las actividades y asistentes propios de las reuniones o sesiones,  que tratan temas relacionados con el comité de la comisión de personal, la cual sirve como evidencia de dichas reuniones.
Dependencia: 720
Serie: 01
Subserie:  06</t>
  </si>
  <si>
    <t>Actas del Comité de Convivencia y Conciliación Laboral</t>
  </si>
  <si>
    <t>Es un registro de las actividades y asistentes propios de las reuniones o sesiones,  que tratan temas relacionados con el comité de convivencia laboral, la cual sirve como evidencia de dichas reuniones.
Dependencia:  720
Serie: 01
Subserie: 19</t>
  </si>
  <si>
    <t>Actas del Comité de Incentivos</t>
  </si>
  <si>
    <t>Es un registro de las actividades y asistentes propios de las reuniones o sesiones,  que tratan temas relacionados con el comité de incentivos, la cual sirve como evidencia de dichas reuniones.
Dependencia: 720
Serie: 01
Subserie: 21</t>
  </si>
  <si>
    <t>Actas del Comité Paritario de Salud Ocupacional (COPASO)</t>
  </si>
  <si>
    <t>Es un registro de las actividades y asistentes propios de las reuniones o sesiones,  que tratan temas relacionados con el Comité paritario de Salud Ocupacional COPASO, la cual sirve como evidencia de dichas reuniones.
Dependencia: 720
Serie: 01
Subserie: 30</t>
  </si>
  <si>
    <t>Elección de Representantes al COPASO</t>
  </si>
  <si>
    <t xml:space="preserve">Acto administrativo donde se informa la conformación de la comisión y el comité según sea el caso
Dependencia: 720
Serie: 11
Subserie:01 </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</si>
  <si>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</si>
  <si>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
Nivel Técnico: se deben de seleccionar entre cuatro (4) historias laborales, las cuales sean las más completas de la entidad en lo que respecta a su composición documental como historias laborales.
Nivel Asistencial: se deben de seleccionar tres (3) historias laborales, las cuales sean las más completas de la entidad en lo que respecta a su composición documental como historias laborales.
Dependencia: 720
Serie: 21</t>
  </si>
  <si>
    <t>Informe Trimestral al Servicio Civil Distrital</t>
  </si>
  <si>
    <t>La Entidad esta organizada por dependencias y cada una tiene su gestión por procesos, con compromisos específicos, que se programan a través de actividades de ejecución periódica, con reporte trimestral y consolidación anual, que permiten la evaluación posterior de la gestión del mismo, así mismo la suma de estos informes, dan cuenta de la Gestión de la Dependencia por vigencia y acumulado Plan de Desarrollo. Por lo que la Entidad cuenta con informes de gestión mensuales, trimestrales, semestrales, anuales e informes de empalme.
Dependencia: 720
Serie: 23
Subserie: 08</t>
  </si>
  <si>
    <t>Nóminas</t>
  </si>
  <si>
    <t>Es el formato donde se liquida cada concepto de prestaciones sociales. Incluye los conceptos, los valores y el periodo laborado.
Dependencia: 720
Serie: 34</t>
  </si>
  <si>
    <t xml:space="preserve">Novedades de Nómina </t>
  </si>
  <si>
    <t>En este documento se registran todas las actividades y los actos administrativos que afectan directa o indirectamente la liquidación de la nomina
Dependencia: 720
Serie: 35</t>
  </si>
  <si>
    <t xml:space="preserve">Plan de Evacuación y Emergencias </t>
  </si>
  <si>
    <t>Información que contiene lo relacionado con el  Plan de evaluación de emergencias en la entidad.
Dependencia: 720
Serie: 36
Subserie:  12</t>
  </si>
  <si>
    <t>Plan institucional de Capacitación</t>
  </si>
  <si>
    <t xml:space="preserve">El cronograma de las capacitaciones a realizar, las citaciones y presentaciones constituyen los soportes de ejecución del mismo. 
</t>
  </si>
  <si>
    <t xml:space="preserve">Plan de Trabajo del Sistema de Gestión de Salud y Seguridad </t>
  </si>
  <si>
    <t>Formato de la ARL Positiva donde se registra las actividades a realizar en la vigencia - 
Dependencia: 720
Serie: 42
Subserie: 01</t>
  </si>
  <si>
    <t>Archivo nómina 
 (Excel)</t>
  </si>
  <si>
    <t xml:space="preserve">Archivo en Excel en el que se realiza la liquidación de la nomina de los empleados de planta. </t>
  </si>
  <si>
    <t>Carpeta compartida 
(Talento Humano)</t>
  </si>
  <si>
    <t xml:space="preserve">Carpeta electrónica que contiene información generada por el área de Talento Humano de la entidad, a la cual tienen acceso solamente funcionarios del área. </t>
  </si>
  <si>
    <t>PS01- PR06</t>
  </si>
  <si>
    <t>PS01-FO116
PS01-FO117
PS01-FO118</t>
  </si>
  <si>
    <t>PS01-PR02</t>
  </si>
  <si>
    <t>PS01-PR01</t>
  </si>
  <si>
    <t>PS01-FO1</t>
  </si>
  <si>
    <t>Papel
No Aplica</t>
  </si>
  <si>
    <t xml:space="preserve">Papel 
Correo Electrónico
</t>
  </si>
  <si>
    <t>No Aplica 
_</t>
  </si>
  <si>
    <t>Papel
Servicio Externo Mi Planilla</t>
  </si>
  <si>
    <t>No Aplica
_</t>
  </si>
  <si>
    <t>.pdf
.xls</t>
  </si>
  <si>
    <t>Contiene información de las actuaciones de la Comisión de Personal frente a los planes de Talento Humano</t>
  </si>
  <si>
    <t>La información se encuentra disponible cuando sea solicitada, por entes de control o funcionarios interesados</t>
  </si>
  <si>
    <t>La información debe permanecer completa y en perfectas condiciones cuando sea solicitada, por entes de control o funcionarios interesados</t>
  </si>
  <si>
    <t>Contiene información de las actuaciones de la  Sercrtetaría Distrital del Hábitat frente a las quejas de acoso laboral. La información es confidencial por tratar temas delicados que pueden llegar a constituir actuaciones de tipo penal</t>
  </si>
  <si>
    <t xml:space="preserve">Esta información debe estar disponible en cualquier momento que quiera ser consultada por los miembros del comité o los entes externos. </t>
  </si>
  <si>
    <t>Esta información debe estar disponible en cualquier momento que quiera ser consultada por los miembros del comité o los entes externos.</t>
  </si>
  <si>
    <t>La información contenida en estas actas es de carácter público y puede ser consultada por los funcionarios, sin embargo no es publicada.</t>
  </si>
  <si>
    <t>La información contenida en estas actas debe estar disponible para cualquier  consulta de los funcionarios.</t>
  </si>
  <si>
    <t>Esta información debe estar disponible en cualquier momento que quiera ser consultada por los funcionarios o los entes externos.</t>
  </si>
  <si>
    <t>Contiene información de las actuaciones del Comité paritario de Salud Ocupacional COPASO frente al plan de trabajo del Sistema de Seguridad y Salud en el trabajo</t>
  </si>
  <si>
    <t>Contiene información de las elecciones del Comité paritario de Salud Ocupacional COPASO frente al plan de trabajo del Sistema de Seguridad y Salud en el trabajo</t>
  </si>
  <si>
    <t>Entiéndase como Historia Laboral, una serie documental de acceso reservado custodiada por
parte de los funcionarios de las oficinas de Talento Humano, en donde se conservan todos los
documentos de carácter administrativo relacionados con el vínculo laboral que se establece
entre un funcionario y la entidad; ésta contiene información personal o reservada que forma
parte del sistema único de información de personal al servicio del Estado. El manejo de esta
información debe ser conforme a la ley y los derechos fundamentales.</t>
  </si>
  <si>
    <t>La información debe permanecer completa y en perfectas condiciones cuando sea solicitada, por entes de control o funcionarios interesados, teniendo en cuenta que contiene la historia documentada de los funcionarios que estan o estuvieron al servicio de la entidad</t>
  </si>
  <si>
    <t>Documento con información que se publica en pàgina web</t>
  </si>
  <si>
    <t>No es información de consulta inmediata</t>
  </si>
  <si>
    <t>La información se carga vía web al ser pública debe reflejar la realidad de la Entidad</t>
  </si>
  <si>
    <t>La informaciòn de los poagos asociados a la nòmina de los funcionarios debe garantizar la confidencialidad de las transacciones financieras de los involucrados</t>
  </si>
  <si>
    <t>La información debe permanecer completa y en perfectas condiciones cuando sea solicitada, por entes de control o funcionarios interesados, teniendo en cuenta que contiene las transacciones financieras mediadas por los funcionarios de la entidad</t>
  </si>
  <si>
    <t>El plan debe ser socializado a todos los colaboradores de la entidad</t>
  </si>
  <si>
    <t>La información debe estar disponible en cualquier momento, involucra actuaciones de respuesta inmediata</t>
  </si>
  <si>
    <t>La información debe permanecer completa y en perfectas condiciones, considerando que involucra actuaciones de respuesta inmediata</t>
  </si>
  <si>
    <t>La informaciòn de los pagos asociados a la nòmina de los funcionarios debe garantizar la confidencialidad de las transacciones financieras de los involucrados</t>
  </si>
  <si>
    <t>La información debe estar disponible para realizar las actuaciones del proceso de Gestiòn de Talento Humano.</t>
  </si>
  <si>
    <t>La información debe permanecer completa teniendo en cuenta que constituye el insumo  para realizar las actuaciones del proceso de Gestiòn de Talento Humano</t>
  </si>
  <si>
    <t>Talento Humano- Bienestar del Personal -SST-Nóminas</t>
  </si>
  <si>
    <t>Archivo de gestión
Archivo Central 
Servicio Externo Mi Planilla</t>
  </si>
  <si>
    <t>GESTIÓN DE SERVICIO AL CIUDADANO</t>
  </si>
  <si>
    <t xml:space="preserve">Archivo de gestión 
Servicio al ciudadano </t>
  </si>
  <si>
    <t>Contiene soporte de correspondencia, peticiones, quejas, reclamos, solicitudes y denuncias, buzones de sugerencias y encuestas de satisfacción atendidos o gestionados por el proceso de Gestión de Servicio al Ciudadano</t>
  </si>
  <si>
    <t>PG06-MM35
PG06-PR01 
PF06-FO436 
FG06-FO579</t>
  </si>
  <si>
    <t xml:space="preserve">Informes y planes </t>
  </si>
  <si>
    <t>Informes y planes relacionados con las funciones y el objetivo del proceso de Gestión de Servicio al Ciudadano. 
Informe consolidado en el cual se relacionan las PQRS ingresadas a la entidad durante cada semestre y que contienen la clasificación según el tipo de petición y el canal de atención, con sus respectivas observaciones. Dicho informe es compartido al interior de la entidad y publicado en página web para consulta y seguimiento.</t>
  </si>
  <si>
    <t xml:space="preserve">Papel 
</t>
  </si>
  <si>
    <t xml:space="preserve">libro de excel pdf. </t>
  </si>
  <si>
    <t xml:space="preserve">Se debe limitar el acceso a la información ya que en el archivo se encuentra información personal de los ciudadanos. </t>
  </si>
  <si>
    <t>La no disponibilidad de la información puede conllevar un impacto negativo de índole legal o económica, retrasar las funciones del proceso.</t>
  </si>
  <si>
    <t>La pérdida de de la documentación puede generar un impacto negativo de índole legal o económica, retrasar las  funciones del proceso</t>
  </si>
  <si>
    <t xml:space="preserve">No se debe limitar el acceso a la información, esta información es pública. </t>
  </si>
  <si>
    <t>La no disponibilidad de la información puede conllevar un impacto negativo de índole legal o económica, retrasar las funciones.</t>
  </si>
  <si>
    <t>La pérdida de exactitud y completitud puede conllevar un impacto negativo de índole legal o económica, retrasar las  funciones del proceso</t>
  </si>
  <si>
    <t>Servicio al ciudadano
Oficina asesora de control interno</t>
  </si>
  <si>
    <t>Archivo de gestión
Archivo Central 
Servidor de la entidad</t>
  </si>
  <si>
    <t xml:space="preserve">Publicada
</t>
  </si>
  <si>
    <t>Archivo de gestión
Archivo Central 
SDHT
Piso 3</t>
  </si>
  <si>
    <t>https://www.habitatbogota.gov.co/transparencia/instrumentos-gestion-informacion-publica</t>
  </si>
  <si>
    <t>_</t>
  </si>
  <si>
    <t xml:space="preserve">Comentarios sobre Proyectos de Norma </t>
  </si>
  <si>
    <t>Pronunciamiento a través del cual se emiten comentarios u observaciones frente a los proyectos de norma que llegan a través de Concejo de Bogotá o Congreso de la República 
Dependencia: 100
Serie: 05</t>
  </si>
  <si>
    <t>no Aplica</t>
  </si>
  <si>
    <t>Gestión ante el Concejo de Bogotá</t>
  </si>
  <si>
    <t>La serie documental contiene la información resultante de las acciones que toma la SDHT para dar respuesta a las proposiciones del Concejo de Bogotá y el Senado de la República frente a la función de control político, vigilancia y debate sobre la gestión de las entidades distritales que estos dos entes poseen. Dentro de las tipologías comunes pueden encontrarse comunicaciones oficiales (físicas y electrónicas), informes, cuestionarios de proposición y comunicaciones oficiales de citación.
Dependencia: 100
Serie: 05</t>
  </si>
  <si>
    <t>Son actos administrativos de carácter general y particular, expedidos por la Secretaría de Despacho, que producen efectos jurídicos individuales. Sirven para dar respuesta a las inquietudes que se presenten por parte de los ciudadanos y funcionarios respecto de los mismos.   Se producen diferentes tipos de resoluciones, entre las que se cuentan: Resoluciones resolviendo recursos presentados contra las declaratorias; resoluciones rechazando recursos; resoluciones resolviendo revocatorias directas; renuncias a subsidio, asignaciones de subsidios, liquidaciones de Subsecretarios  y funcionarios (liquidaciones, primas, licencias, encargos, se reconoce gastos y se orden desembolso de caja menor) se adjudica concurso de méritos, se adjudica proceso de licitación,  inicio proceso de enajenación forzosa, 
Dependencia: 100
Serie: 46</t>
  </si>
  <si>
    <t>Papel
.pdf</t>
  </si>
  <si>
    <t xml:space="preserve">Papel
Servidor de la Entidad </t>
  </si>
  <si>
    <t>Papel 
_</t>
  </si>
  <si>
    <t>Es un documento pública. Su consulta no tiene restrincciones.</t>
  </si>
  <si>
    <t xml:space="preserve">Se dispone del archivo físico correspondiente a proyectos de acuerdo solicitados por la Secretaría Distrital de Gobierno correspondiente a la gestión del año 2018 y 2019. los documentos se encuentran ubicados en el archivador del despacho.
El acceso no es restringido y es tiene muy baja consulta una vez finaliza el año.
</t>
  </si>
  <si>
    <t>Los comentarios emitidos y firmados no son modificados.</t>
  </si>
  <si>
    <t>Delegado por Despacho de la Secretaría
Contratista del despacho y enlace con Concejo de Bogotá y Congreso de la República</t>
  </si>
  <si>
    <t>Archivo de Gestión del despacho de la Secretaría.</t>
  </si>
  <si>
    <t xml:space="preserve">Despacho de la Secretaría </t>
  </si>
  <si>
    <t>No aplica para las Proposiciones debido a que su relevancia se basa en el ejercicio de control político que realiza el Concejo de Bogotá.</t>
  </si>
  <si>
    <t xml:space="preserve">Se dispone del archivo físico correspondiente a las proposiciones debatidas en el Concejo de Bogotá en la gestión del año 2018 y 2019. los documentos se encuentran ubicados en el archivador del despacho.
El acceso no es restringido y es de muy baja consulta una vez finaliza el año.
</t>
  </si>
  <si>
    <t>una vez emitida la respuesta al cuestionario de la proposición el mismo no es modificado.
Una vez consolidada y firmada la información no puede ser manipulada por nadie.</t>
  </si>
  <si>
    <t>Contratista del despacho y enlace con Concejo de Bogotá y Congreso de la República</t>
  </si>
  <si>
    <t xml:space="preserve">Archivo de gestión
Archivo Central 
Servidor de la Entidad </t>
  </si>
  <si>
    <t>Archivo de Gestión del despacho de la Secretaría.
Piso 15 
SDHT</t>
  </si>
  <si>
    <t>Se debe garantizar la confidencialidad de parte de la información contenida en los actos administrativos debido a que contiene información sensible frente a ciudadanos, predios, recursos públicos y funcionarios.</t>
  </si>
  <si>
    <t xml:space="preserve">Se encuentra disponible en formato físico en el archivo de la dependencia y de forma digital en la RED para visualización de algunos funcionarios a partir de un sistema de información como respaldo. </t>
  </si>
  <si>
    <t>El contenido del activo no puede ser alterado ya que se encuentra  firmado por el área responsable y debe concordar con la información del sistema de información de donde se generó .</t>
  </si>
  <si>
    <t>Delegado por Despacho de la Secretaría
(Secretaria)</t>
  </si>
  <si>
    <t>Archivo de gestión
Archivo Central 
Servido de la entidad</t>
  </si>
  <si>
    <t>Archivo de gestión del despacho de la Secretaría.</t>
  </si>
  <si>
    <t>www.portalhabitatbogota.gov.co/transparencia/marco-legal/normatividad</t>
  </si>
  <si>
    <t xml:space="preserve">Acta del comité de seguridad de la información y tecnologías de la información y las comunicaciones) </t>
  </si>
  <si>
    <t>Es un registro de las actividades y asistentes propios de las reuniones o sesiones,  que tratan temas relacionados con el comité de seguridad de la información (CSI) la cual sirve como evidencia de dichas reuniones.
Dependencia: 700
Serie: 01
Subserie: 23</t>
  </si>
  <si>
    <t>Circulares Corporativas</t>
  </si>
  <si>
    <t>GESTION TECNOLOGICA</t>
  </si>
  <si>
    <t xml:space="preserve">Contienen todos compromisos que se proponen en cada reunion </t>
  </si>
  <si>
    <t>Estos documentos estan disponibles para segumiento y/o solicitud del ente que lo requiera</t>
  </si>
  <si>
    <t>La información debe permanecer completa y en perfectas condiciones.</t>
  </si>
  <si>
    <t>Coordinador Gestión Tecnológica</t>
  </si>
  <si>
    <t>Archivo de Gestión de la Subsecretaría de Gestión Corporativa y CID</t>
  </si>
  <si>
    <t>Subsecretaria de Gestión Corporativa y Control Interno Disciplinario</t>
  </si>
  <si>
    <t>Las circulares contienen información para funcionarios y/o contratista de acuerdo a su competencia.</t>
  </si>
  <si>
    <t>La información debe estar disponible en cualquier momento, y es remitida mediante email a funcionarios y/o contratistas.</t>
  </si>
  <si>
    <t>Subsecretario de Gestión Corporativa y CID</t>
  </si>
  <si>
    <t xml:space="preserve">COMUNICACIONES PÚBLICAS Y ESTRATÉGICAS </t>
  </si>
  <si>
    <t>OFICINA ASESORA DE COMUNICACIONES</t>
  </si>
  <si>
    <t xml:space="preserve">Carpeta compartida 
Comunicaciones </t>
  </si>
  <si>
    <t>Carpeta que contiene material fotográfico, escrito y de video de actividades realizadas por la SDHT</t>
  </si>
  <si>
    <t>PG02- PR08
PG02-PR03
PG02-PR13</t>
  </si>
  <si>
    <t xml:space="preserve">Productos de Comunicación y Divulgación </t>
  </si>
  <si>
    <t>Los expedientes que componen la serie documental dan cuenta de la estrategia de comunicaciones de la SDHT enmarcada dentro de dos de las tres acciones básicas: comunicación externa y comunicación interna, donde se incluye la página web, los comunicados de prensa, el manejo de redes sociales, piezas de divulgación y comunicacionales con el fin de velar porque exista la unicidad de imagen y mensajes tanto al exterior como al interior de la Entidad. Dentro de las tipologías se pueden encontrar boletines de prensa, solicitudes de piezas a la Oficina Asesora de Comunicaciones, certificaciones de información, cronogramas de actividades, piezas comunicacionales y de divulgación, registros de asistencia, programación de auditorios y comunicaciones oficiales, entre otras.
Dependencia: 110
Serie: 40</t>
  </si>
  <si>
    <t>Base de datos Portal Web Institucional</t>
  </si>
  <si>
    <t>Base de datos del sitio web institucional</t>
  </si>
  <si>
    <t xml:space="preserve">Es un material el cual puede acceder toda la oficina de comunicaciones , por lo cualquier integrante de la oficina puede acceder a el </t>
  </si>
  <si>
    <t>Es de disponibilidad alta pues el material multimediático puede ser requerido en cualquier momento</t>
  </si>
  <si>
    <t>Los archivos que reposan en la carpeta no son modificables , en el caso de material multimediático, por otro lado el  material escrito es aprobado, si debe surtir cambios, por la persona encargada como jefe de oficina</t>
  </si>
  <si>
    <t>Delegado por 
Jefe oficina asesora de comunicaciones</t>
  </si>
  <si>
    <t>Oficina Asesora de Comunicaciones</t>
  </si>
  <si>
    <t xml:space="preserve">Las redes sociales tales como: Instagram, Facebook, Twitter y Youtube son un canal de comunicación donde se informa a la ciudadanía de los proyectos, progranas, actividades de la Entidad y adicional se resulven dudas. Es por esto que toda la información que allí se publica es de caracter público y cuenta con la debida aprobación para difundir. Los documentos he información de la pagina web son de carácter publico y brindan transparencia en el desarrollo del que hacer de la entidad , de igual manera son un medio efectivo de divulgación de los tramites y servicios a los que la ciudadanía puede acceder tanto de manera virtual como presencial. Finalmente funciona a su ves  como canal informativo de las resoluciones y disposiciones de la secretaria tales como subsidios y programas de beneficios en vivienda para la ciudad  entre otros. </t>
  </si>
  <si>
    <t xml:space="preserve">Las redes sociales nunca se cierran o se eliminan, los ciudadanos pueden consultar la información allí publicada 24/7.
La pagina web de la entidad pose alta disponibilidad y se encuentra alojada en dataCenters externos  que proporcionan los backUp necesarios en el caso de la existencia de fallos, adicionalmente se realiza backUp en la entidad, garantizando que la pagina este 24/7 al aire. 
</t>
  </si>
  <si>
    <t xml:space="preserve">Es de carácter medio ya que solo el community manager debe tener acceso a las contraseñas para la generación de contenidos. 
La información y documentos publicados en la pagina web de la entidad obedecen a la juiciosa labor de profesionales idóneos quienes verifican la información antes de enviarla a ser publicada, dicha información no es manipulada por terceros o personas no autorizadas para realizar cambios a esta. Por otro lado la mayor parte de la publicación de contenidos es realizada por el embastecer de la entidad
</t>
  </si>
  <si>
    <t>Archivo de gestión
Archivo Central 
Servidor de la Entidad</t>
  </si>
  <si>
    <t>Oficina Asesora de Comunicaciones
Piso 4 
SDHT</t>
  </si>
  <si>
    <t>El recurso debe estar disponible para brindar el acceso publico de la informacion a los ciudadanos</t>
  </si>
  <si>
    <t>No se realizan actualizaciones de datos desde la base de datos de la aplicación, sus cambios son llevados a traves de controles de cambio y trazabilidad</t>
  </si>
  <si>
    <t>Jefe de Oficina Asesora de Comunicaciones</t>
  </si>
  <si>
    <t>https://www.habitatbogota.gov.co/archivo-web-habitat-bogota</t>
  </si>
  <si>
    <t xml:space="preserve"> www.habitatbogota.gov.co</t>
  </si>
  <si>
    <t>Sitio web que almacena información de la entidad como lo es: normatividad, presupuesto, planeación, contratación e información sobre los avances durante la gestión de la Secretaría del Hábitat, la cual se presenta para el publico en general.</t>
  </si>
  <si>
    <t>Dirección IP  //192,168,6,204
www.habitatbogota.gov.co</t>
  </si>
  <si>
    <t xml:space="preserve">Información publicada  relacionada al cumplimiento Ley de transparencia y Gobierno en línea, (misión, visión, normativa, contratación,  participación ciudadana (quejas, peticiones). Hecho en droopal en donde se incluyen secciones (mediante plantilla para entidades del distrito) definido de acuerdo al manual de imagen. </t>
  </si>
  <si>
    <t>Jefe Asesor de Comunicaciones</t>
  </si>
  <si>
    <t>Web Master</t>
  </si>
  <si>
    <t>Publico en general</t>
  </si>
  <si>
    <t xml:space="preserve">Los documentos he información de la pagina web son de carácter publico y brindan transparencia en el desarrollo del que hacer de la entidad , de igual manera son un medio efectivo de divulgación de los tramites y servicios a los que la ciudadanía puede acceder tanto de manera virtual como presencial. Finalmente funciona a su ves  como canal informativo de las resoluciones y disposiciones de la secretaria tales como subsidios y programas de beneficios en vivienda para la ciudad  entre otros. </t>
  </si>
  <si>
    <t xml:space="preserve">La pagina web de la entidad pose alta disponibilidad y se encuentra alojada en dataCenters externos  que proporcionan los backUp necesarios en el caso de la existencia de fallos, adicionalmente se realiza backUp en la entidad, garantizando que la pagina este 24/7 al aire. </t>
  </si>
  <si>
    <t>La informacion y documentos publicados en la pagina intranet de la entidad obedecen a la juiciosa labor de profecionales idoneos quiene verifican la informacion antes de enviarla a ser publicada, dicha informacion no es manipulda por terceros o personas no autorisadas para realizar cambios a esta. Por otro lado la mayor parte de la publicación de contenidos es realizada por el webmaster de la entidad</t>
  </si>
  <si>
    <t>intranet</t>
  </si>
  <si>
    <t>Sitio que tiene como fin Informar sobre los avances internos de la Secretaría Distrital  del Hábitat.</t>
  </si>
  <si>
    <t>Publicaciones, formatos, noticias enfocadas a los usuarios de la entidad</t>
  </si>
  <si>
    <t>Usuarios de la SDHT</t>
  </si>
  <si>
    <t>La información divulgada en la intranet es de carácter publico para todos los funcionarios de la entidad</t>
  </si>
  <si>
    <t xml:space="preserve">La pagina intranet de la entidad pose alta disponibilidad y se encuentra alojada en dataCenters externos  que proporcionan los backUp necesarios en el caso de la existencia de fallos, adicionalmente se realiza backUp en la entidad, garantizando que la pagina este 24/7 al aire. </t>
  </si>
  <si>
    <t xml:space="preserve">Canales de comunicación públicos </t>
  </si>
  <si>
    <t>Canales y plataformas que tiene la ciudadanía y entidad para establecer dialogo y posibles soluciones a problemas que se tengan (quejas, preguntas), canales para dar a conocer los avances de la gestión de la entidad.</t>
  </si>
  <si>
    <t>@HabitatBogota</t>
  </si>
  <si>
    <t>Facebook
Twitter
Instagram
YouTube
Rendición y avances de actividades desarrolladas por la SDHT</t>
  </si>
  <si>
    <t>Community Manager</t>
  </si>
  <si>
    <t>Gestor contenidos digitales</t>
  </si>
  <si>
    <t xml:space="preserve">Las redes sociales tales como: Instagram, Facebook, Twitter y Youtube son un canal de comunicación donde se informa a la ciudadanía de los proyectos, progranas, actividades de la Entidad y adicional se resulven dudas. Es por esto que toda la información que allí se publica es de caracter público y cuenta con la debida aprobación para difundir. </t>
  </si>
  <si>
    <t>Las redes sociales nunca se cierran o se eliminan, los ciudadanos pueden consultar la información allí publicada 24/7.</t>
  </si>
  <si>
    <t xml:space="preserve">Es de carácter medio ya que solo el community manager debe tener acceso a las contraseñas para la generación de contenidos. </t>
  </si>
  <si>
    <t>SUBDIRECCIÓN DE PROGRAMAS Y PROYECTOS</t>
  </si>
  <si>
    <t>Actas del Comité de Transparencia Racionalización de Trámites y Gobierno en Línea</t>
  </si>
  <si>
    <t>Se consolidan los soportes de cada acta del comité, archivan en formato fisico y se comparten a todos los miembros del comité a través de medio electronico (PDF)</t>
  </si>
  <si>
    <t>Papel- Electrónico- correo electrónico</t>
  </si>
  <si>
    <t>PG01-PR07</t>
  </si>
  <si>
    <t>Formulación Planes de Gestión</t>
  </si>
  <si>
    <t>Informe de gestión por proceso
Dependencia: 230
Serie: 23
Subserie: 15</t>
  </si>
  <si>
    <t>PG01-PR13</t>
  </si>
  <si>
    <t>PG01-FO382
PG01-FO383</t>
  </si>
  <si>
    <t>Informes Sectoriales</t>
  </si>
  <si>
    <t>Información el seguimiento sectorial sobre al avance físico y presupuestal de las metas Plan de Desarrollo , en el formato Único de Seguimiento Sectorial -FUSS y  Formato Único de Consolidación de Información – FUCI.
Dependencia: 230
Serie: 23
Subserie: 17</t>
  </si>
  <si>
    <t xml:space="preserve">ADMINISTRACIÓN DEL SIG
</t>
  </si>
  <si>
    <t>Documentos del Sistema de Gestión de Calidad - Mapa Interactivo</t>
  </si>
  <si>
    <t xml:space="preserve">Las áreas de la Entidad solicitan creación, ajustes, mediante el formato establecido en el procedimiento, para almacenarlos en la herramienta en power point, donde se  tiene información relacionada a la plataforma estratégica vigente de la entidad incluyendo caracterizaciones de procesos, procedimientos , y formatos asociados a todos los procesos de la entidad. 
Dependencia: 230
Serie: 24
</t>
  </si>
  <si>
    <t>Papel 
Carpeta de red Mapa SIG 
Fileserver</t>
  </si>
  <si>
    <t>PG01 - PR17</t>
  </si>
  <si>
    <t>Anteproyecto de presupuesto</t>
  </si>
  <si>
    <t xml:space="preserve">Documentos que respaldan el proceso de elaboración y aprobación del Anteproyecto de presupuesto de inversión directa por vigencia
Dependencia: NA
Serie: NA
Subserie: NA </t>
  </si>
  <si>
    <t>Formulación, seguimiento e informes del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</si>
  <si>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
Dependencia: 230
Serie: 36
Subserie: 02</t>
  </si>
  <si>
    <t>Papel
Plataforma Externa STORM (Secretaría Distrital de Ambiente)</t>
  </si>
  <si>
    <t>PG01-PR17</t>
  </si>
  <si>
    <t>Plan de Contratación e Inversión</t>
  </si>
  <si>
    <t>Plan de adquisiciones por proyecto de Inversión
Dependencia: 230
Serie: 36
Subserie: 03</t>
  </si>
  <si>
    <t>Papel 
Servidor de la Entidad</t>
  </si>
  <si>
    <t>Plan de Gestión</t>
  </si>
  <si>
    <t>Plan de gestión con la programación de actividades e indicadores por proceso firmado por los responsables del proceso se entrega a la Subdirección de Programas y Proyectos
Dependencia: 230
Serie: 36
Subserie: 04</t>
  </si>
  <si>
    <t>PG01-PR08</t>
  </si>
  <si>
    <t>Plan Estratégico</t>
  </si>
  <si>
    <t>El Plan Estratégico es el documento que define las estrategias y las metas necesarias para que la entidad cumpla su misión y alcance su visión en un periodo de 4 años. 
Dependencia: 230
Serie: 36
Subserie: 07</t>
  </si>
  <si>
    <t>PG03-MM29</t>
  </si>
  <si>
    <t>Plan Institucional de Gestión Ambiental PIGA</t>
  </si>
  <si>
    <t>Archivo utilizado como herramienta básica para conocer el estado en que se encuentra una organización con respecto al medio ambiente.
Dependencia: 230
Serie: 36
Subserie: 09</t>
  </si>
  <si>
    <t>Papel 
Servidor Externo</t>
  </si>
  <si>
    <t>PG03-MM26</t>
  </si>
  <si>
    <t>Manual del Sistema de Gestión de Calidad</t>
  </si>
  <si>
    <t>Papel 
Mapa Interactivo</t>
  </si>
  <si>
    <t>Reducciones o Traslados  presupuestales</t>
  </si>
  <si>
    <t xml:space="preserve">Comunicaciones oficiales de Reducciones o Traslados prepuestales </t>
  </si>
  <si>
    <t>Plan Anticorrupción y de Atención al Ciudadano PAAC</t>
  </si>
  <si>
    <t xml:space="preserve">Se consolidan los aportes de los 06 componentes del PAAC en un solo archivo, a través del cual se realiza monitoreo y seguimiento </t>
  </si>
  <si>
    <t>Papel- Electrónico- Pagina web</t>
  </si>
  <si>
    <t>Formulación Proyectos de Inversión</t>
  </si>
  <si>
    <t xml:space="preserve">Es el documento que define el conjunto de actividades que se van a desarrollar en un periodo determinado, en el cual se involucran recursos físicos, financieros, humanos y tecnológicos con el propósito de transformar una situación problemática de una población especifica y cuyo resultado esperado es la superación de la problemática o reducción de esta. Así mismo,  debe contribuir al educado uso de los recursos públicos, minimizando los riesgos de la inversión.
Dependencia: 230
Serie: 43
Subserie: 01
</t>
  </si>
  <si>
    <t xml:space="preserve"> Informes de seguimiento a Proyectos de Inversión</t>
  </si>
  <si>
    <t>Seguimiento trimestral a las metas y actividades formuladas por los proyecto de inversión
Dependencia: 230
Serie: 23
Subserie: 16</t>
  </si>
  <si>
    <t>PG03-PR04</t>
  </si>
  <si>
    <t>PG03-FO422</t>
  </si>
  <si>
    <t>Normograma consolidado</t>
  </si>
  <si>
    <t>No Aplica en TDR
Instrumento que contiene las normas de carácter constitucional, legal, reglamentario y de autorregulación que le son aplicables a la entidad .</t>
  </si>
  <si>
    <t xml:space="preserve">
Mapa Interactivo</t>
  </si>
  <si>
    <t>Actas del Comité Institucional de Gestión y Desempeño</t>
  </si>
  <si>
    <t>No Aplica en TDR
Se refiere a las actas que quedan de las sesiones de Comité Institucional de Gestión y Desempeño, junto con los anexos de cada sesión.</t>
  </si>
  <si>
    <t>PG03-PR08</t>
  </si>
  <si>
    <t>PG03-FO594</t>
  </si>
  <si>
    <t>Informes de auditoria de calidad (Internas y Externas)</t>
  </si>
  <si>
    <t xml:space="preserve">No Aplica en TDR
Documento en el cual se plasman los resultados de las auditorías internas y/o externas realizadas en la entidad, con respecto a los requisitos de la norma ISO 9001:2015. Se consignan las conformidades, no conformidades y observaciones como oportunidades de mejora.
</t>
  </si>
  <si>
    <t>PG03-PR06</t>
  </si>
  <si>
    <t>PG03-FO401</t>
  </si>
  <si>
    <t>Mapa de riesgos consolidado</t>
  </si>
  <si>
    <t xml:space="preserve">No Aplica en TDR
Instrumento que contiene los riesgos de gestión y corrupción identificados al interior de la entidad, junto con las actividades de control diseñadas para mitigarlos y las acciones para evitar y controlar su materialización. </t>
  </si>
  <si>
    <t xml:space="preserve">
Mapa Interactivo
Pagina Web</t>
  </si>
  <si>
    <t>Plan de Adecuacuón y Sostenibilidad del SIG - MIPG</t>
  </si>
  <si>
    <t>No Aplica en TDR
Es un instrumento de planeación para implementar el nuevo modelo de gestión, establecido para darle cumplimiento a la nueva meta producto “Gestionar el 100% del plan de adecuación y sostenibilidad SIGD-MIPG”</t>
  </si>
  <si>
    <t>Concepto Previo y Favorable Fondos de Desarrollo Local</t>
  </si>
  <si>
    <t>Documento que contiene los conceptos previos y favorables de los proyectos de inversión de los fondos de desarrollo locales, expedidos por el sector hábitat en respuesta a la solicitud de las alcaldías locales y en cumplimiento de la circular 12 de 2016.</t>
  </si>
  <si>
    <t>El activo de información es público sin ningun tipo de reserva</t>
  </si>
  <si>
    <t>El activo debe encontrarse publicado en la página web de la entidad en cumplimiento de las directrices establecidas</t>
  </si>
  <si>
    <t>El contenido del activo no puede ser alterado ya que representa los compormisos y decisiones pactadas, dejando registro a través de un documento firmado y trasmitido a cada uno de los participantes.</t>
  </si>
  <si>
    <t xml:space="preserve">Delegado por
Subdirector Programas y Proyectos </t>
  </si>
  <si>
    <t>Archivo de gestión 
subdirección  programas y proyectos (proyectos, SIG)
Piso 14
SDHT</t>
  </si>
  <si>
    <t xml:space="preserve">Subdirector de Programas y Proyectos </t>
  </si>
  <si>
    <t>Se encuentra disponible en formato físico en el archivo de la dependencia y de forma digital a partir de un sistema de información como respaldo</t>
  </si>
  <si>
    <t>Archivo de gestión
Archivo Central 
Correo Electrónico</t>
  </si>
  <si>
    <t xml:space="preserve">Subdirector Programas y Proyectos </t>
  </si>
  <si>
    <t xml:space="preserve">Existe una copia por correo electrónico, que permite generar los insumos que conforman el activo.
El activo se encuentra en el sistema de recursos compartidos (fileserver)  de acceso a todos los profesionales del área </t>
  </si>
  <si>
    <t xml:space="preserve">El contenido del activo puede ser actualizado en cualquier momento por los profesionales del área  </t>
  </si>
  <si>
    <t xml:space="preserve">Delegado por
Subdirección Programas y Proyectos </t>
  </si>
  <si>
    <t>El activo de información se encuentra solamente disponible  en el sistema de recursos compartidos (fileserver) , pero debe estar  disponible la mayor parte del tiempo, ya que sirve de referencia para la consulta documental de cualquier proceso en la entidad.</t>
  </si>
  <si>
    <t xml:space="preserve">La actualización de las versiones y  contenidos de cada uno de los elementos que conforman el activo de información se gestiona de forma centralizada en la Subdirección de Programas y Proyectos para evitar cambios no deseados en la información    </t>
  </si>
  <si>
    <t xml:space="preserve">Archivo de gestión
Archivo Central
Servidor de la Entidad  </t>
  </si>
  <si>
    <t>Archivo de gestión 
subdirección  programas y proyectos (proyectos, SIG)
Piso 14
SDHT
 \\Srv-fileserver</t>
  </si>
  <si>
    <t xml:space="preserve">Activo que se encuentra en correo electrónico y en  el sistema de recursos compartidos (fileserver)  de acceso a todos los profesionales del área. 
Se utiliza en un solo periodo del año </t>
  </si>
  <si>
    <t>Activo que puede ser sujeto a modificaciones y/o actualizaciones por diferentes actores según se requiera</t>
  </si>
  <si>
    <t xml:space="preserve">Activo que se encuentra en correo electrónico, el sistema de información STORM y en  el sistema de recursos compartidos (fileserver)  de acceso a todos los profesionales del área. 
</t>
  </si>
  <si>
    <t>El contenido del activo no puede ser alterado ya que representa los compormisos y decisiones pactadas, dejando registro (certificado) aprobando su contenido</t>
  </si>
  <si>
    <t>Archivo de gestión
Archivo Central 
Plataforma Externa STORM (Secretaría Distrital de Ambiente)</t>
  </si>
  <si>
    <t>Activo que tiene respaldo  digital y físico, sirviendo  frencuentemente de insumo para atender requerimientos de información</t>
  </si>
  <si>
    <t>Activo que se ve  sujeto a modificaciones y/o actualizaciones, dejando registro a través de un documento físico firmado y trasmitido a cada uno de los participantes.</t>
  </si>
  <si>
    <t>Activo que tiene respaldo   digital y físico. Su consulta es de uso regular</t>
  </si>
  <si>
    <t>Activo que tiene respaldo   digital y físico. Su consulta es de uso regular
Se encuentra publicado en lo página web-</t>
  </si>
  <si>
    <t>El contenido del activo solo puede ser modificado por el área de manera que no puede ser alterado deliberadamente .</t>
  </si>
  <si>
    <t>Archivo de gestión
Archivo Central 
Servidor Externo</t>
  </si>
  <si>
    <t xml:space="preserve"> www.ambientebogota.gov.co - ambiente por temas - planeación ambiental - herramienta storm - descargar storm user - user.jnp - acepto riesgos y deseo ejecutar esta aplicación - ejecutar -  Desea bloquear la ejecución de componentes que son potencialmente no seguros? NO - código entidad 118</t>
  </si>
  <si>
    <t>El activo de información requiere estar disponible la mayor parte del tiempo, para los funcionarios de la Subdirección de Programas y Proyectos</t>
  </si>
  <si>
    <t>El contenido del activo no puede ser alterado sin pasar antes por el la aprobación y conocimiento del profesional de calidad de la Subdireción.</t>
  </si>
  <si>
    <t>Activo que tiene respaldo  digital y físico</t>
  </si>
  <si>
    <t>El contenido del activo no puede ser alterado ya que representa una actuación administrativa entre dos entidades</t>
  </si>
  <si>
    <t>El contenido del activo no puede ser alterado ya que representa los compormisos y decisiones pactados mediante un documento firmado y trasmitido a los participantes</t>
  </si>
  <si>
    <t>Existe una copia digital y dos sistemas de información como respaldo de este activo</t>
  </si>
  <si>
    <t>El contenido del activo no puede ser alterado ya que representa los compormisos y  actividades formuladas y el  seguimiento reportado en un periodo de tiempo, dejando registro a través de un documento físico firmado y trasmitido a cada uno de los participantes.</t>
  </si>
  <si>
    <t>El activo de información requiere estar disponible la mayor parte del tiempo, para los funcionarios de la Subdirección de Programas y Proyectos y otros funcionarios de las demás dependencias de la entidad.</t>
  </si>
  <si>
    <t>El contenido del activo se va actualizando a medida que desde cada proceso realizan el seguimiento.</t>
  </si>
  <si>
    <t>El activo de información requiere estar disponible la mayor parte del tiempo, para los funcionarios de la Subdirección de Programas y Proyectos y otros funcionarios</t>
  </si>
  <si>
    <t xml:space="preserve">El contenido del activo no puede ser alterado ya que representa los compormisos y decisiones pactados mediante el Comité Institucional de Gestión y Desempeño. </t>
  </si>
  <si>
    <t>El activo de información requiere estar disponible la mayor parte del tiempo, para los funcionarios de la Subdirección de Programas y Proyectos, del proceso Administración del SIG u otros funcionarios en caso de requerirlas</t>
  </si>
  <si>
    <t xml:space="preserve">El contenido del activo no puede ser alterado ya que representa los resultados entregados por los auditores </t>
  </si>
  <si>
    <t>El contenido del activo solo puede ser actualizado por la subdirección</t>
  </si>
  <si>
    <t xml:space="preserve">Archivo de Gestión
</t>
  </si>
  <si>
    <t>ADMINISTRACIÓN DEL SIG
Y
PROCESO FORMULACIÓN DE LINEAMIENTOS E INSTRUCTIVOS DE VIVIENDA Y HÁBITAT</t>
  </si>
  <si>
    <t>SIPI
Sistema de información para la planeación interna</t>
  </si>
  <si>
    <t>Sistema que tiene como función gestionar y consolidar la información de planeación ejecución y seguimiento al plan de contratación e inversiones, así como la planeación y seguimiento a metas e indicadores relacionados con los proyectos de inversión, también permite hacer seguimiento a metas, indicadores del desempeño de los procesos de la SDHT.</t>
  </si>
  <si>
    <t>Delegado por 
 Subdirector Programas y Proyectos
Administrador del sistema</t>
  </si>
  <si>
    <t xml:space="preserve">Colaboradores SDHT
Roles: Gerentes, Enlaces, Subdirección administrativa 
Planeación (revisión, seguimiento)
</t>
  </si>
  <si>
    <t xml:space="preserve">Activos de información sin ningún tipo de reserva </t>
  </si>
  <si>
    <t>Activo de consulta regular que funciona como herramienta de apoyo ante requerimiento de información</t>
  </si>
  <si>
    <t>El contenido del activo no puede ser alterado y debe guardar consistencia en diferentes periodos de tiempo que pueda sea consultado</t>
  </si>
  <si>
    <t>ADMINISTRACIÓN DEL SIG</t>
  </si>
  <si>
    <t>Mapa Interactivo (Herramienta Tecnológica)</t>
  </si>
  <si>
    <t>Sistema de información de apoyo integral en la planificación, implementación, actualización y control del Sistema Integrado de Gestión de la SDHT</t>
  </si>
  <si>
    <t>Subdirección de Programas y Proyectos</t>
  </si>
  <si>
    <t xml:space="preserve">Administrador - 
Funcionarios y/o Contratistas de la  Secretaría Distrital del Hábitat </t>
  </si>
  <si>
    <t xml:space="preserve">La información disponible en el aplicativo es pública al interior de la entidad, y aquella información que requiera confidencialidad sólo será administrada por el responsable y no tendrá acceso público. </t>
  </si>
  <si>
    <t>Debe contar con disponibilidad completa, toda vez que sirve de referencia para la consulta documental de cualquier proceso en la entidad.</t>
  </si>
  <si>
    <t>Para realizar cambios al interior de los modulos, solo pueden acceder al sistema los usuarios con contraseña designados por la entidad, con los permisos de ingreso autorizados para crear, modificar o eliminar, según el rango de permiso. El resto de información queda como de consulta.</t>
  </si>
  <si>
    <t xml:space="preserve">                                                                                                                                                                                                                                                                GESTION TECNOLÓGICA</t>
  </si>
  <si>
    <t>PS05- PR04
PS05- PR05
PS05- PR06
PS05- PR07
PS05- PR08
PS05- PR09
PS05- PR10
PS05- PR12
PS05- PR14
PS05- PR15
PS05- PR16
PS05- PR17</t>
  </si>
  <si>
    <t>programa de Seguridad de la Información</t>
  </si>
  <si>
    <t xml:space="preserve">Mejoramiento continuo a través de la retroalimentación de la solución planteada, mediante reporte de incidencia de seguridad de la Información, incidencia reportada al área de gestión tecnológica, Valoración inicial del incidente presentado mediante indicadores como: Tipo, Impacto, Recursos y Origen. Definición de personal que debe ser informado del incidente. Contacto con el proveedor del servicio  según el caso. 
Contener daños y minimizar riesgos (WorkAround) 
Dependencia: 720
</t>
  </si>
  <si>
    <t>portal habitatbogota/Mapa Interactivo
Sistema Integrado de Gestión</t>
  </si>
  <si>
    <t>xlsx
docx
pdf</t>
  </si>
  <si>
    <t>tambien denominado Subsistema de gestión de seguridad de la informaición, tiene como fin determinar los lineamientos generales frente a Gestión de Seguridad de la Información (en adelante, SGSI), a través del establecimiento del alcance, objetivos, políticas y procedimientos de Seguridad de la Información, buscando preservar las características de confidencialidad, disponibilidad e integridad de los activos de información de la Secretaria Distrital del Hábitat (en adelante, SDHT).
Los</t>
  </si>
  <si>
    <t>Serie de documentos en los cuales se establecen las directrices, lineamientos y acciones a seguir en caso de presentarse un incidente que afecta la disponibilidad, integridad y confidencialida de la entidad.</t>
  </si>
  <si>
    <t>Documentos disponibles para consulta a nivel interno de la entidad.
El manual de Políticas se publica para poner en concocimiento los lineamientos por los cuales se rige la entidad.</t>
  </si>
  <si>
    <t>Documentos sujetos a cambios por modificación, actualización o cambios en la normativadad, o esquema del Modelo de Seguridad y Provacidad de la Información del MinTIC</t>
  </si>
  <si>
    <t>https://mapainteractivoweb.habitatbogota.gov.co/</t>
  </si>
  <si>
    <t>Subsecretaría de Gestión Corporativa y CID, Proceso de Gestión Tecnológica</t>
  </si>
  <si>
    <t>FO230 Reporte reg seguim incidentes V5
FO231 Info incidentes V4
FO232 Clasifi activ info V5
PS05-FO564 Real y restabl backup V1
PS05-IN56 Instructivo para definir arquitectura de software V1
Declaracion de aplicabilidad 
Mapa de riesgo gestion tecnologica v10
PS05-FO233 Control de cambios a sistemas de información o aplicativos
PS05-FO608 Control De Cambios Infraestructura Tecnológica
PS05-FO234 Acuerdo intercambio info V4
PS05-FO235 Inv medios almacena V4
PS05-FO236 Entrada salida medios almac V4
PS05-FO237 Inventario software V4.
PS05-FO608 CONTROL DE CAMBIOS INFRAESTRUCTURA TECNOLOGICA</t>
  </si>
  <si>
    <t>PS05-MM13 Manual de politicas</t>
  </si>
  <si>
    <t>Manual de Politicas de Seguridad de la Informacion</t>
  </si>
  <si>
    <t>Manual de politicas de seguridad de la informacion donde se encuentran consolidadas las politicas de la entidad</t>
  </si>
  <si>
    <t>Guía para la Identificación y Valoración de activos en la Secretaria Distrital de Hábitat</t>
  </si>
  <si>
    <t xml:space="preserve">PS05-IN69 </t>
  </si>
  <si>
    <t>Guia donde se identifica y se realiza el diligenciamiento de la matriz de activos</t>
  </si>
  <si>
    <t>GESTIÓN TECNOLÓGICA</t>
  </si>
  <si>
    <t>SUBSECRETARÍA DE GESTIÓN CORPORTIVA Y CID</t>
  </si>
  <si>
    <t xml:space="preserve">SUBDIRECCIÓN ADMINISTRATIVA 
</t>
  </si>
  <si>
    <t>Base de datos FOREST</t>
  </si>
  <si>
    <t>Base de datos del sistema de documentación Forest</t>
  </si>
  <si>
    <t>Delegado subdirección administrativa</t>
  </si>
  <si>
    <t xml:space="preserve">Administrador base de datos </t>
  </si>
  <si>
    <t>Es un recurso que debe estar diponible para apoyar el proceso de gestion documental de la entdidad</t>
  </si>
  <si>
    <t>Base de datos JSP7</t>
  </si>
  <si>
    <t>Base de datos del sistema JSP7</t>
  </si>
  <si>
    <t>Delegado Subdirección Financiera</t>
  </si>
  <si>
    <t>Es un recurso que debe estar diponible para apoyar el proceso financiero, contable y de bienes y servicios de la entidad</t>
  </si>
  <si>
    <t>Se realizan cargues masivos de información directos desde la base de datos para subsanar inconvenientes de la aplicación.</t>
  </si>
  <si>
    <t>Base de datos GLPI Mesa de Ayuda</t>
  </si>
  <si>
    <t>Base de datos Mesa de Ayuda</t>
  </si>
  <si>
    <t>El recurso debe estar disponible para el reporte de incidentes tecnologicos de la entidad</t>
  </si>
  <si>
    <t>Cisco CS 5108 AC2 Chasis y controladora</t>
  </si>
  <si>
    <t>Equipo Blade que soporta todos los servidores de la SDHT</t>
  </si>
  <si>
    <t>Level3
Coordinador Gestión Tecnológica
Administrador de Infraestructura SDHT</t>
  </si>
  <si>
    <t xml:space="preserve">Administrador de Infraestructura  SDHT
Administrador Proveedor </t>
  </si>
  <si>
    <t xml:space="preserve">server 1
</t>
  </si>
  <si>
    <t>Coordinador Gestión Tecnológica
Administrador de Infraestructura</t>
  </si>
  <si>
    <t>Administrador de infraestructura
Proveedor soporte infraestructura</t>
  </si>
  <si>
    <t xml:space="preserve">server 2
</t>
  </si>
  <si>
    <t xml:space="preserve">server 3
</t>
  </si>
  <si>
    <t xml:space="preserve">server 4
</t>
  </si>
  <si>
    <t xml:space="preserve">server 5
</t>
  </si>
  <si>
    <t xml:space="preserve">Coordinador Gestión Tecnológica
Administrador de Infraestructura SDHT </t>
  </si>
  <si>
    <t xml:space="preserve">Proveedor Level3
Administrador de Infraestructura </t>
  </si>
  <si>
    <t xml:space="preserve">Almacenamiento NAS, el cual permite alojar en red la información generada por las diferentes áreas de la entidad. </t>
  </si>
  <si>
    <t>Administrador (2 personas Gestión Tecnológica
(con restricciones acceso limitado)</t>
  </si>
  <si>
    <t xml:space="preserve">Equipo Principal de enrutamiento </t>
  </si>
  <si>
    <t xml:space="preserve">Administrador
Soporte </t>
  </si>
  <si>
    <t>Switches de Borde</t>
  </si>
  <si>
    <t>Equipos de distribución y de borde de la SDHT.</t>
  </si>
  <si>
    <t>Equipo Principal de enrutamiento, redundancia del Switch 1</t>
  </si>
  <si>
    <t>Fabric  
Cisco</t>
  </si>
  <si>
    <t xml:space="preserve">Administrador 
Soporte </t>
  </si>
  <si>
    <t>Controladora Wifi SDHT</t>
  </si>
  <si>
    <t xml:space="preserve">Coordinador Gestión Tecnológica
Administrador de Infraestructura </t>
  </si>
  <si>
    <t>Equipo de seguridad perimetral (Firewall , IDS/IPS, Filtro de contenido)</t>
  </si>
  <si>
    <t xml:space="preserve">Administrador
Soporte (apoyo migración) </t>
  </si>
  <si>
    <t>Servicio de Telefonía IP</t>
  </si>
  <si>
    <t>Servicio de comunicaciones a través de Voz ip entre los usuarios internos de la entidad, y llamadas externas</t>
  </si>
  <si>
    <t>Secretaria Distrital Hábitat -Proveedor  ETB</t>
  </si>
  <si>
    <t xml:space="preserve">Administrador de Infraestructura </t>
  </si>
  <si>
    <t>Administrador de la plataforma 
Colaboradores SDHT</t>
  </si>
  <si>
    <t>Canal de Datos LAN - LAN 
SDHT - Level3</t>
  </si>
  <si>
    <t>Canal para la plataforma de virtualización donde se accede a través de éste canal
Comunicaciones hacia los sistemas de información y hacia internet. 
Puente entre la SDHT y externamente.</t>
  </si>
  <si>
    <t>Level3
Administrador de infraestructura (equipos finales donde llegan las fibras)</t>
  </si>
  <si>
    <t>Canal de Datos Carrera 16</t>
  </si>
  <si>
    <t>Canal que permite comunicación con la sede que maneja el archivo físico /central de la entidad</t>
  </si>
  <si>
    <t>Carrera 16 No. 52</t>
  </si>
  <si>
    <t>Level3 
Administrador Infraestructura 
Usuarios Que se encuentran en Cra 16 (Archivo)</t>
  </si>
  <si>
    <t>Canal de Datos Secretaria de Hacienda</t>
  </si>
  <si>
    <t>Canal que permite la comunicación entre la SDHT y secretaria de hacienda que regula y controla la parte financiera de la entidad</t>
  </si>
  <si>
    <t>Level3 
Administrador Infraestructura 
Funcionario responsable secretaria de Hacienda</t>
  </si>
  <si>
    <t xml:space="preserve">Servicio de Internet </t>
  </si>
  <si>
    <t>Servicio por medio del cual se realiza conexión con portales y sistemas de información, correo electrónicos y demás servicios que requieren conexión a internet. Se cuenta con dos canales principal y Backup</t>
  </si>
  <si>
    <t>Coordinador Gestión Tecnológica
Administrador de infraestructura</t>
  </si>
  <si>
    <t>Administradores Level3
Funcionarios Secretaria Distrital del Hábitat
Administrador de infraestructura SDHT</t>
  </si>
  <si>
    <t>Solución de virtualización VMWare vSphere Standard</t>
  </si>
  <si>
    <t>Servidor Consola Admón. VMWare</t>
  </si>
  <si>
    <t>Grupo de Gestión Tecnológica</t>
  </si>
  <si>
    <t xml:space="preserve">Servidor de Directorio Activo que maneja autenticación de los usuarios, autenticación sistemas de información, políticas de seguridad de los equipos de la SDHT. </t>
  </si>
  <si>
    <t>Administrador de Infraestructura
Soporte Técnico</t>
  </si>
  <si>
    <t>Servidor de DA del dominio habitatbogota.gov.co</t>
  </si>
  <si>
    <t>Servidor Actualización de parches de equipos y servidores plataforma Microsoft</t>
  </si>
  <si>
    <t>PC`s del dominio hábitat</t>
  </si>
  <si>
    <t>Servidor GLPI</t>
  </si>
  <si>
    <t>Servidor Aplicación Mesa de Ayuda</t>
  </si>
  <si>
    <t>Gestión Tecnológica</t>
  </si>
  <si>
    <t>Infoblox</t>
  </si>
  <si>
    <t>Servidor DHCP, DNS Publico</t>
  </si>
  <si>
    <t>Servidor vCenter</t>
  </si>
  <si>
    <t>Administrador de Infraestructura</t>
  </si>
  <si>
    <t>Servidor de escritorios remotos basado en Microsoft</t>
  </si>
  <si>
    <t>Servidor Zabbix</t>
  </si>
  <si>
    <t>Servidor de Monitoreo de la Infraestructura</t>
  </si>
  <si>
    <t>Servidor FS</t>
  </si>
  <si>
    <t xml:space="preserve">Servidor Bases de datos - Desarrollo, misionales , Internas </t>
  </si>
  <si>
    <t xml:space="preserve">
Coordinador Gestión Tecnológica
Administrador de Infraestructura </t>
  </si>
  <si>
    <t>Servidor Argis</t>
  </si>
  <si>
    <t>Servidor de Licencias para el aplicativo Argis</t>
  </si>
  <si>
    <t>Coordinador Gestión Tecnológica
Administrador de Aplicaciones</t>
  </si>
  <si>
    <t>Ingenieros Catastrales de la SDHT</t>
  </si>
  <si>
    <t>Servidor SPSS-CAD</t>
  </si>
  <si>
    <t>Servidor de Licencias SPSS-CAD</t>
  </si>
  <si>
    <t>Coordinador Gestión Tecnológica
Administrador de aplicaciones</t>
  </si>
  <si>
    <t>Economistas de la Subdirección de Información Sectorial</t>
  </si>
  <si>
    <t>Consola de Administración del Antivirus</t>
  </si>
  <si>
    <t>Realizar monitoreo,  análisis y detección de amenazas a los equipos de computo de la SDHT, actualmente se cuenta con antivirus Bitdefender</t>
  </si>
  <si>
    <t>Web</t>
  </si>
  <si>
    <t>SCoordinador Gestión Tecnológica
Admón. de infraestructura</t>
  </si>
  <si>
    <t>Administrador de infraestructura
Proveedor</t>
  </si>
  <si>
    <t>La información es manejada unica y exclusivamente por el funcionario encargado del proceso de Gestión Tecnológica y el Oficial de Seguridad de la Información o quién haga sus veces</t>
  </si>
  <si>
    <t>afectación en el servicio de los equipos de cómputo y servidores virtuales, junto con sus aplicaciones.</t>
  </si>
  <si>
    <t>afectación de la salvaguada de la información de los equipos de cómputo y servidores virtuales, junto con sus aplicaciones.</t>
  </si>
  <si>
    <t>Servidor Digiweb</t>
  </si>
  <si>
    <t>Servidor para la aplicación Digiturno Web</t>
  </si>
  <si>
    <t>Coordinador Gestión Tecnológica
Administrador de Base de datos y Aplicaciones</t>
  </si>
  <si>
    <t>denegación de las solicitudes realizadas</t>
  </si>
  <si>
    <t>Suplantación del recurso virtual, por ataques de DDOS o DOS</t>
  </si>
  <si>
    <t>Digiturno Web</t>
  </si>
  <si>
    <t>Generar el agendamiento de citas para los puntos de atención al ciudadano de la SDHT a través de la pagina web</t>
  </si>
  <si>
    <t>Gestión tecnológica</t>
  </si>
  <si>
    <t>Consola de Administración de VMWare</t>
  </si>
  <si>
    <t>Administración de la infraestructura virtual de la entidad.</t>
  </si>
  <si>
    <t xml:space="preserve">Correo electrónico </t>
  </si>
  <si>
    <t>Servicio de correo electrónico  institucional utilizado para comunicación internas y externas</t>
  </si>
  <si>
    <t>Office 365</t>
  </si>
  <si>
    <t>Datacenter Microsoft</t>
  </si>
  <si>
    <t>Coordinador Gestión Tecnológica
 Administrador de Correo</t>
  </si>
  <si>
    <t>Funcionarios y/o Contratistas de la  Secretaría Distrital del Hábitat</t>
  </si>
  <si>
    <t>Esta disponible para consulta de personal interesado y que requiera de la informacion generada por esta herramienta
Los usuarios que cuenten con licencia de esta herramienta, podrán acceder de forma personal y exclusiva a sus cuentas y los servicios que esten incluidos.</t>
  </si>
  <si>
    <t xml:space="preserve">Blade 1 </t>
  </si>
  <si>
    <t xml:space="preserve">Blade 2 </t>
  </si>
  <si>
    <t xml:space="preserve">Blade 3 </t>
  </si>
  <si>
    <t xml:space="preserve">Blade 4 </t>
  </si>
  <si>
    <t xml:space="preserve">Blade 5 </t>
  </si>
  <si>
    <t>Red dedicada al almacenamiento que está conectada a las redes de comunicación de la SDHT. 
Almacenamiento SAN</t>
  </si>
  <si>
    <t xml:space="preserve">Sistema de Almacenamiento </t>
  </si>
  <si>
    <t>Switch CORE1</t>
  </si>
  <si>
    <t xml:space="preserve">Switch CORE2 </t>
  </si>
  <si>
    <t>Equipos (2) que permiten la interconexión con el Switch</t>
  </si>
  <si>
    <t xml:space="preserve">Controladora </t>
  </si>
  <si>
    <t xml:space="preserve">Firewall </t>
  </si>
  <si>
    <t>Servidor P para Sistema de Informacion</t>
  </si>
  <si>
    <t xml:space="preserve">Servidor de Bases de Datos </t>
  </si>
  <si>
    <t>Servidor Directorio Activo</t>
  </si>
  <si>
    <t>Servidor Dominio</t>
  </si>
  <si>
    <t>Servidor Actualizacion</t>
  </si>
  <si>
    <t>Software de virtualización</t>
  </si>
  <si>
    <t>Servidor Win</t>
  </si>
  <si>
    <t>Sistema Hábitat en cifras</t>
  </si>
  <si>
    <t>Sistema que recopila, procesa y presenta información de las diferentes operaciones estadísticas que maneja la Secretaría Distrital del Hábitat.</t>
  </si>
  <si>
    <t>A pesar de que la información se puede conseguir de otra forma, Hábitat en cifras es referente de consulta por parte de otras entidades y de la ciudadanía en general y por lo tanto se debe asegurar su disponibilidad.</t>
  </si>
  <si>
    <t>GESTIÒN DE SERVICIO AL CIUDADANO</t>
  </si>
  <si>
    <t xml:space="preserve">Bogotá te Escucha - Sistema Distrital de Quejas y Soluciones </t>
  </si>
  <si>
    <t xml:space="preserve">Herramienta virtual habilitada por la Alcaldía Mayor de Bogotá que permite la recepción, análisis, trámite y respuesta de los requerimientos interpuestos por la ciudadanía, registrados por los diferentes canales de interacción (escrito, presencial, telefónico y virtual). La administración del sistema la realiza la Secretaría General de la Alcaldía Mayor de Bogotá y la administración se encuentra a cargo del proceso de Gestión de Servicio al Ciudadano. 
</t>
  </si>
  <si>
    <t>Subsecretaría de Gestión Corporativa y Control Interno Disciplinario - Subdirección Administrativa</t>
  </si>
  <si>
    <t xml:space="preserve">Proceso de Gestión de Servicio al Ciudadano </t>
  </si>
  <si>
    <t xml:space="preserve">Funcionarios y contratistas de la Secretaría que desarrollan actividades relacionadas con el trámite de PQRSD en la entidad. 
 </t>
  </si>
  <si>
    <t>disciplinario</t>
  </si>
  <si>
    <t>control
VERSIÓN 4</t>
  </si>
  <si>
    <t>No AplicaCONTROL DISCIPLINARIO</t>
  </si>
  <si>
    <t>SUBSECRETARIA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</si>
</sst>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Futura Lt BT"/>
      <family val="2"/>
    </font>
    <font>
      <sz val="11"/>
      <color theme="1"/>
      <name val="Futura Lt BT"/>
      <family val="2"/>
    </font>
    <font>
      <sz val="10"/>
      <name val="Arial"/>
      <family val="2"/>
    </font>
    <font>
      <sz val="11"/>
      <name val="Futura Lt BT"/>
      <family val="2"/>
    </font>
    <font>
      <sz val="11"/>
      <name val="Calibri"/>
      <family val="2"/>
      <scheme val="minor"/>
    </font>
    <font>
      <b/>
      <sz val="11"/>
      <name val="Futura Lt BT"/>
    </font>
    <font>
      <sz val="11"/>
      <name val="Century Gothic"/>
      <family val="2"/>
    </font>
    <font>
      <b/>
      <sz val="11"/>
      <name val="Century Gothic"/>
      <family val="2"/>
    </font>
    <font>
      <sz val="11"/>
      <color rgb="FF000000"/>
      <name val="Century Gothic"/>
      <family val="2"/>
    </font>
    <font>
      <sz val="11"/>
      <color theme="1"/>
      <name val="Century Gothic"/>
      <family val="2"/>
    </font>
    <font>
      <b/>
      <sz val="11"/>
      <color theme="1"/>
      <name val="Century Gothic"/>
      <family val="2"/>
    </font>
    <font>
      <sz val="10"/>
      <color theme="1"/>
      <name val="Century Gothic"/>
      <family val="2"/>
    </font>
    <font>
      <sz val="10"/>
      <name val="Century Gothic"/>
      <family val="2"/>
    </font>
    <font>
      <b/>
      <sz val="10"/>
      <name val="Century Gothic"/>
      <family val="2"/>
    </font>
    <font>
      <sz val="10"/>
      <color rgb="FF000000"/>
      <name val="Century Gothic"/>
      <family val="2"/>
    </font>
    <font>
      <b/>
      <sz val="10"/>
      <color theme="1"/>
      <name val="Century Gothic"/>
      <family val="2"/>
    </font>
    <font>
      <u/>
      <sz val="11"/>
      <color theme="10"/>
      <name val="Calibri"/>
      <family val="2"/>
      <scheme val="minor"/>
    </font>
    <font>
      <b/>
      <sz val="11"/>
      <color rgb="FF000000"/>
      <name val="Century Gothic"/>
      <family val="2"/>
    </font>
    <font>
      <u/>
      <sz val="10"/>
      <name val="Century Gothic"/>
      <family val="2"/>
    </font>
    <font>
      <sz val="11"/>
      <color rgb="FFFF0000"/>
      <name val="Century Gothic"/>
      <family val="2"/>
    </font>
    <font>
      <sz val="10"/>
      <color rgb="FFFF0000"/>
      <name val="Century Gothic"/>
      <family val="2"/>
    </font>
    <font>
      <b/>
      <sz val="10"/>
      <color rgb="FFFF0000"/>
      <name val="Century Gothic"/>
      <family val="2"/>
    </font>
    <font>
      <b/>
      <sz val="10"/>
      <color rgb="FF000000"/>
      <name val="Century Gothic"/>
      <family val="2"/>
    </font>
    <font>
      <b/>
      <sz val="9"/>
      <color indexed="81"/>
      <name val="Tahoma"/>
      <family val="2"/>
    </font>
    <font>
      <sz val="9"/>
      <color indexed="81"/>
      <name val="Tahoma"/>
      <family val="2"/>
    </font>
    <font>
      <b/>
      <sz val="10"/>
      <color indexed="81"/>
      <name val="Calibri"/>
      <family val="2"/>
    </font>
    <font>
      <sz val="10"/>
      <color theme="5"/>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66"/>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C000"/>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FFFF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0" fontId="3" fillId="0" borderId="0"/>
    <xf numFmtId="0" fontId="17" fillId="0" borderId="0" applyNumberFormat="0" applyFill="0" applyBorder="0" applyAlignment="0" applyProtection="0"/>
  </cellStyleXfs>
  <cellXfs count="194">
    <xf numFmtId="0" fontId="0" fillId="0" borderId="0" xfId="0"/>
    <xf numFmtId="0" fontId="2" fillId="0" borderId="1" xfId="0" applyFont="1" applyBorder="1"/>
    <xf numFmtId="0" fontId="1" fillId="2" borderId="1" xfId="0" applyFont="1" applyFill="1" applyBorder="1" applyAlignment="1" applyProtection="1">
      <alignment horizontal="center" vertical="center" wrapText="1"/>
      <protection locked="0"/>
    </xf>
    <xf numFmtId="0" fontId="0" fillId="0" borderId="1" xfId="0" applyBorder="1"/>
    <xf numFmtId="0" fontId="2" fillId="0" borderId="1" xfId="0" applyFont="1" applyFill="1" applyBorder="1" applyAlignment="1">
      <alignment vertical="center" wrapText="1"/>
    </xf>
    <xf numFmtId="0" fontId="1" fillId="4" borderId="2" xfId="0" applyFont="1" applyFill="1" applyBorder="1" applyAlignment="1" applyProtection="1">
      <alignment vertical="center" wrapText="1"/>
      <protection locked="0"/>
    </xf>
    <xf numFmtId="0" fontId="4" fillId="0" borderId="1" xfId="0" applyFont="1" applyFill="1" applyBorder="1" applyAlignment="1">
      <alignment vertical="center" wrapText="1"/>
    </xf>
    <xf numFmtId="0" fontId="5" fillId="0" borderId="1" xfId="0" applyFont="1" applyFill="1" applyBorder="1"/>
    <xf numFmtId="0" fontId="6" fillId="2" borderId="1" xfId="0" applyFont="1" applyFill="1" applyBorder="1" applyAlignment="1" applyProtection="1">
      <alignment horizontal="center" vertical="center" wrapText="1"/>
      <protection locked="0"/>
    </xf>
    <xf numFmtId="0" fontId="10" fillId="0" borderId="0" xfId="0" applyFont="1"/>
    <xf numFmtId="0" fontId="10" fillId="3" borderId="0" xfId="0" applyFont="1" applyFill="1"/>
    <xf numFmtId="0" fontId="10" fillId="0" borderId="0" xfId="0" applyFont="1" applyAlignment="1">
      <alignment horizontal="center"/>
    </xf>
    <xf numFmtId="0" fontId="11" fillId="0" borderId="0" xfId="0" applyFont="1" applyAlignment="1">
      <alignment horizontal="left" vertical="center" wrapText="1"/>
    </xf>
    <xf numFmtId="0" fontId="10" fillId="0" borderId="0" xfId="0" applyFont="1" applyAlignment="1">
      <alignment horizontal="justify" vertical="center" wrapText="1"/>
    </xf>
    <xf numFmtId="0" fontId="10" fillId="0" borderId="0" xfId="0" applyFont="1" applyFill="1"/>
    <xf numFmtId="0" fontId="1" fillId="4" borderId="0" xfId="0" applyFont="1" applyFill="1" applyBorder="1" applyAlignment="1" applyProtection="1">
      <alignment vertical="center" wrapText="1"/>
      <protection locked="0"/>
    </xf>
    <xf numFmtId="0" fontId="11" fillId="0" borderId="0" xfId="0" applyFont="1" applyBorder="1" applyAlignment="1">
      <alignment horizontal="center"/>
    </xf>
    <xf numFmtId="0" fontId="10" fillId="0" borderId="0" xfId="0" applyFont="1" applyAlignment="1">
      <alignment horizontal="justify" vertical="center"/>
    </xf>
    <xf numFmtId="0" fontId="10" fillId="0" borderId="0" xfId="0" applyFont="1"/>
    <xf numFmtId="0" fontId="11" fillId="0" borderId="0" xfId="0" applyFont="1" applyBorder="1" applyAlignment="1">
      <alignment horizontal="left"/>
    </xf>
    <xf numFmtId="0" fontId="11" fillId="0" borderId="0" xfId="0" applyFont="1" applyBorder="1" applyAlignment="1"/>
    <xf numFmtId="0" fontId="10" fillId="3" borderId="0" xfId="0" applyFont="1" applyFill="1"/>
    <xf numFmtId="0" fontId="10" fillId="0" borderId="0" xfId="0" applyFont="1" applyBorder="1"/>
    <xf numFmtId="0" fontId="10" fillId="3" borderId="0" xfId="0" applyFont="1" applyFill="1" applyBorder="1"/>
    <xf numFmtId="0" fontId="10" fillId="7" borderId="0" xfId="0" applyFont="1" applyFill="1"/>
    <xf numFmtId="0" fontId="10" fillId="0" borderId="9" xfId="0" applyFont="1" applyFill="1" applyBorder="1" applyAlignment="1">
      <alignment horizontal="center" vertical="center"/>
    </xf>
    <xf numFmtId="0" fontId="10" fillId="3" borderId="18" xfId="0" applyFont="1" applyFill="1" applyBorder="1"/>
    <xf numFmtId="0" fontId="11" fillId="0" borderId="27" xfId="0" applyFont="1" applyBorder="1" applyAlignment="1"/>
    <xf numFmtId="0" fontId="11" fillId="0" borderId="28" xfId="0" applyFont="1" applyBorder="1" applyAlignment="1"/>
    <xf numFmtId="0" fontId="11" fillId="0" borderId="29" xfId="0" applyFont="1" applyBorder="1" applyAlignment="1"/>
    <xf numFmtId="0" fontId="9" fillId="3" borderId="4" xfId="0" applyFont="1" applyFill="1" applyBorder="1" applyAlignment="1">
      <alignment horizontal="center" vertical="center" wrapText="1"/>
    </xf>
    <xf numFmtId="0" fontId="10" fillId="0" borderId="0" xfId="0" applyFont="1" applyBorder="1" applyAlignment="1">
      <alignment horizontal="center"/>
    </xf>
    <xf numFmtId="0" fontId="11" fillId="0" borderId="0" xfId="0" applyFont="1" applyBorder="1" applyAlignment="1">
      <alignment horizontal="left" vertical="center" wrapText="1"/>
    </xf>
    <xf numFmtId="0" fontId="10" fillId="0" borderId="0" xfId="0" applyFont="1" applyBorder="1" applyAlignment="1">
      <alignment horizontal="justify" vertical="center" wrapText="1"/>
    </xf>
    <xf numFmtId="0" fontId="10" fillId="0" borderId="0" xfId="0" applyFont="1" applyFill="1" applyBorder="1"/>
    <xf numFmtId="0" fontId="8" fillId="6" borderId="8"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16" fillId="0" borderId="26" xfId="0" applyFont="1" applyBorder="1" applyAlignment="1"/>
    <xf numFmtId="0" fontId="16" fillId="0" borderId="2" xfId="0" applyFont="1" applyBorder="1" applyAlignment="1"/>
    <xf numFmtId="0" fontId="16" fillId="0" borderId="33" xfId="0" applyFont="1" applyBorder="1" applyAlignment="1"/>
    <xf numFmtId="0" fontId="13" fillId="0" borderId="9" xfId="0" applyFont="1" applyBorder="1" applyAlignment="1">
      <alignment horizontal="center" vertical="center" wrapText="1"/>
    </xf>
    <xf numFmtId="0" fontId="12" fillId="0" borderId="0" xfId="0" applyFont="1" applyAlignment="1">
      <alignment horizontal="center" vertical="center"/>
    </xf>
    <xf numFmtId="0" fontId="12" fillId="3" borderId="0" xfId="0" applyFont="1" applyFill="1" applyAlignment="1">
      <alignment horizontal="center" vertical="center"/>
    </xf>
    <xf numFmtId="0" fontId="16" fillId="0" borderId="0" xfId="0" applyFont="1" applyAlignment="1">
      <alignment horizontal="center" vertical="center" wrapText="1"/>
    </xf>
    <xf numFmtId="0" fontId="12" fillId="0" borderId="0" xfId="0" applyFont="1" applyFill="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9" xfId="0" applyFont="1" applyBorder="1" applyAlignment="1">
      <alignment horizontal="justify" vertical="center" wrapText="1"/>
    </xf>
    <xf numFmtId="0" fontId="10" fillId="3" borderId="0" xfId="0" applyFont="1" applyFill="1"/>
    <xf numFmtId="0" fontId="10" fillId="0" borderId="0" xfId="0" applyFont="1" applyFill="1"/>
    <xf numFmtId="0" fontId="10" fillId="7" borderId="0" xfId="0" applyFont="1" applyFill="1"/>
    <xf numFmtId="0" fontId="10" fillId="0" borderId="9" xfId="0" applyFont="1" applyFill="1" applyBorder="1" applyAlignment="1">
      <alignment horizontal="center" vertical="center"/>
    </xf>
    <xf numFmtId="0" fontId="10" fillId="3" borderId="18" xfId="0" applyFont="1" applyFill="1" applyBorder="1"/>
    <xf numFmtId="0" fontId="15" fillId="0" borderId="1"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9" xfId="0" applyFont="1" applyBorder="1" applyAlignment="1">
      <alignment horizontal="justify" vertical="center" wrapText="1"/>
    </xf>
    <xf numFmtId="0" fontId="10" fillId="0" borderId="9" xfId="0" applyFont="1" applyBorder="1" applyAlignment="1">
      <alignment horizontal="center" vertical="center"/>
    </xf>
    <xf numFmtId="14" fontId="10" fillId="0" borderId="9"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xf>
    <xf numFmtId="0" fontId="7" fillId="0" borderId="9" xfId="0" applyFont="1" applyBorder="1" applyAlignment="1">
      <alignment horizontal="center" vertical="center" wrapText="1"/>
    </xf>
    <xf numFmtId="0" fontId="18" fillId="0" borderId="9"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9" xfId="0" applyFont="1" applyBorder="1" applyAlignment="1">
      <alignment horizontal="justify" vertical="center" wrapText="1"/>
    </xf>
    <xf numFmtId="0" fontId="10" fillId="0" borderId="9" xfId="0" applyFont="1" applyBorder="1" applyAlignment="1" applyProtection="1">
      <alignment horizontal="center" vertical="center" wrapText="1"/>
      <protection locked="0"/>
    </xf>
    <xf numFmtId="14" fontId="7" fillId="0" borderId="9" xfId="0" applyNumberFormat="1" applyFont="1" applyBorder="1" applyAlignment="1">
      <alignment horizontal="center" vertical="center" wrapText="1"/>
    </xf>
    <xf numFmtId="0" fontId="19" fillId="0" borderId="1" xfId="2" applyFont="1" applyFill="1" applyBorder="1" applyAlignment="1">
      <alignment horizontal="center" vertical="center" wrapText="1"/>
    </xf>
    <xf numFmtId="0" fontId="8" fillId="0" borderId="9" xfId="0" applyFont="1" applyBorder="1" applyAlignment="1">
      <alignment horizontal="center" vertical="center" wrapText="1"/>
    </xf>
    <xf numFmtId="0" fontId="10" fillId="0" borderId="9" xfId="0" applyFont="1" applyBorder="1" applyAlignment="1">
      <alignment horizontal="justify" vertical="center"/>
    </xf>
    <xf numFmtId="0" fontId="10" fillId="0" borderId="9" xfId="0" applyFont="1" applyBorder="1" applyAlignment="1">
      <alignment wrapText="1"/>
    </xf>
    <xf numFmtId="0" fontId="9" fillId="0" borderId="9" xfId="0" applyFont="1" applyBorder="1" applyAlignment="1">
      <alignment horizontal="left" vertical="center" wrapText="1"/>
    </xf>
    <xf numFmtId="0" fontId="20" fillId="0" borderId="9" xfId="0" applyFont="1" applyBorder="1" applyAlignment="1">
      <alignment horizontal="center" vertical="center" wrapText="1"/>
    </xf>
    <xf numFmtId="0" fontId="18" fillId="0" borderId="9" xfId="0" applyFont="1" applyBorder="1" applyAlignment="1">
      <alignment horizontal="center" vertical="center" wrapText="1"/>
    </xf>
    <xf numFmtId="0" fontId="13" fillId="11" borderId="1" xfId="0" applyFont="1" applyFill="1" applyBorder="1" applyAlignment="1">
      <alignment horizontal="center" vertical="center"/>
    </xf>
    <xf numFmtId="0" fontId="7"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13" fillId="0" borderId="12" xfId="0" applyFont="1" applyBorder="1" applyAlignment="1">
      <alignment horizontal="center" vertical="center"/>
    </xf>
    <xf numFmtId="0" fontId="13" fillId="0" borderId="12" xfId="0" applyFont="1" applyBorder="1" applyAlignment="1">
      <alignment horizontal="center" vertical="center" wrapText="1"/>
    </xf>
    <xf numFmtId="14" fontId="7" fillId="0" borderId="12" xfId="0" applyNumberFormat="1" applyFont="1" applyBorder="1" applyAlignment="1">
      <alignment horizontal="center" vertical="center" wrapText="1"/>
    </xf>
    <xf numFmtId="0" fontId="7" fillId="0" borderId="22" xfId="0" applyFont="1" applyBorder="1" applyAlignment="1">
      <alignment horizontal="center" vertical="center" wrapText="1"/>
    </xf>
    <xf numFmtId="0" fontId="7"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0" fillId="11" borderId="1" xfId="0" applyFont="1" applyFill="1" applyBorder="1" applyAlignment="1">
      <alignment horizontal="left" vertical="center" wrapText="1"/>
    </xf>
    <xf numFmtId="0" fontId="9" fillId="11"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11" borderId="1" xfId="0" applyFont="1" applyFill="1" applyBorder="1" applyAlignment="1" applyProtection="1">
      <alignment horizontal="center" vertical="center" wrapText="1"/>
      <protection locked="0"/>
    </xf>
    <xf numFmtId="14" fontId="10" fillId="11" borderId="1" xfId="0" applyNumberFormat="1" applyFont="1" applyFill="1" applyBorder="1" applyAlignment="1">
      <alignment horizontal="center" vertical="center" wrapText="1"/>
    </xf>
    <xf numFmtId="0" fontId="7" fillId="11" borderId="23"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pplyProtection="1">
      <alignment horizontal="center" vertical="center" wrapText="1"/>
      <protection locked="0"/>
    </xf>
    <xf numFmtId="14" fontId="10" fillId="0" borderId="1" xfId="0" applyNumberFormat="1" applyFont="1" applyBorder="1" applyAlignment="1">
      <alignment horizontal="center" vertical="center" wrapText="1"/>
    </xf>
    <xf numFmtId="0" fontId="7" fillId="0" borderId="23"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wrapText="1"/>
    </xf>
    <xf numFmtId="14" fontId="0" fillId="0" borderId="1" xfId="0" applyNumberFormat="1" applyBorder="1"/>
    <xf numFmtId="0" fontId="10" fillId="3" borderId="0" xfId="0" applyFont="1" applyFill="1"/>
    <xf numFmtId="0" fontId="10" fillId="0" borderId="0" xfId="0" applyFont="1" applyFill="1"/>
    <xf numFmtId="0" fontId="10" fillId="7" borderId="0" xfId="0" applyFont="1" applyFill="1"/>
    <xf numFmtId="0" fontId="10" fillId="3" borderId="18" xfId="0" applyFont="1" applyFill="1" applyBorder="1"/>
    <xf numFmtId="0" fontId="17" fillId="0" borderId="9" xfId="2" applyFill="1" applyBorder="1" applyAlignment="1">
      <alignment horizontal="center" vertical="center" wrapText="1"/>
    </xf>
    <xf numFmtId="0" fontId="10" fillId="0" borderId="9" xfId="0" applyFont="1" applyBorder="1" applyAlignment="1">
      <alignment horizontal="left" vertical="center" wrapText="1"/>
    </xf>
    <xf numFmtId="0" fontId="7" fillId="0" borderId="9" xfId="0" applyFont="1" applyBorder="1" applyAlignment="1">
      <alignment horizontal="left" vertical="center" wrapText="1"/>
    </xf>
    <xf numFmtId="0" fontId="10" fillId="0" borderId="9" xfId="0" applyFont="1" applyBorder="1" applyAlignment="1">
      <alignment vertical="center" wrapText="1"/>
    </xf>
    <xf numFmtId="0" fontId="10" fillId="0" borderId="3" xfId="0" applyFont="1" applyBorder="1" applyAlignment="1">
      <alignment horizontal="center" vertical="center"/>
    </xf>
    <xf numFmtId="0" fontId="14" fillId="9" borderId="1" xfId="0" applyFont="1" applyFill="1" applyBorder="1" applyAlignment="1">
      <alignment horizontal="center" vertical="center" wrapText="1"/>
    </xf>
    <xf numFmtId="0" fontId="0" fillId="0" borderId="1" xfId="0" applyFill="1" applyBorder="1" applyAlignment="1">
      <alignment horizontal="center" vertical="center"/>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14" fontId="1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xf>
    <xf numFmtId="0" fontId="12" fillId="0" borderId="1" xfId="0" applyFont="1" applyFill="1" applyBorder="1" applyAlignment="1">
      <alignment horizontal="center" vertical="center"/>
    </xf>
    <xf numFmtId="0" fontId="14" fillId="9" borderId="1" xfId="0"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xf>
    <xf numFmtId="14" fontId="13"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17" fillId="0" borderId="1" xfId="2" applyFill="1" applyBorder="1" applyAlignment="1">
      <alignment horizontal="center" vertical="center" wrapText="1"/>
    </xf>
    <xf numFmtId="0" fontId="27" fillId="0" borderId="0" xfId="0" applyFont="1" applyFill="1" applyAlignment="1">
      <alignment horizontal="center" vertical="center"/>
    </xf>
    <xf numFmtId="16" fontId="1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vertical="top"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justify" vertical="center"/>
    </xf>
    <xf numFmtId="0" fontId="1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justify" vertical="center" wrapText="1"/>
    </xf>
    <xf numFmtId="14" fontId="12"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lignment horizontal="justify" vertical="center" wrapText="1"/>
    </xf>
    <xf numFmtId="14" fontId="13" fillId="0" borderId="1" xfId="0" applyNumberFormat="1" applyFont="1" applyFill="1" applyBorder="1" applyAlignment="1">
      <alignment horizontal="justify" vertical="center" wrapText="1"/>
    </xf>
    <xf numFmtId="0" fontId="23"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top" wrapText="1"/>
    </xf>
    <xf numFmtId="0" fontId="16" fillId="0" borderId="0" xfId="0" applyFont="1" applyFill="1" applyAlignment="1">
      <alignment horizontal="center" vertical="center" wrapText="1"/>
    </xf>
    <xf numFmtId="0" fontId="14" fillId="9"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11" fillId="10"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14" fillId="5" borderId="1" xfId="0" applyFont="1" applyFill="1" applyBorder="1" applyAlignment="1">
      <alignment horizontal="center" vertical="center"/>
    </xf>
    <xf numFmtId="0" fontId="11" fillId="0" borderId="13" xfId="0" applyFont="1" applyBorder="1" applyAlignment="1">
      <alignment horizontal="center"/>
    </xf>
    <xf numFmtId="0" fontId="11" fillId="0" borderId="23" xfId="0" applyFont="1" applyBorder="1" applyAlignment="1">
      <alignment horizontal="center"/>
    </xf>
    <xf numFmtId="0" fontId="11" fillId="0" borderId="14" xfId="0" applyFont="1" applyBorder="1" applyAlignment="1">
      <alignment horizontal="center"/>
    </xf>
    <xf numFmtId="0" fontId="11" fillId="0" borderId="24" xfId="0" applyFont="1" applyBorder="1" applyAlignment="1">
      <alignment horizontal="center"/>
    </xf>
    <xf numFmtId="0" fontId="11" fillId="10" borderId="21" xfId="0" applyFont="1" applyFill="1" applyBorder="1" applyAlignment="1">
      <alignment horizontal="center" vertical="center" wrapText="1"/>
    </xf>
    <xf numFmtId="0" fontId="11" fillId="10" borderId="12"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8" fillId="8" borderId="32" xfId="0" applyFont="1" applyFill="1" applyBorder="1" applyAlignment="1">
      <alignment horizontal="center" vertical="center"/>
    </xf>
    <xf numFmtId="0" fontId="8" fillId="8" borderId="17"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10"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11"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10" xfId="0" applyFont="1" applyFill="1" applyBorder="1" applyAlignment="1">
      <alignment horizontal="center" vertical="center" wrapText="1"/>
    </xf>
    <xf numFmtId="0" fontId="8" fillId="6" borderId="4" xfId="0" applyFont="1" applyFill="1" applyBorder="1" applyAlignment="1">
      <alignment horizontal="center" vertical="center"/>
    </xf>
    <xf numFmtId="0" fontId="8" fillId="6" borderId="0" xfId="0" applyFont="1" applyFill="1" applyBorder="1" applyAlignment="1">
      <alignment horizontal="center" vertical="center"/>
    </xf>
    <xf numFmtId="0" fontId="8" fillId="6" borderId="18" xfId="0" applyFont="1" applyFill="1" applyBorder="1" applyAlignment="1">
      <alignment horizontal="center" vertical="center"/>
    </xf>
    <xf numFmtId="0" fontId="11" fillId="0" borderId="21" xfId="0" applyFont="1" applyBorder="1" applyAlignment="1">
      <alignment horizontal="center"/>
    </xf>
    <xf numFmtId="0" fontId="11" fillId="0" borderId="22" xfId="0" applyFont="1" applyBorder="1" applyAlignment="1">
      <alignment horizontal="center"/>
    </xf>
    <xf numFmtId="0" fontId="16" fillId="0" borderId="27" xfId="0" applyFont="1" applyBorder="1" applyAlignment="1">
      <alignment horizontal="center"/>
    </xf>
    <xf numFmtId="0" fontId="16" fillId="0" borderId="35" xfId="0" applyFont="1" applyBorder="1" applyAlignment="1">
      <alignment horizontal="center"/>
    </xf>
    <xf numFmtId="0" fontId="16" fillId="0" borderId="28" xfId="0" applyFont="1" applyBorder="1" applyAlignment="1">
      <alignment horizontal="center"/>
    </xf>
    <xf numFmtId="0" fontId="16" fillId="0" borderId="34" xfId="0" applyFont="1" applyBorder="1" applyAlignment="1">
      <alignment horizontal="center"/>
    </xf>
    <xf numFmtId="0" fontId="16" fillId="0" borderId="29" xfId="0" applyFont="1" applyBorder="1" applyAlignment="1">
      <alignment horizontal="center"/>
    </xf>
    <xf numFmtId="0" fontId="16" fillId="0" borderId="36" xfId="0" applyFont="1" applyBorder="1" applyAlignment="1">
      <alignment horizontal="center"/>
    </xf>
    <xf numFmtId="0" fontId="8" fillId="6" borderId="30"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 fillId="4" borderId="25" xfId="0" applyFont="1" applyFill="1" applyBorder="1" applyAlignment="1" applyProtection="1">
      <alignment horizontal="center" vertical="center" wrapText="1"/>
      <protection locked="0"/>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359832</xdr:colOff>
      <xdr:row>1</xdr:row>
      <xdr:rowOff>74082</xdr:rowOff>
    </xdr:from>
    <xdr:to>
      <xdr:col>1</xdr:col>
      <xdr:colOff>1047749</xdr:colOff>
      <xdr:row>2</xdr:row>
      <xdr:rowOff>338667</xdr:rowOff>
    </xdr:to>
    <xdr:pic>
      <xdr:nvPicPr>
        <xdr:cNvPr id="2" name="Imagen 1" descr="Logo SDHT">
          <a:extLst>
            <a:ext uri="{FF2B5EF4-FFF2-40B4-BE49-F238E27FC236}">
              <a16:creationId xmlns:a16="http://schemas.microsoft.com/office/drawing/2014/main" id="{900CD60C-4F17-4D12-AE43-D09A6414DBE2}"/>
            </a:ext>
          </a:extLst>
        </xdr:cNvPr>
        <xdr:cNvPicPr/>
      </xdr:nvPicPr>
      <xdr:blipFill>
        <a:blip xmlns:r="http://schemas.openxmlformats.org/officeDocument/2006/relationships" r:embed="rId1"/>
        <a:srcRect/>
        <a:stretch>
          <a:fillRect/>
        </a:stretch>
      </xdr:blipFill>
      <xdr:spPr bwMode="auto">
        <a:xfrm>
          <a:off x="476249" y="243415"/>
          <a:ext cx="687917" cy="47625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169334</xdr:colOff>
      <xdr:row>1</xdr:row>
      <xdr:rowOff>89959</xdr:rowOff>
    </xdr:from>
    <xdr:to>
      <xdr:col>1</xdr:col>
      <xdr:colOff>804334</xdr:colOff>
      <xdr:row>2</xdr:row>
      <xdr:rowOff>377977</xdr:rowOff>
    </xdr:to>
    <xdr:pic>
      <xdr:nvPicPr>
        <xdr:cNvPr id="4" name="Imagen 3" descr="Logo SDHT">
          <a:extLst>
            <a:ext uri="{FF2B5EF4-FFF2-40B4-BE49-F238E27FC236}">
              <a16:creationId xmlns:a16="http://schemas.microsoft.com/office/drawing/2014/main" id="{D04756D4-33C0-47C7-8838-9E14B710D923}"/>
            </a:ext>
          </a:extLst>
        </xdr:cNvPr>
        <xdr:cNvPicPr/>
      </xdr:nvPicPr>
      <xdr:blipFill>
        <a:blip xmlns:r="http://schemas.openxmlformats.org/officeDocument/2006/relationships" r:embed="rId1"/>
        <a:srcRect/>
        <a:stretch>
          <a:fillRect/>
        </a:stretch>
      </xdr:blipFill>
      <xdr:spPr bwMode="auto">
        <a:xfrm>
          <a:off x="381001" y="312209"/>
          <a:ext cx="635000" cy="49968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0.Inicial\Calidad\2019\Activos_Informacion\MATRIZ%20DE%20ACTIVOS%20AGOSTO%202019\Matriz%20de%20activos%20de%20Informacion%20AGOST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Subdir_investigacion%20control%20y%20viviend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garzonm/Downloads/Matriz%20de%20activos%20de%20Informacion%20-%20GENERAL%20%2027072017%20ajustada%20vf.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6.11\sistemas\00.Inicial\Calidad\2019\Activos_Informacion\Matriz%20de%20activos%20de%20Informacion%20mayo-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alid-dc\adalid\erika.salinas\Documents\Erika\2017\1.%20SECRETARIA%20DE%20HABITAT\12.%20Documentos%20Entregados%20Finales\Fase%20I%20-%20Planeaci&#243;n\Matriz%20de%20activos%20de%20Informacion%20-%20GENERAL%20%2027072017-SGC%20LIST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Subdirecci&#243;n%20de%20Recursos%20P&#250;blicos%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Subdireccion%20Gestion%20Suel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Subsecretaria%20de%20Planeaci&#243;n%20y%20Politica%209-12-20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Victoria/Downloads/PS05-FO232_V8_Matriz%20de%20inventario%20de%20activos%20de%20informaci&#243;n%20Gestion%20Contractu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Victoria/Desktop/Activos/Activos%20Recibidos/Matriz%20Inventarios%20Activos%20de%20Informaci&#243;n%20bienes%20y%20servicio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julio.benavides/Documents/MSPI/Inventario%20Activos%20Informacion/Matriz%20de%20activos%20de%20Informacion%20Orig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ictoria/Desktop/Activos/Activos%20Recibidos/Copia%20de%20Copia%20de%20Matriz%20de%20inventario%20de%20activos%20de%20informaci&#243;n%20FINAL.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Victoria/Desktop/Activos/Activos%20Recibidos/Activos%20de%20Informaci&#243;n%20-%20Proceso%20Gesti&#243;n%20Documenta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00.Inicial\Calidad\2019\Activos_Informacion\MATRIZ%20DE%20ACTIVOS%20AGOSTO%202019\SUBDIRECCION%20DE%20OPERACIONES\190814_Matriz_de_activos_de_Informacion_Julio_201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Victoria/Downloads/PS05-FO232%20Clasifi%20activ%20info-V8_GT181220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dalid-dc\adalid\erika.salinas\Documents\Erika\2017\1.%20SECRETARIA%20DE%20HABITAT\12.%20Documentos%20Entregados%20Finales\Fase%20I%20-%20Planeaci&#243;n\Matriz%20de%20activos%20de%20Informacion%20-%20GENERAL%20%2027072017%20SPP.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daniela.mayorga/Downloads/Matriz%20de%20activos%20de%20Informacion%20Julio%202019%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Control%20Inter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Victoria/Desktop/Activos/Activos%20Recibidos/Copia%20de%20PS05-FO232_V8_Matriz%20de%20inventario%20de%20activos%20de%20informaci&#243;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_Subsecretar&#237;a%20Jur&#237;d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uan.alcala/Desktop/Matriz%20de%20activos%20de%20Informacion%20Julio%202019%20-%20Editable%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Subsecre_Gestion%20Financiera%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alid-dc\adalid\Users\jmerchang\Downloads\Matriz%20de%20activos%20de%20Informacion%20-%20GENERAL%20%2027072017%20-%20BC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HABITAT\ACTIVOS%20DE%20INFORMACI&#211;N\Matriz%20de%20activos%20de%20Informacion%20Julio%202019%20subdirec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INSTRUCCIONES SECC A"/>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refreshError="1"/>
      <sheetData sheetId="1" refreshError="1"/>
      <sheetData sheetId="2" refreshError="1"/>
      <sheetData sheetId="3" refreshError="1"/>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refreshError="1"/>
      <sheetData sheetId="1" refreshError="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2"/>
      <sheetName val="Lista1"/>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habitatbogota.gov.co/transparencia/informacion-interes/informacion-adicional" TargetMode="External"/><Relationship Id="rId7" Type="http://schemas.openxmlformats.org/officeDocument/2006/relationships/drawing" Target="../drawings/drawing1.xml"/><Relationship Id="rId2" Type="http://schemas.openxmlformats.org/officeDocument/2006/relationships/hyperlink" Target="http://sidec.habitatbogota.gov.co/sidec" TargetMode="External"/><Relationship Id="rId1" Type="http://schemas.openxmlformats.org/officeDocument/2006/relationships/hyperlink" Target="https://sdv.habitatbogota.gov.co/sipive/autenticacion.php" TargetMode="External"/><Relationship Id="rId6" Type="http://schemas.openxmlformats.org/officeDocument/2006/relationships/printerSettings" Target="../printerSettings/printerSettings1.bin"/><Relationship Id="rId5" Type="http://schemas.openxmlformats.org/officeDocument/2006/relationships/hyperlink" Target="http://www.portalhabitatbogota.gov.co/transparencia/marco-legal/normatividad" TargetMode="External"/><Relationship Id="rId10" Type="http://schemas.openxmlformats.org/officeDocument/2006/relationships/comments" Target="../comments1.xml"/><Relationship Id="rId4" Type="http://schemas.openxmlformats.org/officeDocument/2006/relationships/hyperlink" Target="https://www.habitatbogota.gov.co/transparencia/instrumentos-gestion-informacion-publica" TargetMode="External"/><Relationship Id="rId9"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s://sechabitat.maps.arcgis.com/apps/dashboards/34a68a1820754323aec3e32cb573e82d" TargetMode="External"/><Relationship Id="rId7" Type="http://schemas.openxmlformats.org/officeDocument/2006/relationships/vmlDrawing" Target="../drawings/vmlDrawing3.vml"/><Relationship Id="rId2" Type="http://schemas.openxmlformats.org/officeDocument/2006/relationships/hyperlink" Target="http://sidec.habitatbogota.gov.co/geosidec" TargetMode="External"/><Relationship Id="rId1" Type="http://schemas.openxmlformats.org/officeDocument/2006/relationships/hyperlink" Target="http://sidec.habitatbogota.gov.co/sidec"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habitatbogota.gov.co/"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B181"/>
  <sheetViews>
    <sheetView tabSelected="1" view="pageBreakPreview" topLeftCell="A2" zoomScale="70" zoomScaleNormal="50" zoomScaleSheetLayoutView="70" workbookViewId="0">
      <pane xSplit="3" ySplit="7" topLeftCell="AF56" activePane="bottomRight" state="frozen"/>
      <selection activeCell="A2" sqref="A2"/>
      <selection pane="topRight" activeCell="D2" sqref="D2"/>
      <selection pane="bottomLeft" activeCell="A9" sqref="A9"/>
      <selection pane="bottomRight" activeCell="A2" sqref="A2"/>
    </sheetView>
  </sheetViews>
  <sheetFormatPr baseColWidth="10" defaultColWidth="11.42578125" defaultRowHeight="13.5"/>
  <cols>
    <col min="1" max="1" width="1.7109375" style="44" customWidth="1"/>
    <col min="2" max="2" width="17.7109375" style="44" customWidth="1"/>
    <col min="3" max="3" width="36.85546875" style="44" customWidth="1"/>
    <col min="4" max="5" width="39.5703125" style="146" customWidth="1"/>
    <col min="6" max="7" width="34.140625" style="146" customWidth="1"/>
    <col min="8" max="8" width="50.42578125" style="44" customWidth="1"/>
    <col min="9" max="9" width="58.28515625" style="44" customWidth="1"/>
    <col min="10" max="10" width="10.5703125" style="44" bestFit="1" customWidth="1"/>
    <col min="11" max="11" width="12" style="44" bestFit="1" customWidth="1"/>
    <col min="12" max="12" width="17" style="44" bestFit="1" customWidth="1"/>
    <col min="13" max="14" width="31.7109375" style="44" customWidth="1"/>
    <col min="15" max="15" width="24.42578125" style="44" bestFit="1" customWidth="1"/>
    <col min="16" max="17" width="31.7109375" style="44" customWidth="1"/>
    <col min="18" max="18" width="40" style="44" customWidth="1"/>
    <col min="19" max="19" width="26.5703125" style="44" customWidth="1"/>
    <col min="20" max="20" width="13" style="44" customWidth="1"/>
    <col min="21" max="21" width="8" style="44" customWidth="1"/>
    <col min="22" max="22" width="11.5703125" style="44" customWidth="1"/>
    <col min="23" max="23" width="8" style="44" customWidth="1"/>
    <col min="24" max="24" width="11.5703125" style="44" customWidth="1"/>
    <col min="25" max="25" width="8" style="44" customWidth="1"/>
    <col min="26" max="26" width="28" style="44" bestFit="1" customWidth="1"/>
    <col min="27" max="29" width="24" style="44" customWidth="1"/>
    <col min="30" max="31" width="41" style="44" customWidth="1"/>
    <col min="32" max="32" width="30.7109375" style="44" customWidth="1"/>
    <col min="33" max="33" width="37.7109375" style="44" customWidth="1"/>
    <col min="34" max="34" width="39" style="44" customWidth="1"/>
    <col min="35" max="35" width="19.140625" style="44" customWidth="1"/>
    <col min="36" max="36" width="21.28515625" style="44" customWidth="1"/>
    <col min="37" max="85" width="11.42578125" style="44"/>
    <col min="86" max="86" width="0.140625" style="44" customWidth="1"/>
    <col min="87" max="106" width="11.42578125" style="44" hidden="1" customWidth="1"/>
    <col min="107" max="107" width="6.28515625" style="44" hidden="1" customWidth="1"/>
    <col min="108" max="131" width="11.42578125" style="44" hidden="1" customWidth="1"/>
    <col min="132" max="132" width="4.5703125" style="44" hidden="1" customWidth="1"/>
    <col min="133" max="152" width="11.42578125" style="44" hidden="1" customWidth="1"/>
    <col min="153" max="153" width="6.7109375" style="44" hidden="1" customWidth="1"/>
    <col min="154" max="177" width="11.42578125" style="44" hidden="1" customWidth="1"/>
    <col min="178" max="178" width="1.42578125" style="44" hidden="1" customWidth="1"/>
    <col min="179" max="196" width="11.42578125" style="44" hidden="1" customWidth="1"/>
    <col min="197" max="197" width="9" style="44" hidden="1" customWidth="1"/>
    <col min="198" max="215" width="11.42578125" style="44" hidden="1" customWidth="1"/>
    <col min="216" max="216" width="7.140625" style="44" hidden="1" customWidth="1"/>
    <col min="217" max="227" width="11.42578125" style="44" hidden="1" customWidth="1"/>
    <col min="228" max="228" width="5" style="44" hidden="1" customWidth="1"/>
    <col min="229" max="251" width="11.42578125" style="44" hidden="1" customWidth="1"/>
    <col min="252" max="252" width="9.5703125" style="44" hidden="1" customWidth="1"/>
    <col min="253" max="274" width="11.42578125" style="44" hidden="1" customWidth="1"/>
    <col min="275" max="275" width="9.5703125" style="44" hidden="1" customWidth="1"/>
    <col min="276" max="298" width="11.42578125" style="44" hidden="1" customWidth="1"/>
    <col min="299" max="299" width="8.140625" style="44" hidden="1" customWidth="1"/>
    <col min="300" max="324" width="11.42578125" style="44" hidden="1" customWidth="1"/>
    <col min="325" max="325" width="7.85546875" style="44" hidden="1" customWidth="1"/>
    <col min="326" max="346" width="11.42578125" style="44" hidden="1" customWidth="1"/>
    <col min="347" max="347" width="3.28515625" style="44" hidden="1" customWidth="1"/>
    <col min="348" max="370" width="11.42578125" style="44" hidden="1" customWidth="1"/>
    <col min="371" max="371" width="5.85546875" style="44" hidden="1" customWidth="1"/>
    <col min="372" max="394" width="11.42578125" style="44" hidden="1" customWidth="1"/>
    <col min="395" max="395" width="11.28515625" style="44" hidden="1" customWidth="1"/>
    <col min="396" max="440" width="11.42578125" style="44" hidden="1" customWidth="1"/>
    <col min="441" max="441" width="0.140625" style="44" hidden="1" customWidth="1"/>
    <col min="442" max="464" width="11.42578125" style="44" hidden="1" customWidth="1"/>
    <col min="465" max="465" width="11.28515625" style="44" hidden="1" customWidth="1"/>
    <col min="466" max="492" width="11.42578125" style="44" hidden="1" customWidth="1"/>
    <col min="493" max="493" width="0.140625" style="44" hidden="1" customWidth="1"/>
    <col min="494" max="518" width="11.42578125" style="44" hidden="1" customWidth="1"/>
    <col min="519" max="519" width="11.28515625" style="44" hidden="1" customWidth="1"/>
    <col min="520" max="540" width="11.42578125" style="44" hidden="1" customWidth="1"/>
    <col min="541" max="541" width="6.5703125" style="44" hidden="1" customWidth="1"/>
    <col min="542" max="552" width="11.42578125" style="44" hidden="1" customWidth="1"/>
    <col min="553" max="553" width="1.140625" style="44" hidden="1" customWidth="1"/>
    <col min="554" max="564" width="11.42578125" style="44" hidden="1" customWidth="1"/>
    <col min="565" max="565" width="0.140625" style="44" hidden="1" customWidth="1"/>
    <col min="566" max="587" width="11.42578125" style="44" hidden="1" customWidth="1"/>
    <col min="588" max="588" width="5.5703125" style="44" hidden="1" customWidth="1"/>
    <col min="589" max="612" width="11.42578125" style="44" hidden="1" customWidth="1"/>
    <col min="613" max="613" width="1" style="44" hidden="1" customWidth="1"/>
    <col min="614" max="637" width="11.42578125" style="44" hidden="1" customWidth="1"/>
    <col min="638" max="638" width="4.5703125" style="44" hidden="1" customWidth="1"/>
    <col min="639" max="663" width="11.42578125" style="44" hidden="1" customWidth="1"/>
    <col min="664" max="664" width="9.28515625" style="44" hidden="1" customWidth="1"/>
    <col min="665" max="738" width="11.42578125" style="44" hidden="1" customWidth="1"/>
    <col min="739" max="739" width="6.7109375" style="44" hidden="1" customWidth="1"/>
    <col min="740" max="763" width="11.42578125" style="44" hidden="1" customWidth="1"/>
    <col min="764" max="764" width="6.42578125" style="44" hidden="1" customWidth="1"/>
    <col min="765" max="788" width="11.42578125" style="44" hidden="1" customWidth="1"/>
    <col min="789" max="789" width="1.42578125" style="44" hidden="1" customWidth="1"/>
    <col min="790" max="814" width="11.42578125" style="44" hidden="1" customWidth="1"/>
    <col min="815" max="815" width="1.140625" style="44" hidden="1" customWidth="1"/>
    <col min="816" max="859" width="11.42578125" style="44" hidden="1" customWidth="1"/>
    <col min="860" max="860" width="0.85546875" style="44" hidden="1" customWidth="1"/>
    <col min="861" max="884" width="11.42578125" style="44" hidden="1" customWidth="1"/>
    <col min="885" max="885" width="3.28515625" style="44" hidden="1" customWidth="1"/>
    <col min="886" max="910" width="11.42578125" style="44" hidden="1" customWidth="1"/>
    <col min="911" max="16290" width="0" style="44" hidden="1" customWidth="1"/>
    <col min="16291" max="16316" width="11.42578125" style="44" hidden="1" customWidth="1"/>
    <col min="16317" max="16319" width="8.28515625" style="44" hidden="1" customWidth="1"/>
    <col min="16320" max="16327" width="11.42578125" style="44" hidden="1" customWidth="1"/>
    <col min="16328" max="16356" width="8.28515625" style="44" hidden="1" customWidth="1"/>
    <col min="16357" max="16384" width="11.42578125" style="44" hidden="1" customWidth="1"/>
  </cols>
  <sheetData>
    <row r="1" spans="1:36" ht="6" customHeight="1">
      <c r="A1" s="42"/>
      <c r="B1" s="41"/>
      <c r="C1" s="41"/>
      <c r="D1" s="43"/>
      <c r="E1" s="43"/>
      <c r="F1" s="43"/>
      <c r="G1" s="43"/>
      <c r="H1" s="41"/>
      <c r="I1" s="41"/>
      <c r="J1" s="41"/>
      <c r="K1" s="42"/>
      <c r="L1" s="41"/>
      <c r="M1" s="41"/>
      <c r="N1" s="41"/>
      <c r="O1" s="41"/>
      <c r="P1" s="41"/>
      <c r="Q1" s="41"/>
      <c r="R1" s="41"/>
      <c r="S1" s="41"/>
      <c r="T1" s="41"/>
      <c r="U1" s="41"/>
      <c r="V1" s="41"/>
      <c r="W1" s="41"/>
      <c r="X1" s="41"/>
      <c r="Y1" s="41"/>
      <c r="Z1" s="41"/>
      <c r="AA1" s="41"/>
      <c r="AB1" s="42"/>
      <c r="AC1" s="41"/>
      <c r="AD1" s="41"/>
      <c r="AE1" s="41"/>
      <c r="AF1" s="41"/>
      <c r="AG1" s="41"/>
      <c r="AH1" s="41"/>
      <c r="AI1" s="42"/>
      <c r="AJ1" s="41"/>
    </row>
    <row r="2" spans="1:36" ht="16.5" customHeight="1">
      <c r="A2" s="121"/>
      <c r="B2" s="149" t="s">
        <v>92</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row>
    <row r="3" spans="1:36" ht="32.25" customHeight="1">
      <c r="A3" s="121"/>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row>
    <row r="4" spans="1:36" ht="15" customHeight="1">
      <c r="A4" s="121"/>
      <c r="B4" s="150" t="s">
        <v>44</v>
      </c>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row>
    <row r="5" spans="1:36" ht="15" customHeight="1">
      <c r="A5" s="151" t="s">
        <v>45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row>
    <row r="6" spans="1:36" ht="14.25" customHeight="1">
      <c r="A6" s="121"/>
      <c r="B6" s="148" t="s">
        <v>1</v>
      </c>
      <c r="C6" s="147" t="s">
        <v>2</v>
      </c>
      <c r="D6" s="147" t="s">
        <v>3</v>
      </c>
      <c r="E6" s="147" t="s">
        <v>4</v>
      </c>
      <c r="F6" s="147" t="s">
        <v>46</v>
      </c>
      <c r="G6" s="147" t="s">
        <v>47</v>
      </c>
      <c r="H6" s="147" t="s">
        <v>48</v>
      </c>
      <c r="I6" s="147"/>
      <c r="J6" s="147"/>
      <c r="K6" s="147" t="s">
        <v>91</v>
      </c>
      <c r="L6" s="147"/>
      <c r="M6" s="147"/>
      <c r="N6" s="147"/>
      <c r="O6" s="147" t="s">
        <v>49</v>
      </c>
      <c r="P6" s="147" t="s">
        <v>50</v>
      </c>
      <c r="Q6" s="147"/>
      <c r="R6" s="147"/>
      <c r="S6" s="147" t="s">
        <v>51</v>
      </c>
      <c r="T6" s="147" t="s">
        <v>52</v>
      </c>
      <c r="U6" s="147"/>
      <c r="V6" s="147"/>
      <c r="W6" s="147"/>
      <c r="X6" s="147"/>
      <c r="Y6" s="147"/>
      <c r="Z6" s="147"/>
      <c r="AA6" s="147"/>
      <c r="AB6" s="147"/>
      <c r="AC6" s="147"/>
      <c r="AD6" s="147"/>
      <c r="AE6" s="147"/>
      <c r="AF6" s="147"/>
      <c r="AG6" s="147"/>
      <c r="AH6" s="147"/>
      <c r="AI6" s="147" t="s">
        <v>53</v>
      </c>
      <c r="AJ6" s="147"/>
    </row>
    <row r="7" spans="1:36" ht="18" customHeight="1">
      <c r="A7" s="121"/>
      <c r="B7" s="148"/>
      <c r="C7" s="147"/>
      <c r="D7" s="147"/>
      <c r="E7" s="147"/>
      <c r="F7" s="147"/>
      <c r="G7" s="147"/>
      <c r="H7" s="147"/>
      <c r="I7" s="147"/>
      <c r="J7" s="147"/>
      <c r="K7" s="147"/>
      <c r="L7" s="147"/>
      <c r="M7" s="147"/>
      <c r="N7" s="147"/>
      <c r="O7" s="147"/>
      <c r="P7" s="147"/>
      <c r="Q7" s="147"/>
      <c r="R7" s="147"/>
      <c r="S7" s="147"/>
      <c r="T7" s="148" t="s">
        <v>18</v>
      </c>
      <c r="U7" s="148"/>
      <c r="V7" s="148" t="s">
        <v>19</v>
      </c>
      <c r="W7" s="148"/>
      <c r="X7" s="148" t="s">
        <v>20</v>
      </c>
      <c r="Y7" s="148"/>
      <c r="Z7" s="147" t="s">
        <v>21</v>
      </c>
      <c r="AA7" s="148" t="s">
        <v>43</v>
      </c>
      <c r="AB7" s="148"/>
      <c r="AC7" s="148"/>
      <c r="AD7" s="147" t="s">
        <v>54</v>
      </c>
      <c r="AE7" s="147" t="s">
        <v>55</v>
      </c>
      <c r="AF7" s="147" t="s">
        <v>88</v>
      </c>
      <c r="AG7" s="147" t="s">
        <v>89</v>
      </c>
      <c r="AH7" s="147" t="s">
        <v>95</v>
      </c>
      <c r="AI7" s="147" t="s">
        <v>23</v>
      </c>
      <c r="AJ7" s="147" t="s">
        <v>24</v>
      </c>
    </row>
    <row r="8" spans="1:36" ht="54" customHeight="1">
      <c r="A8" s="121"/>
      <c r="B8" s="148"/>
      <c r="C8" s="147"/>
      <c r="D8" s="147"/>
      <c r="E8" s="147"/>
      <c r="F8" s="147"/>
      <c r="G8" s="147"/>
      <c r="H8" s="111" t="s">
        <v>87</v>
      </c>
      <c r="I8" s="111" t="s">
        <v>56</v>
      </c>
      <c r="J8" s="111" t="s">
        <v>57</v>
      </c>
      <c r="K8" s="111" t="s">
        <v>58</v>
      </c>
      <c r="L8" s="111" t="s">
        <v>28</v>
      </c>
      <c r="M8" s="111" t="s">
        <v>90</v>
      </c>
      <c r="N8" s="111" t="s">
        <v>59</v>
      </c>
      <c r="O8" s="147"/>
      <c r="P8" s="111" t="s">
        <v>60</v>
      </c>
      <c r="Q8" s="111" t="s">
        <v>61</v>
      </c>
      <c r="R8" s="111" t="s">
        <v>62</v>
      </c>
      <c r="S8" s="147"/>
      <c r="T8" s="148"/>
      <c r="U8" s="148"/>
      <c r="V8" s="148"/>
      <c r="W8" s="148"/>
      <c r="X8" s="148"/>
      <c r="Y8" s="148"/>
      <c r="Z8" s="147"/>
      <c r="AA8" s="123" t="s">
        <v>18</v>
      </c>
      <c r="AB8" s="123" t="s">
        <v>19</v>
      </c>
      <c r="AC8" s="123" t="s">
        <v>20</v>
      </c>
      <c r="AD8" s="147"/>
      <c r="AE8" s="147"/>
      <c r="AF8" s="147"/>
      <c r="AG8" s="147"/>
      <c r="AH8" s="147"/>
      <c r="AI8" s="147"/>
      <c r="AJ8" s="147"/>
    </row>
    <row r="9" spans="1:36" ht="235.5" customHeight="1">
      <c r="A9" s="122"/>
      <c r="B9" s="112">
        <v>1</v>
      </c>
      <c r="C9" s="113" t="s">
        <v>1533</v>
      </c>
      <c r="D9" s="113" t="s">
        <v>100</v>
      </c>
      <c r="E9" s="113" t="s">
        <v>101</v>
      </c>
      <c r="F9" s="113" t="s">
        <v>99</v>
      </c>
      <c r="G9" s="113" t="s">
        <v>134</v>
      </c>
      <c r="H9" s="115" t="s">
        <v>123</v>
      </c>
      <c r="I9" s="113" t="s">
        <v>142</v>
      </c>
      <c r="J9" s="114" t="s">
        <v>63</v>
      </c>
      <c r="K9" s="124" t="s">
        <v>104</v>
      </c>
      <c r="L9" s="113" t="s">
        <v>104</v>
      </c>
      <c r="M9" s="113" t="s">
        <v>140</v>
      </c>
      <c r="N9" s="113" t="s">
        <v>105</v>
      </c>
      <c r="O9" s="114" t="s">
        <v>64</v>
      </c>
      <c r="P9" s="113" t="s">
        <v>135</v>
      </c>
      <c r="Q9" s="113" t="s">
        <v>134</v>
      </c>
      <c r="R9" s="113" t="s">
        <v>135</v>
      </c>
      <c r="S9" s="114" t="s">
        <v>109</v>
      </c>
      <c r="T9" s="125" t="s">
        <v>110</v>
      </c>
      <c r="U9" s="125">
        <f t="shared" ref="U9" si="0">IF(T9="Muy Alto", 5, IF(T9="Alto",4,IF(T9="Medio",3,IF(T9="Bajo",2,1))))</f>
        <v>1</v>
      </c>
      <c r="V9" s="125" t="s">
        <v>110</v>
      </c>
      <c r="W9" s="125">
        <v>1</v>
      </c>
      <c r="X9" s="125" t="s">
        <v>111</v>
      </c>
      <c r="Y9" s="125">
        <f t="shared" ref="Y9" si="1">IF(X9="Muy Alto", 5, IF(X9="Alto",4,IF(X9="Medio",3,IF(X9="Bajo",2,1))))</f>
        <v>5</v>
      </c>
      <c r="Z9" s="113">
        <f t="shared" ref="Z9" si="2">+U9+W9+Y9</f>
        <v>7</v>
      </c>
      <c r="AA9" s="113" t="s">
        <v>112</v>
      </c>
      <c r="AB9" s="113" t="s">
        <v>113</v>
      </c>
      <c r="AC9" s="113" t="s">
        <v>114</v>
      </c>
      <c r="AD9" s="124" t="s">
        <v>115</v>
      </c>
      <c r="AE9" s="113" t="s">
        <v>141</v>
      </c>
      <c r="AF9" s="113" t="s">
        <v>116</v>
      </c>
      <c r="AG9" s="113" t="s">
        <v>99</v>
      </c>
      <c r="AH9" s="113" t="s">
        <v>117</v>
      </c>
      <c r="AI9" s="126">
        <v>42782</v>
      </c>
      <c r="AJ9" s="113" t="s">
        <v>134</v>
      </c>
    </row>
    <row r="10" spans="1:36" ht="320.25" customHeight="1">
      <c r="A10" s="122"/>
      <c r="B10" s="112">
        <v>2</v>
      </c>
      <c r="C10" s="113" t="s">
        <v>135</v>
      </c>
      <c r="D10" s="113" t="s">
        <v>1530</v>
      </c>
      <c r="E10" s="113" t="s">
        <v>101</v>
      </c>
      <c r="F10" s="113" t="s">
        <v>135</v>
      </c>
      <c r="G10" s="113" t="s">
        <v>135</v>
      </c>
      <c r="H10" s="115" t="s">
        <v>128</v>
      </c>
      <c r="I10" s="113" t="s">
        <v>143</v>
      </c>
      <c r="J10" s="114" t="s">
        <v>63</v>
      </c>
      <c r="K10" s="124" t="s">
        <v>104</v>
      </c>
      <c r="L10" s="113" t="s">
        <v>104</v>
      </c>
      <c r="M10" s="113" t="s">
        <v>140</v>
      </c>
      <c r="N10" s="113" t="s">
        <v>105</v>
      </c>
      <c r="O10" s="114" t="s">
        <v>64</v>
      </c>
      <c r="P10" s="113" t="s">
        <v>135</v>
      </c>
      <c r="Q10" s="113" t="s">
        <v>134</v>
      </c>
      <c r="R10" s="113" t="s">
        <v>135</v>
      </c>
      <c r="S10" s="114" t="s">
        <v>109</v>
      </c>
      <c r="T10" s="125" t="s">
        <v>110</v>
      </c>
      <c r="U10" s="125">
        <f t="shared" ref="U10:U11" si="3">IF(T10="Muy Alto", 5, IF(T10="Alto",4,IF(T10="Medio",3,IF(T10="Bajo",2,1))))</f>
        <v>1</v>
      </c>
      <c r="V10" s="125" t="s">
        <v>110</v>
      </c>
      <c r="W10" s="125">
        <v>1</v>
      </c>
      <c r="X10" s="125" t="s">
        <v>111</v>
      </c>
      <c r="Y10" s="125">
        <f t="shared" ref="Y10:Y11" si="4">IF(X10="Muy Alto", 5, IF(X10="Alto",4,IF(X10="Medio",3,IF(X10="Bajo",2,1))))</f>
        <v>5</v>
      </c>
      <c r="Z10" s="113">
        <f t="shared" ref="Z10:Z29" si="5">+U10+W10+Y10</f>
        <v>7</v>
      </c>
      <c r="AA10" s="113" t="s">
        <v>131</v>
      </c>
      <c r="AB10" s="113" t="s">
        <v>113</v>
      </c>
      <c r="AC10" s="113" t="s">
        <v>114</v>
      </c>
      <c r="AD10" s="124" t="s">
        <v>115</v>
      </c>
      <c r="AE10" s="113" t="s">
        <v>141</v>
      </c>
      <c r="AF10" s="113" t="s">
        <v>116</v>
      </c>
      <c r="AG10" s="113" t="s">
        <v>99</v>
      </c>
      <c r="AH10" s="113" t="s">
        <v>117</v>
      </c>
      <c r="AI10" s="126">
        <v>42782</v>
      </c>
      <c r="AJ10" s="113" t="s">
        <v>134</v>
      </c>
    </row>
    <row r="11" spans="1:36" ht="101.25" customHeight="1">
      <c r="A11" s="122"/>
      <c r="B11" s="125">
        <v>3</v>
      </c>
      <c r="C11" s="127" t="s">
        <v>118</v>
      </c>
      <c r="D11" s="113" t="s">
        <v>100</v>
      </c>
      <c r="E11" s="113" t="s">
        <v>101</v>
      </c>
      <c r="F11" s="113" t="s">
        <v>124</v>
      </c>
      <c r="G11" s="113" t="s">
        <v>1531</v>
      </c>
      <c r="H11" s="115" t="s">
        <v>126</v>
      </c>
      <c r="I11" s="114" t="s">
        <v>129</v>
      </c>
      <c r="J11" s="114" t="s">
        <v>63</v>
      </c>
      <c r="K11" s="113" t="s">
        <v>104</v>
      </c>
      <c r="L11" s="114" t="s">
        <v>104</v>
      </c>
      <c r="M11" s="113" t="s">
        <v>138</v>
      </c>
      <c r="N11" s="113" t="s">
        <v>136</v>
      </c>
      <c r="O11" s="114" t="s">
        <v>64</v>
      </c>
      <c r="P11" s="114" t="s">
        <v>135</v>
      </c>
      <c r="Q11" s="114" t="s">
        <v>135</v>
      </c>
      <c r="R11" s="127" t="s">
        <v>134</v>
      </c>
      <c r="S11" s="122" t="s">
        <v>29</v>
      </c>
      <c r="T11" s="125" t="s">
        <v>110</v>
      </c>
      <c r="U11" s="125">
        <f t="shared" si="3"/>
        <v>1</v>
      </c>
      <c r="V11" s="125" t="s">
        <v>110</v>
      </c>
      <c r="W11" s="125">
        <v>1</v>
      </c>
      <c r="X11" s="125" t="s">
        <v>111</v>
      </c>
      <c r="Y11" s="125">
        <f t="shared" si="4"/>
        <v>5</v>
      </c>
      <c r="Z11" s="113">
        <f t="shared" si="5"/>
        <v>7</v>
      </c>
      <c r="AA11" s="113" t="s">
        <v>131</v>
      </c>
      <c r="AB11" s="113" t="s">
        <v>113</v>
      </c>
      <c r="AC11" s="113" t="s">
        <v>114</v>
      </c>
      <c r="AD11" s="124" t="s">
        <v>115</v>
      </c>
      <c r="AE11" s="113" t="s">
        <v>141</v>
      </c>
      <c r="AF11" s="113" t="s">
        <v>116</v>
      </c>
      <c r="AG11" s="113" t="s">
        <v>99</v>
      </c>
      <c r="AH11" s="113" t="s">
        <v>117</v>
      </c>
      <c r="AI11" s="120">
        <v>41502</v>
      </c>
      <c r="AJ11" s="113" t="s">
        <v>134</v>
      </c>
    </row>
    <row r="12" spans="1:36" ht="96.75" customHeight="1">
      <c r="A12" s="122"/>
      <c r="B12" s="125">
        <v>3</v>
      </c>
      <c r="C12" s="113" t="s">
        <v>144</v>
      </c>
      <c r="D12" s="114" t="s">
        <v>145</v>
      </c>
      <c r="E12" s="114" t="s">
        <v>146</v>
      </c>
      <c r="F12" s="113" t="s">
        <v>147</v>
      </c>
      <c r="G12" s="113" t="s">
        <v>1532</v>
      </c>
      <c r="H12" s="115" t="s">
        <v>148</v>
      </c>
      <c r="I12" s="119" t="s">
        <v>149</v>
      </c>
      <c r="J12" s="114" t="s">
        <v>63</v>
      </c>
      <c r="K12" s="113" t="s">
        <v>104</v>
      </c>
      <c r="L12" s="114" t="s">
        <v>104</v>
      </c>
      <c r="M12" s="114" t="s">
        <v>150</v>
      </c>
      <c r="N12" s="114" t="s">
        <v>151</v>
      </c>
      <c r="O12" s="114" t="s">
        <v>64</v>
      </c>
      <c r="P12" s="114" t="s">
        <v>135</v>
      </c>
      <c r="Q12" s="114" t="s">
        <v>135</v>
      </c>
      <c r="R12" s="118" t="s">
        <v>152</v>
      </c>
      <c r="S12" s="127" t="s">
        <v>29</v>
      </c>
      <c r="T12" s="113" t="s">
        <v>29</v>
      </c>
      <c r="U12" s="125">
        <f t="shared" ref="U12:U24" si="6">IF(T12="Información Pública Reservada",5,IF(T12="Información Pública Clasificada",3,IF(T12="Información Pública",1,IF(T12="No Clasificada",0))))</f>
        <v>1</v>
      </c>
      <c r="V12" s="113" t="s">
        <v>94</v>
      </c>
      <c r="W12" s="125">
        <f t="shared" ref="W12:W24" si="7">IF(V12="Alta",5,IF(V12="Medio",3,IF(V12="Bajo",1,IF(V12="No Clasificada",0))))</f>
        <v>5</v>
      </c>
      <c r="X12" s="113" t="s">
        <v>94</v>
      </c>
      <c r="Y12" s="125">
        <f t="shared" ref="Y12:Y24" si="8">IF(X12="Alta",5,IF(X12="Medio",3,IF(X12="Bajo",1,IF(X12="No Clasificada",0))))</f>
        <v>5</v>
      </c>
      <c r="Z12" s="113">
        <f t="shared" si="5"/>
        <v>11</v>
      </c>
      <c r="AA12" s="119" t="s">
        <v>153</v>
      </c>
      <c r="AB12" s="119" t="s">
        <v>154</v>
      </c>
      <c r="AC12" s="119" t="s">
        <v>155</v>
      </c>
      <c r="AD12" s="114" t="s">
        <v>156</v>
      </c>
      <c r="AE12" s="113" t="s">
        <v>88</v>
      </c>
      <c r="AF12" s="113" t="s">
        <v>104</v>
      </c>
      <c r="AG12" s="114" t="s">
        <v>104</v>
      </c>
      <c r="AH12" s="114" t="s">
        <v>156</v>
      </c>
      <c r="AI12" s="120">
        <v>44179</v>
      </c>
      <c r="AJ12" s="113"/>
    </row>
    <row r="13" spans="1:36" s="129" customFormat="1" ht="96.75" customHeight="1">
      <c r="A13" s="125"/>
      <c r="B13" s="125">
        <v>4</v>
      </c>
      <c r="C13" s="113" t="s">
        <v>144</v>
      </c>
      <c r="D13" s="113" t="s">
        <v>145</v>
      </c>
      <c r="E13" s="113" t="s">
        <v>146</v>
      </c>
      <c r="F13" s="113" t="s">
        <v>99</v>
      </c>
      <c r="G13" s="113"/>
      <c r="H13" s="115" t="s">
        <v>157</v>
      </c>
      <c r="I13" s="119" t="s">
        <v>158</v>
      </c>
      <c r="J13" s="113" t="s">
        <v>63</v>
      </c>
      <c r="K13" s="113" t="s">
        <v>104</v>
      </c>
      <c r="L13" s="113" t="s">
        <v>104</v>
      </c>
      <c r="M13" s="113" t="s">
        <v>150</v>
      </c>
      <c r="N13" s="113" t="s">
        <v>151</v>
      </c>
      <c r="O13" s="113" t="s">
        <v>64</v>
      </c>
      <c r="P13" s="113">
        <v>1</v>
      </c>
      <c r="Q13" s="113">
        <v>29</v>
      </c>
      <c r="R13" s="119" t="s">
        <v>159</v>
      </c>
      <c r="S13" s="113" t="s">
        <v>29</v>
      </c>
      <c r="T13" s="113" t="s">
        <v>29</v>
      </c>
      <c r="U13" s="125">
        <f t="shared" si="6"/>
        <v>1</v>
      </c>
      <c r="V13" s="113" t="s">
        <v>94</v>
      </c>
      <c r="W13" s="125">
        <f t="shared" si="7"/>
        <v>5</v>
      </c>
      <c r="X13" s="113" t="s">
        <v>94</v>
      </c>
      <c r="Y13" s="125">
        <f t="shared" si="8"/>
        <v>5</v>
      </c>
      <c r="Z13" s="113">
        <f t="shared" si="5"/>
        <v>11</v>
      </c>
      <c r="AA13" s="119" t="s">
        <v>160</v>
      </c>
      <c r="AB13" s="119" t="s">
        <v>161</v>
      </c>
      <c r="AC13" s="119" t="s">
        <v>162</v>
      </c>
      <c r="AD13" s="113" t="s">
        <v>156</v>
      </c>
      <c r="AE13" s="113" t="s">
        <v>88</v>
      </c>
      <c r="AF13" s="113" t="s">
        <v>104</v>
      </c>
      <c r="AG13" s="113"/>
      <c r="AH13" s="113" t="s">
        <v>156</v>
      </c>
      <c r="AI13" s="120">
        <v>44179</v>
      </c>
      <c r="AJ13" s="120">
        <v>44141</v>
      </c>
    </row>
    <row r="14" spans="1:36" ht="96.75" customHeight="1">
      <c r="A14" s="122"/>
      <c r="B14" s="125">
        <v>5</v>
      </c>
      <c r="C14" s="113" t="s">
        <v>144</v>
      </c>
      <c r="D14" s="114" t="s">
        <v>145</v>
      </c>
      <c r="E14" s="114" t="s">
        <v>146</v>
      </c>
      <c r="F14" s="113" t="s">
        <v>99</v>
      </c>
      <c r="G14" s="113" t="s">
        <v>99</v>
      </c>
      <c r="H14" s="115" t="s">
        <v>163</v>
      </c>
      <c r="I14" s="116" t="s">
        <v>164</v>
      </c>
      <c r="J14" s="114" t="s">
        <v>63</v>
      </c>
      <c r="K14" s="113" t="s">
        <v>104</v>
      </c>
      <c r="L14" s="114" t="s">
        <v>104</v>
      </c>
      <c r="M14" s="114" t="s">
        <v>150</v>
      </c>
      <c r="N14" s="114" t="s">
        <v>151</v>
      </c>
      <c r="O14" s="114" t="s">
        <v>64</v>
      </c>
      <c r="P14" s="114">
        <v>42</v>
      </c>
      <c r="Q14" s="114">
        <v>3</v>
      </c>
      <c r="R14" s="118" t="s">
        <v>165</v>
      </c>
      <c r="S14" s="127" t="s">
        <v>29</v>
      </c>
      <c r="T14" s="113" t="s">
        <v>29</v>
      </c>
      <c r="U14" s="125">
        <f t="shared" si="6"/>
        <v>1</v>
      </c>
      <c r="V14" s="113" t="s">
        <v>94</v>
      </c>
      <c r="W14" s="125">
        <f t="shared" si="7"/>
        <v>5</v>
      </c>
      <c r="X14" s="113" t="s">
        <v>94</v>
      </c>
      <c r="Y14" s="125">
        <f t="shared" si="8"/>
        <v>5</v>
      </c>
      <c r="Z14" s="113">
        <f t="shared" si="5"/>
        <v>11</v>
      </c>
      <c r="AA14" s="119" t="s">
        <v>153</v>
      </c>
      <c r="AB14" s="119" t="s">
        <v>154</v>
      </c>
      <c r="AC14" s="119" t="s">
        <v>155</v>
      </c>
      <c r="AD14" s="114" t="s">
        <v>156</v>
      </c>
      <c r="AE14" s="113" t="s">
        <v>88</v>
      </c>
      <c r="AF14" s="113" t="s">
        <v>104</v>
      </c>
      <c r="AG14" s="114" t="s">
        <v>104</v>
      </c>
      <c r="AH14" s="114" t="s">
        <v>156</v>
      </c>
      <c r="AI14" s="120">
        <v>44179</v>
      </c>
      <c r="AJ14" s="113"/>
    </row>
    <row r="15" spans="1:36" ht="96.75" customHeight="1">
      <c r="A15" s="122"/>
      <c r="B15" s="125">
        <v>6</v>
      </c>
      <c r="C15" s="113" t="s">
        <v>144</v>
      </c>
      <c r="D15" s="114" t="s">
        <v>145</v>
      </c>
      <c r="E15" s="114" t="s">
        <v>146</v>
      </c>
      <c r="F15" s="113" t="s">
        <v>99</v>
      </c>
      <c r="G15" s="113" t="s">
        <v>99</v>
      </c>
      <c r="H15" s="115" t="s">
        <v>166</v>
      </c>
      <c r="I15" s="116" t="s">
        <v>167</v>
      </c>
      <c r="J15" s="114" t="s">
        <v>63</v>
      </c>
      <c r="K15" s="113" t="s">
        <v>104</v>
      </c>
      <c r="L15" s="114" t="s">
        <v>104</v>
      </c>
      <c r="M15" s="114" t="s">
        <v>150</v>
      </c>
      <c r="N15" s="114" t="s">
        <v>151</v>
      </c>
      <c r="O15" s="114" t="s">
        <v>64</v>
      </c>
      <c r="P15" s="114" t="s">
        <v>135</v>
      </c>
      <c r="Q15" s="130" t="s">
        <v>135</v>
      </c>
      <c r="R15" s="118" t="s">
        <v>168</v>
      </c>
      <c r="S15" s="127" t="s">
        <v>29</v>
      </c>
      <c r="T15" s="113" t="s">
        <v>29</v>
      </c>
      <c r="U15" s="125">
        <f t="shared" si="6"/>
        <v>1</v>
      </c>
      <c r="V15" s="113" t="s">
        <v>94</v>
      </c>
      <c r="W15" s="125">
        <f t="shared" si="7"/>
        <v>5</v>
      </c>
      <c r="X15" s="113" t="s">
        <v>94</v>
      </c>
      <c r="Y15" s="125">
        <f t="shared" si="8"/>
        <v>5</v>
      </c>
      <c r="Z15" s="113">
        <f t="shared" si="5"/>
        <v>11</v>
      </c>
      <c r="AA15" s="119" t="s">
        <v>169</v>
      </c>
      <c r="AB15" s="119" t="s">
        <v>170</v>
      </c>
      <c r="AC15" s="119" t="s">
        <v>171</v>
      </c>
      <c r="AD15" s="114" t="s">
        <v>156</v>
      </c>
      <c r="AE15" s="113" t="s">
        <v>88</v>
      </c>
      <c r="AF15" s="113" t="s">
        <v>104</v>
      </c>
      <c r="AG15" s="114" t="s">
        <v>104</v>
      </c>
      <c r="AH15" s="114" t="s">
        <v>156</v>
      </c>
      <c r="AI15" s="120">
        <v>44179</v>
      </c>
      <c r="AJ15" s="113"/>
    </row>
    <row r="16" spans="1:36" ht="179.25" customHeight="1">
      <c r="A16" s="122"/>
      <c r="B16" s="125">
        <v>7</v>
      </c>
      <c r="C16" s="113" t="s">
        <v>144</v>
      </c>
      <c r="D16" s="114" t="s">
        <v>145</v>
      </c>
      <c r="E16" s="114" t="s">
        <v>146</v>
      </c>
      <c r="F16" s="113" t="s">
        <v>172</v>
      </c>
      <c r="G16" s="113" t="s">
        <v>173</v>
      </c>
      <c r="H16" s="115" t="s">
        <v>174</v>
      </c>
      <c r="I16" s="116" t="s">
        <v>175</v>
      </c>
      <c r="J16" s="114" t="s">
        <v>63</v>
      </c>
      <c r="K16" s="113" t="s">
        <v>104</v>
      </c>
      <c r="L16" s="114" t="s">
        <v>104</v>
      </c>
      <c r="M16" s="114" t="s">
        <v>150</v>
      </c>
      <c r="N16" s="114" t="s">
        <v>151</v>
      </c>
      <c r="O16" s="114" t="s">
        <v>64</v>
      </c>
      <c r="P16" s="114">
        <v>25</v>
      </c>
      <c r="Q16" s="114">
        <v>3</v>
      </c>
      <c r="R16" s="118" t="s">
        <v>176</v>
      </c>
      <c r="S16" s="127" t="s">
        <v>29</v>
      </c>
      <c r="T16" s="113" t="s">
        <v>29</v>
      </c>
      <c r="U16" s="125">
        <f t="shared" si="6"/>
        <v>1</v>
      </c>
      <c r="V16" s="113" t="s">
        <v>94</v>
      </c>
      <c r="W16" s="125">
        <f t="shared" si="7"/>
        <v>5</v>
      </c>
      <c r="X16" s="113" t="s">
        <v>94</v>
      </c>
      <c r="Y16" s="125">
        <f t="shared" si="8"/>
        <v>5</v>
      </c>
      <c r="Z16" s="113">
        <f t="shared" si="5"/>
        <v>11</v>
      </c>
      <c r="AA16" s="119" t="s">
        <v>153</v>
      </c>
      <c r="AB16" s="119" t="s">
        <v>154</v>
      </c>
      <c r="AC16" s="119" t="s">
        <v>155</v>
      </c>
      <c r="AD16" s="114" t="s">
        <v>156</v>
      </c>
      <c r="AE16" s="113" t="s">
        <v>88</v>
      </c>
      <c r="AF16" s="113" t="s">
        <v>104</v>
      </c>
      <c r="AG16" s="114" t="s">
        <v>104</v>
      </c>
      <c r="AH16" s="114" t="s">
        <v>156</v>
      </c>
      <c r="AI16" s="120">
        <v>44179</v>
      </c>
      <c r="AJ16" s="113"/>
    </row>
    <row r="17" spans="1:36" ht="96.75" customHeight="1">
      <c r="A17" s="122"/>
      <c r="B17" s="125">
        <v>8</v>
      </c>
      <c r="C17" s="113" t="s">
        <v>144</v>
      </c>
      <c r="D17" s="114" t="s">
        <v>145</v>
      </c>
      <c r="E17" s="114" t="s">
        <v>146</v>
      </c>
      <c r="F17" s="113" t="s">
        <v>177</v>
      </c>
      <c r="G17" s="113" t="s">
        <v>178</v>
      </c>
      <c r="H17" s="115" t="s">
        <v>179</v>
      </c>
      <c r="I17" s="116" t="s">
        <v>180</v>
      </c>
      <c r="J17" s="114" t="s">
        <v>63</v>
      </c>
      <c r="K17" s="113" t="s">
        <v>104</v>
      </c>
      <c r="L17" s="114" t="s">
        <v>104</v>
      </c>
      <c r="M17" s="114" t="s">
        <v>150</v>
      </c>
      <c r="N17" s="114" t="s">
        <v>151</v>
      </c>
      <c r="O17" s="114" t="s">
        <v>64</v>
      </c>
      <c r="P17" s="114">
        <v>45</v>
      </c>
      <c r="Q17" s="114">
        <v>1</v>
      </c>
      <c r="R17" s="118" t="s">
        <v>181</v>
      </c>
      <c r="S17" s="127" t="s">
        <v>29</v>
      </c>
      <c r="T17" s="113" t="s">
        <v>29</v>
      </c>
      <c r="U17" s="125">
        <f t="shared" si="6"/>
        <v>1</v>
      </c>
      <c r="V17" s="113" t="s">
        <v>94</v>
      </c>
      <c r="W17" s="125">
        <f t="shared" si="7"/>
        <v>5</v>
      </c>
      <c r="X17" s="113" t="s">
        <v>94</v>
      </c>
      <c r="Y17" s="125">
        <f t="shared" si="8"/>
        <v>5</v>
      </c>
      <c r="Z17" s="113">
        <f t="shared" si="5"/>
        <v>11</v>
      </c>
      <c r="AA17" s="119" t="s">
        <v>153</v>
      </c>
      <c r="AB17" s="119" t="s">
        <v>154</v>
      </c>
      <c r="AC17" s="119" t="s">
        <v>155</v>
      </c>
      <c r="AD17" s="114" t="s">
        <v>156</v>
      </c>
      <c r="AE17" s="113" t="s">
        <v>88</v>
      </c>
      <c r="AF17" s="113" t="s">
        <v>104</v>
      </c>
      <c r="AG17" s="114" t="s">
        <v>104</v>
      </c>
      <c r="AH17" s="114" t="s">
        <v>156</v>
      </c>
      <c r="AI17" s="120">
        <v>44179</v>
      </c>
      <c r="AJ17" s="113"/>
    </row>
    <row r="18" spans="1:36" ht="96.75" customHeight="1">
      <c r="A18" s="122"/>
      <c r="B18" s="125">
        <v>9</v>
      </c>
      <c r="C18" s="113" t="s">
        <v>144</v>
      </c>
      <c r="D18" s="114" t="s">
        <v>145</v>
      </c>
      <c r="E18" s="114" t="s">
        <v>146</v>
      </c>
      <c r="F18" s="113" t="s">
        <v>182</v>
      </c>
      <c r="G18" s="113" t="s">
        <v>183</v>
      </c>
      <c r="H18" s="115" t="s">
        <v>184</v>
      </c>
      <c r="I18" s="116" t="s">
        <v>185</v>
      </c>
      <c r="J18" s="114" t="s">
        <v>63</v>
      </c>
      <c r="K18" s="113" t="s">
        <v>104</v>
      </c>
      <c r="L18" s="114" t="s">
        <v>104</v>
      </c>
      <c r="M18" s="114" t="s">
        <v>150</v>
      </c>
      <c r="N18" s="114" t="s">
        <v>151</v>
      </c>
      <c r="O18" s="114" t="s">
        <v>64</v>
      </c>
      <c r="P18" s="114">
        <v>45</v>
      </c>
      <c r="Q18" s="114">
        <v>2</v>
      </c>
      <c r="R18" s="118" t="s">
        <v>186</v>
      </c>
      <c r="S18" s="127" t="s">
        <v>29</v>
      </c>
      <c r="T18" s="113" t="s">
        <v>29</v>
      </c>
      <c r="U18" s="125">
        <f t="shared" si="6"/>
        <v>1</v>
      </c>
      <c r="V18" s="113" t="s">
        <v>94</v>
      </c>
      <c r="W18" s="125">
        <f t="shared" si="7"/>
        <v>5</v>
      </c>
      <c r="X18" s="113" t="s">
        <v>94</v>
      </c>
      <c r="Y18" s="125">
        <f t="shared" si="8"/>
        <v>5</v>
      </c>
      <c r="Z18" s="113">
        <f t="shared" si="5"/>
        <v>11</v>
      </c>
      <c r="AA18" s="119" t="s">
        <v>153</v>
      </c>
      <c r="AB18" s="119" t="s">
        <v>154</v>
      </c>
      <c r="AC18" s="119" t="s">
        <v>155</v>
      </c>
      <c r="AD18" s="114" t="s">
        <v>156</v>
      </c>
      <c r="AE18" s="113" t="s">
        <v>88</v>
      </c>
      <c r="AF18" s="113" t="s">
        <v>104</v>
      </c>
      <c r="AG18" s="114" t="s">
        <v>104</v>
      </c>
      <c r="AH18" s="114" t="s">
        <v>156</v>
      </c>
      <c r="AI18" s="120">
        <v>44179</v>
      </c>
      <c r="AJ18" s="113"/>
    </row>
    <row r="19" spans="1:36" ht="96.75" customHeight="1">
      <c r="A19" s="122"/>
      <c r="B19" s="125">
        <v>10</v>
      </c>
      <c r="C19" s="113" t="s">
        <v>144</v>
      </c>
      <c r="D19" s="114" t="s">
        <v>145</v>
      </c>
      <c r="E19" s="114" t="s">
        <v>146</v>
      </c>
      <c r="F19" s="113" t="s">
        <v>187</v>
      </c>
      <c r="G19" s="113" t="s">
        <v>188</v>
      </c>
      <c r="H19" s="115" t="s">
        <v>189</v>
      </c>
      <c r="I19" s="116" t="s">
        <v>190</v>
      </c>
      <c r="J19" s="114" t="s">
        <v>63</v>
      </c>
      <c r="K19" s="113" t="s">
        <v>104</v>
      </c>
      <c r="L19" s="114" t="s">
        <v>104</v>
      </c>
      <c r="M19" s="114" t="s">
        <v>150</v>
      </c>
      <c r="N19" s="114" t="s">
        <v>151</v>
      </c>
      <c r="O19" s="114" t="s">
        <v>64</v>
      </c>
      <c r="P19" s="114">
        <v>49</v>
      </c>
      <c r="Q19" s="114" t="s">
        <v>135</v>
      </c>
      <c r="R19" s="118" t="s">
        <v>191</v>
      </c>
      <c r="S19" s="127" t="s">
        <v>29</v>
      </c>
      <c r="T19" s="113" t="s">
        <v>29</v>
      </c>
      <c r="U19" s="125">
        <f t="shared" si="6"/>
        <v>1</v>
      </c>
      <c r="V19" s="113" t="s">
        <v>94</v>
      </c>
      <c r="W19" s="125">
        <f t="shared" si="7"/>
        <v>5</v>
      </c>
      <c r="X19" s="113" t="s">
        <v>94</v>
      </c>
      <c r="Y19" s="125">
        <f t="shared" si="8"/>
        <v>5</v>
      </c>
      <c r="Z19" s="113">
        <f t="shared" si="5"/>
        <v>11</v>
      </c>
      <c r="AA19" s="119" t="s">
        <v>192</v>
      </c>
      <c r="AB19" s="119" t="s">
        <v>193</v>
      </c>
      <c r="AC19" s="119" t="s">
        <v>194</v>
      </c>
      <c r="AD19" s="114" t="s">
        <v>156</v>
      </c>
      <c r="AE19" s="113" t="s">
        <v>88</v>
      </c>
      <c r="AF19" s="113" t="s">
        <v>104</v>
      </c>
      <c r="AG19" s="114" t="s">
        <v>104</v>
      </c>
      <c r="AH19" s="114" t="s">
        <v>156</v>
      </c>
      <c r="AI19" s="120">
        <v>44179</v>
      </c>
      <c r="AJ19" s="113"/>
    </row>
    <row r="20" spans="1:36" ht="96.75" customHeight="1">
      <c r="A20" s="122"/>
      <c r="B20" s="125">
        <v>11</v>
      </c>
      <c r="C20" s="113" t="s">
        <v>144</v>
      </c>
      <c r="D20" s="114" t="s">
        <v>145</v>
      </c>
      <c r="E20" s="114" t="s">
        <v>146</v>
      </c>
      <c r="F20" s="113" t="s">
        <v>99</v>
      </c>
      <c r="G20" s="113" t="s">
        <v>99</v>
      </c>
      <c r="H20" s="115" t="s">
        <v>195</v>
      </c>
      <c r="I20" s="119" t="s">
        <v>196</v>
      </c>
      <c r="J20" s="114" t="s">
        <v>63</v>
      </c>
      <c r="K20" s="113" t="s">
        <v>104</v>
      </c>
      <c r="L20" s="114" t="s">
        <v>104</v>
      </c>
      <c r="M20" s="114" t="s">
        <v>150</v>
      </c>
      <c r="N20" s="114" t="s">
        <v>151</v>
      </c>
      <c r="O20" s="114" t="s">
        <v>64</v>
      </c>
      <c r="P20" s="114">
        <v>1</v>
      </c>
      <c r="Q20" s="114">
        <v>2</v>
      </c>
      <c r="R20" s="118" t="s">
        <v>197</v>
      </c>
      <c r="S20" s="127" t="s">
        <v>29</v>
      </c>
      <c r="T20" s="113" t="s">
        <v>29</v>
      </c>
      <c r="U20" s="125">
        <f t="shared" si="6"/>
        <v>1</v>
      </c>
      <c r="V20" s="113" t="s">
        <v>94</v>
      </c>
      <c r="W20" s="125">
        <f t="shared" si="7"/>
        <v>5</v>
      </c>
      <c r="X20" s="113" t="s">
        <v>94</v>
      </c>
      <c r="Y20" s="125">
        <f t="shared" si="8"/>
        <v>5</v>
      </c>
      <c r="Z20" s="113">
        <f t="shared" si="5"/>
        <v>11</v>
      </c>
      <c r="AA20" s="119" t="s">
        <v>160</v>
      </c>
      <c r="AB20" s="119" t="s">
        <v>161</v>
      </c>
      <c r="AC20" s="119" t="s">
        <v>162</v>
      </c>
      <c r="AD20" s="114" t="s">
        <v>156</v>
      </c>
      <c r="AE20" s="113" t="s">
        <v>88</v>
      </c>
      <c r="AF20" s="113" t="s">
        <v>104</v>
      </c>
      <c r="AG20" s="114" t="s">
        <v>104</v>
      </c>
      <c r="AH20" s="114" t="s">
        <v>156</v>
      </c>
      <c r="AI20" s="120">
        <v>44179</v>
      </c>
      <c r="AJ20" s="113"/>
    </row>
    <row r="21" spans="1:36" ht="96.75" customHeight="1">
      <c r="A21" s="122"/>
      <c r="B21" s="125">
        <v>12</v>
      </c>
      <c r="C21" s="113" t="s">
        <v>144</v>
      </c>
      <c r="D21" s="114" t="s">
        <v>145</v>
      </c>
      <c r="E21" s="114" t="s">
        <v>146</v>
      </c>
      <c r="F21" s="113" t="s">
        <v>198</v>
      </c>
      <c r="G21" s="113" t="s">
        <v>199</v>
      </c>
      <c r="H21" s="115" t="s">
        <v>200</v>
      </c>
      <c r="I21" s="116" t="s">
        <v>201</v>
      </c>
      <c r="J21" s="114" t="s">
        <v>63</v>
      </c>
      <c r="K21" s="113" t="s">
        <v>104</v>
      </c>
      <c r="L21" s="114" t="s">
        <v>104</v>
      </c>
      <c r="M21" s="114" t="s">
        <v>150</v>
      </c>
      <c r="N21" s="114" t="s">
        <v>151</v>
      </c>
      <c r="O21" s="114" t="s">
        <v>64</v>
      </c>
      <c r="P21" s="114">
        <v>47</v>
      </c>
      <c r="Q21" s="114" t="s">
        <v>135</v>
      </c>
      <c r="R21" s="118" t="s">
        <v>202</v>
      </c>
      <c r="S21" s="127" t="s">
        <v>29</v>
      </c>
      <c r="T21" s="113" t="s">
        <v>29</v>
      </c>
      <c r="U21" s="125">
        <f t="shared" si="6"/>
        <v>1</v>
      </c>
      <c r="V21" s="113" t="s">
        <v>94</v>
      </c>
      <c r="W21" s="125">
        <f t="shared" si="7"/>
        <v>5</v>
      </c>
      <c r="X21" s="113" t="s">
        <v>94</v>
      </c>
      <c r="Y21" s="125">
        <f t="shared" si="8"/>
        <v>5</v>
      </c>
      <c r="Z21" s="113">
        <f t="shared" si="5"/>
        <v>11</v>
      </c>
      <c r="AA21" s="119" t="s">
        <v>153</v>
      </c>
      <c r="AB21" s="119" t="s">
        <v>154</v>
      </c>
      <c r="AC21" s="119" t="s">
        <v>155</v>
      </c>
      <c r="AD21" s="114" t="s">
        <v>156</v>
      </c>
      <c r="AE21" s="113" t="s">
        <v>88</v>
      </c>
      <c r="AF21" s="113" t="s">
        <v>104</v>
      </c>
      <c r="AG21" s="114" t="s">
        <v>104</v>
      </c>
      <c r="AH21" s="114" t="s">
        <v>156</v>
      </c>
      <c r="AI21" s="120">
        <v>44179</v>
      </c>
      <c r="AJ21" s="113"/>
    </row>
    <row r="22" spans="1:36" ht="96.75" customHeight="1">
      <c r="A22" s="122"/>
      <c r="B22" s="125">
        <v>13</v>
      </c>
      <c r="C22" s="113" t="s">
        <v>144</v>
      </c>
      <c r="D22" s="114" t="s">
        <v>145</v>
      </c>
      <c r="E22" s="114" t="s">
        <v>146</v>
      </c>
      <c r="F22" s="113" t="s">
        <v>99</v>
      </c>
      <c r="G22" s="113" t="s">
        <v>99</v>
      </c>
      <c r="H22" s="115" t="s">
        <v>203</v>
      </c>
      <c r="I22" s="116" t="s">
        <v>204</v>
      </c>
      <c r="J22" s="114" t="s">
        <v>63</v>
      </c>
      <c r="K22" s="113" t="s">
        <v>104</v>
      </c>
      <c r="L22" s="114" t="s">
        <v>104</v>
      </c>
      <c r="M22" s="114" t="s">
        <v>150</v>
      </c>
      <c r="N22" s="114" t="s">
        <v>151</v>
      </c>
      <c r="O22" s="114" t="s">
        <v>64</v>
      </c>
      <c r="P22" s="114" t="s">
        <v>135</v>
      </c>
      <c r="Q22" s="114" t="s">
        <v>135</v>
      </c>
      <c r="R22" s="118" t="s">
        <v>204</v>
      </c>
      <c r="S22" s="127" t="s">
        <v>29</v>
      </c>
      <c r="T22" s="113" t="s">
        <v>29</v>
      </c>
      <c r="U22" s="125">
        <f t="shared" si="6"/>
        <v>1</v>
      </c>
      <c r="V22" s="113" t="s">
        <v>94</v>
      </c>
      <c r="W22" s="125">
        <f t="shared" si="7"/>
        <v>5</v>
      </c>
      <c r="X22" s="113" t="s">
        <v>94</v>
      </c>
      <c r="Y22" s="125">
        <f t="shared" si="8"/>
        <v>5</v>
      </c>
      <c r="Z22" s="113">
        <f t="shared" si="5"/>
        <v>11</v>
      </c>
      <c r="AA22" s="119" t="s">
        <v>153</v>
      </c>
      <c r="AB22" s="119" t="s">
        <v>154</v>
      </c>
      <c r="AC22" s="119" t="s">
        <v>155</v>
      </c>
      <c r="AD22" s="114" t="s">
        <v>156</v>
      </c>
      <c r="AE22" s="113" t="s">
        <v>88</v>
      </c>
      <c r="AF22" s="113" t="s">
        <v>104</v>
      </c>
      <c r="AG22" s="114" t="s">
        <v>104</v>
      </c>
      <c r="AH22" s="114" t="s">
        <v>156</v>
      </c>
      <c r="AI22" s="120">
        <v>44179</v>
      </c>
      <c r="AJ22" s="113"/>
    </row>
    <row r="23" spans="1:36" ht="96.75" customHeight="1">
      <c r="A23" s="122"/>
      <c r="B23" s="125">
        <v>14</v>
      </c>
      <c r="C23" s="113" t="s">
        <v>144</v>
      </c>
      <c r="D23" s="114" t="s">
        <v>145</v>
      </c>
      <c r="E23" s="114" t="s">
        <v>146</v>
      </c>
      <c r="F23" s="113" t="s">
        <v>99</v>
      </c>
      <c r="G23" s="113" t="s">
        <v>99</v>
      </c>
      <c r="H23" s="115" t="s">
        <v>205</v>
      </c>
      <c r="I23" s="116" t="s">
        <v>206</v>
      </c>
      <c r="J23" s="114" t="s">
        <v>63</v>
      </c>
      <c r="K23" s="113" t="s">
        <v>104</v>
      </c>
      <c r="L23" s="114" t="s">
        <v>104</v>
      </c>
      <c r="M23" s="114" t="s">
        <v>150</v>
      </c>
      <c r="N23" s="114" t="s">
        <v>151</v>
      </c>
      <c r="O23" s="114" t="s">
        <v>64</v>
      </c>
      <c r="P23" s="114" t="s">
        <v>135</v>
      </c>
      <c r="Q23" s="114" t="s">
        <v>135</v>
      </c>
      <c r="R23" s="118" t="s">
        <v>206</v>
      </c>
      <c r="S23" s="127" t="s">
        <v>29</v>
      </c>
      <c r="T23" s="113" t="s">
        <v>29</v>
      </c>
      <c r="U23" s="125">
        <f t="shared" si="6"/>
        <v>1</v>
      </c>
      <c r="V23" s="113" t="s">
        <v>94</v>
      </c>
      <c r="W23" s="125">
        <f t="shared" si="7"/>
        <v>5</v>
      </c>
      <c r="X23" s="113" t="s">
        <v>94</v>
      </c>
      <c r="Y23" s="125">
        <f t="shared" si="8"/>
        <v>5</v>
      </c>
      <c r="Z23" s="113">
        <f t="shared" si="5"/>
        <v>11</v>
      </c>
      <c r="AA23" s="119" t="s">
        <v>207</v>
      </c>
      <c r="AB23" s="119" t="s">
        <v>208</v>
      </c>
      <c r="AC23" s="119" t="s">
        <v>209</v>
      </c>
      <c r="AD23" s="114" t="s">
        <v>156</v>
      </c>
      <c r="AE23" s="113" t="s">
        <v>88</v>
      </c>
      <c r="AF23" s="113" t="s">
        <v>104</v>
      </c>
      <c r="AG23" s="114" t="s">
        <v>104</v>
      </c>
      <c r="AH23" s="114" t="s">
        <v>156</v>
      </c>
      <c r="AI23" s="120">
        <v>44179</v>
      </c>
      <c r="AJ23" s="113"/>
    </row>
    <row r="24" spans="1:36" ht="63.75" customHeight="1">
      <c r="A24" s="122"/>
      <c r="B24" s="125">
        <v>15</v>
      </c>
      <c r="C24" s="113" t="s">
        <v>144</v>
      </c>
      <c r="D24" s="114" t="s">
        <v>145</v>
      </c>
      <c r="E24" s="114" t="s">
        <v>146</v>
      </c>
      <c r="F24" s="113"/>
      <c r="G24" s="113"/>
      <c r="H24" s="115" t="s">
        <v>210</v>
      </c>
      <c r="I24" s="116" t="s">
        <v>211</v>
      </c>
      <c r="J24" s="114" t="s">
        <v>63</v>
      </c>
      <c r="K24" s="113" t="s">
        <v>104</v>
      </c>
      <c r="L24" s="114" t="s">
        <v>104</v>
      </c>
      <c r="M24" s="114" t="s">
        <v>150</v>
      </c>
      <c r="N24" s="114" t="s">
        <v>151</v>
      </c>
      <c r="O24" s="114" t="s">
        <v>64</v>
      </c>
      <c r="P24" s="114"/>
      <c r="Q24" s="114"/>
      <c r="R24" s="118" t="s">
        <v>212</v>
      </c>
      <c r="S24" s="127" t="s">
        <v>29</v>
      </c>
      <c r="T24" s="113" t="s">
        <v>29</v>
      </c>
      <c r="U24" s="125">
        <f t="shared" si="6"/>
        <v>1</v>
      </c>
      <c r="V24" s="113" t="s">
        <v>94</v>
      </c>
      <c r="W24" s="125">
        <f t="shared" si="7"/>
        <v>5</v>
      </c>
      <c r="X24" s="113" t="s">
        <v>94</v>
      </c>
      <c r="Y24" s="125">
        <f t="shared" si="8"/>
        <v>5</v>
      </c>
      <c r="Z24" s="113">
        <f t="shared" si="5"/>
        <v>11</v>
      </c>
      <c r="AA24" s="119" t="s">
        <v>153</v>
      </c>
      <c r="AB24" s="119" t="s">
        <v>154</v>
      </c>
      <c r="AC24" s="119" t="s">
        <v>155</v>
      </c>
      <c r="AD24" s="114" t="s">
        <v>156</v>
      </c>
      <c r="AE24" s="113" t="s">
        <v>88</v>
      </c>
      <c r="AF24" s="113" t="s">
        <v>104</v>
      </c>
      <c r="AG24" s="114" t="s">
        <v>104</v>
      </c>
      <c r="AH24" s="114" t="s">
        <v>156</v>
      </c>
      <c r="AI24" s="120">
        <v>44179</v>
      </c>
      <c r="AJ24" s="113"/>
    </row>
    <row r="25" spans="1:36" ht="103.5" customHeight="1">
      <c r="A25" s="122"/>
      <c r="B25" s="125">
        <v>16</v>
      </c>
      <c r="C25" s="113" t="s">
        <v>213</v>
      </c>
      <c r="D25" s="114" t="s">
        <v>145</v>
      </c>
      <c r="E25" s="114" t="s">
        <v>145</v>
      </c>
      <c r="F25" s="113" t="s">
        <v>214</v>
      </c>
      <c r="G25" s="113" t="s">
        <v>214</v>
      </c>
      <c r="H25" s="115" t="s">
        <v>215</v>
      </c>
      <c r="I25" s="116" t="s">
        <v>216</v>
      </c>
      <c r="J25" s="114" t="s">
        <v>63</v>
      </c>
      <c r="K25" s="113"/>
      <c r="L25" s="114" t="s">
        <v>217</v>
      </c>
      <c r="M25" s="114" t="s">
        <v>218</v>
      </c>
      <c r="N25" s="114" t="s">
        <v>218</v>
      </c>
      <c r="O25" s="114" t="s">
        <v>64</v>
      </c>
      <c r="P25" s="114" t="s">
        <v>214</v>
      </c>
      <c r="Q25" s="114" t="s">
        <v>214</v>
      </c>
      <c r="R25" s="118" t="s">
        <v>214</v>
      </c>
      <c r="S25" s="127" t="s">
        <v>34</v>
      </c>
      <c r="T25" s="113" t="s">
        <v>34</v>
      </c>
      <c r="U25" s="125">
        <f>IF(T25="Información Pública Reservada",5,IF(T25="Información Pública Clasificada",3,IF(T25="Información Pública",1,IF(T25="No Clasificada",0))))</f>
        <v>5</v>
      </c>
      <c r="V25" s="113" t="s">
        <v>94</v>
      </c>
      <c r="W25" s="125">
        <f>IF(V25="Alta",5,IF(V25="Medio",3,IF(V25="Bajo",1,IF(V25="No Clasificada",0))))</f>
        <v>5</v>
      </c>
      <c r="X25" s="113" t="s">
        <v>94</v>
      </c>
      <c r="Y25" s="125">
        <f>IF(X25="Alta",5,IF(X25="Medio",3,IF(X25="Bajo",1,IF(X25="No Clasificada",0))))</f>
        <v>5</v>
      </c>
      <c r="Z25" s="113">
        <f t="shared" si="5"/>
        <v>15</v>
      </c>
      <c r="AA25" s="119" t="s">
        <v>219</v>
      </c>
      <c r="AB25" s="119" t="s">
        <v>220</v>
      </c>
      <c r="AC25" s="119" t="s">
        <v>221</v>
      </c>
      <c r="AD25" s="113" t="s">
        <v>222</v>
      </c>
      <c r="AE25" s="113" t="s">
        <v>223</v>
      </c>
      <c r="AF25" s="114" t="s">
        <v>104</v>
      </c>
      <c r="AG25" s="114"/>
      <c r="AH25" s="114" t="s">
        <v>224</v>
      </c>
      <c r="AI25" s="120" t="s">
        <v>214</v>
      </c>
      <c r="AJ25" s="113" t="s">
        <v>214</v>
      </c>
    </row>
    <row r="26" spans="1:36" ht="96.75" customHeight="1">
      <c r="A26" s="122"/>
      <c r="B26" s="125">
        <v>17</v>
      </c>
      <c r="C26" s="113" t="s">
        <v>213</v>
      </c>
      <c r="D26" s="114" t="s">
        <v>145</v>
      </c>
      <c r="E26" s="114" t="s">
        <v>145</v>
      </c>
      <c r="F26" s="113" t="s">
        <v>214</v>
      </c>
      <c r="G26" s="113" t="s">
        <v>214</v>
      </c>
      <c r="H26" s="115" t="s">
        <v>225</v>
      </c>
      <c r="I26" s="116" t="s">
        <v>226</v>
      </c>
      <c r="J26" s="114" t="s">
        <v>63</v>
      </c>
      <c r="K26" s="113" t="s">
        <v>104</v>
      </c>
      <c r="L26" s="114" t="s">
        <v>104</v>
      </c>
      <c r="M26" s="114" t="s">
        <v>227</v>
      </c>
      <c r="N26" s="114" t="s">
        <v>228</v>
      </c>
      <c r="O26" s="114" t="s">
        <v>64</v>
      </c>
      <c r="P26" s="114" t="s">
        <v>214</v>
      </c>
      <c r="Q26" s="114" t="s">
        <v>214</v>
      </c>
      <c r="R26" s="118" t="s">
        <v>214</v>
      </c>
      <c r="S26" s="122" t="s">
        <v>34</v>
      </c>
      <c r="T26" s="113" t="s">
        <v>34</v>
      </c>
      <c r="U26" s="125">
        <f t="shared" ref="U26:U29" si="9">IF(T26="Información Pública Reservada",5,IF(T26="Información Pública Clasificada",3,IF(T26="Información Pública",1,IF(T26="No Clasificada",0))))</f>
        <v>5</v>
      </c>
      <c r="V26" s="113" t="s">
        <v>94</v>
      </c>
      <c r="W26" s="125">
        <f t="shared" ref="W26:W29" si="10">IF(V26="Alta",5,IF(V26="Medio",3,IF(V26="Bajo",1,IF(V26="No Clasificada",0))))</f>
        <v>5</v>
      </c>
      <c r="X26" s="113" t="s">
        <v>94</v>
      </c>
      <c r="Y26" s="125">
        <f t="shared" ref="Y26:Y29" si="11">IF(X26="Alta",5,IF(X26="Medio",3,IF(X26="Bajo",1,IF(X26="No Clasificada",0))))</f>
        <v>5</v>
      </c>
      <c r="Z26" s="113">
        <f t="shared" si="5"/>
        <v>15</v>
      </c>
      <c r="AA26" s="119" t="s">
        <v>219</v>
      </c>
      <c r="AB26" s="119" t="s">
        <v>220</v>
      </c>
      <c r="AC26" s="119" t="s">
        <v>221</v>
      </c>
      <c r="AD26" s="113" t="s">
        <v>222</v>
      </c>
      <c r="AE26" s="113" t="s">
        <v>229</v>
      </c>
      <c r="AF26" s="114" t="s">
        <v>104</v>
      </c>
      <c r="AG26" s="114"/>
      <c r="AH26" s="114" t="s">
        <v>224</v>
      </c>
      <c r="AI26" s="120" t="s">
        <v>214</v>
      </c>
      <c r="AJ26" s="113" t="s">
        <v>214</v>
      </c>
    </row>
    <row r="27" spans="1:36" ht="96.75" customHeight="1">
      <c r="A27" s="122"/>
      <c r="B27" s="125">
        <v>18</v>
      </c>
      <c r="C27" s="113" t="s">
        <v>213</v>
      </c>
      <c r="D27" s="114" t="s">
        <v>145</v>
      </c>
      <c r="E27" s="114"/>
      <c r="F27" s="113" t="s">
        <v>214</v>
      </c>
      <c r="G27" s="113" t="s">
        <v>214</v>
      </c>
      <c r="H27" s="115" t="s">
        <v>230</v>
      </c>
      <c r="I27" s="116" t="s">
        <v>231</v>
      </c>
      <c r="J27" s="114" t="s">
        <v>63</v>
      </c>
      <c r="K27" s="113" t="s">
        <v>104</v>
      </c>
      <c r="L27" s="114"/>
      <c r="M27" s="114" t="s">
        <v>232</v>
      </c>
      <c r="N27" s="114" t="s">
        <v>233</v>
      </c>
      <c r="O27" s="114" t="s">
        <v>66</v>
      </c>
      <c r="P27" s="114" t="s">
        <v>214</v>
      </c>
      <c r="Q27" s="114" t="s">
        <v>214</v>
      </c>
      <c r="R27" s="118" t="s">
        <v>214</v>
      </c>
      <c r="S27" s="122" t="s">
        <v>35</v>
      </c>
      <c r="T27" s="113" t="s">
        <v>35</v>
      </c>
      <c r="U27" s="125">
        <f t="shared" si="9"/>
        <v>3</v>
      </c>
      <c r="V27" s="113" t="s">
        <v>94</v>
      </c>
      <c r="W27" s="125">
        <f t="shared" si="10"/>
        <v>5</v>
      </c>
      <c r="X27" s="113" t="s">
        <v>94</v>
      </c>
      <c r="Y27" s="125">
        <f t="shared" si="11"/>
        <v>5</v>
      </c>
      <c r="Z27" s="113">
        <f t="shared" si="5"/>
        <v>13</v>
      </c>
      <c r="AA27" s="119" t="s">
        <v>234</v>
      </c>
      <c r="AB27" s="119" t="s">
        <v>220</v>
      </c>
      <c r="AC27" s="119" t="s">
        <v>221</v>
      </c>
      <c r="AD27" s="113" t="s">
        <v>222</v>
      </c>
      <c r="AE27" s="113" t="s">
        <v>235</v>
      </c>
      <c r="AF27" s="114" t="s">
        <v>104</v>
      </c>
      <c r="AG27" s="114"/>
      <c r="AH27" s="114" t="s">
        <v>224</v>
      </c>
      <c r="AI27" s="120" t="s">
        <v>214</v>
      </c>
      <c r="AJ27" s="113" t="s">
        <v>214</v>
      </c>
    </row>
    <row r="28" spans="1:36" ht="96.75" customHeight="1">
      <c r="A28" s="122"/>
      <c r="B28" s="125">
        <v>19</v>
      </c>
      <c r="C28" s="113" t="s">
        <v>213</v>
      </c>
      <c r="D28" s="114" t="s">
        <v>145</v>
      </c>
      <c r="E28" s="114" t="s">
        <v>145</v>
      </c>
      <c r="F28" s="113" t="s">
        <v>214</v>
      </c>
      <c r="G28" s="113" t="s">
        <v>214</v>
      </c>
      <c r="H28" s="115" t="s">
        <v>236</v>
      </c>
      <c r="I28" s="116" t="s">
        <v>231</v>
      </c>
      <c r="J28" s="114" t="s">
        <v>63</v>
      </c>
      <c r="K28" s="113" t="s">
        <v>104</v>
      </c>
      <c r="L28" s="114"/>
      <c r="M28" s="114" t="s">
        <v>232</v>
      </c>
      <c r="N28" s="114" t="s">
        <v>233</v>
      </c>
      <c r="O28" s="114" t="s">
        <v>66</v>
      </c>
      <c r="P28" s="114" t="s">
        <v>214</v>
      </c>
      <c r="Q28" s="114" t="s">
        <v>214</v>
      </c>
      <c r="R28" s="118" t="s">
        <v>214</v>
      </c>
      <c r="S28" s="122" t="s">
        <v>35</v>
      </c>
      <c r="T28" s="113" t="s">
        <v>35</v>
      </c>
      <c r="U28" s="125">
        <f t="shared" si="9"/>
        <v>3</v>
      </c>
      <c r="V28" s="113" t="s">
        <v>31</v>
      </c>
      <c r="W28" s="125">
        <f t="shared" si="10"/>
        <v>3</v>
      </c>
      <c r="X28" s="113" t="s">
        <v>31</v>
      </c>
      <c r="Y28" s="125">
        <f t="shared" si="11"/>
        <v>3</v>
      </c>
      <c r="Z28" s="113">
        <f t="shared" si="5"/>
        <v>9</v>
      </c>
      <c r="AA28" s="119" t="s">
        <v>237</v>
      </c>
      <c r="AB28" s="119" t="s">
        <v>220</v>
      </c>
      <c r="AC28" s="119" t="s">
        <v>221</v>
      </c>
      <c r="AD28" s="113" t="s">
        <v>222</v>
      </c>
      <c r="AE28" s="113" t="s">
        <v>238</v>
      </c>
      <c r="AF28" s="114" t="s">
        <v>104</v>
      </c>
      <c r="AG28" s="114"/>
      <c r="AH28" s="114" t="s">
        <v>224</v>
      </c>
      <c r="AI28" s="120" t="s">
        <v>214</v>
      </c>
      <c r="AJ28" s="113" t="s">
        <v>214</v>
      </c>
    </row>
    <row r="29" spans="1:36" ht="96.75" customHeight="1">
      <c r="A29" s="122"/>
      <c r="B29" s="125">
        <v>20</v>
      </c>
      <c r="C29" s="113" t="s">
        <v>213</v>
      </c>
      <c r="D29" s="114" t="s">
        <v>145</v>
      </c>
      <c r="E29" s="114" t="s">
        <v>145</v>
      </c>
      <c r="F29" s="113" t="s">
        <v>214</v>
      </c>
      <c r="G29" s="113" t="s">
        <v>214</v>
      </c>
      <c r="H29" s="115" t="s">
        <v>239</v>
      </c>
      <c r="I29" s="116" t="s">
        <v>231</v>
      </c>
      <c r="J29" s="114" t="s">
        <v>63</v>
      </c>
      <c r="K29" s="113" t="s">
        <v>104</v>
      </c>
      <c r="L29" s="114"/>
      <c r="M29" s="114" t="s">
        <v>232</v>
      </c>
      <c r="N29" s="114" t="s">
        <v>233</v>
      </c>
      <c r="O29" s="114" t="s">
        <v>64</v>
      </c>
      <c r="P29" s="114" t="s">
        <v>214</v>
      </c>
      <c r="Q29" s="114" t="s">
        <v>214</v>
      </c>
      <c r="R29" s="118" t="s">
        <v>214</v>
      </c>
      <c r="S29" s="122" t="s">
        <v>34</v>
      </c>
      <c r="T29" s="113" t="s">
        <v>34</v>
      </c>
      <c r="U29" s="125">
        <f t="shared" si="9"/>
        <v>5</v>
      </c>
      <c r="V29" s="113" t="s">
        <v>94</v>
      </c>
      <c r="W29" s="125">
        <f t="shared" si="10"/>
        <v>5</v>
      </c>
      <c r="X29" s="113" t="s">
        <v>94</v>
      </c>
      <c r="Y29" s="125">
        <f t="shared" si="11"/>
        <v>5</v>
      </c>
      <c r="Z29" s="113">
        <f t="shared" si="5"/>
        <v>15</v>
      </c>
      <c r="AA29" s="119" t="s">
        <v>240</v>
      </c>
      <c r="AB29" s="119" t="s">
        <v>220</v>
      </c>
      <c r="AC29" s="119" t="s">
        <v>221</v>
      </c>
      <c r="AD29" s="113" t="s">
        <v>222</v>
      </c>
      <c r="AE29" s="113" t="s">
        <v>238</v>
      </c>
      <c r="AF29" s="114" t="s">
        <v>104</v>
      </c>
      <c r="AG29" s="114"/>
      <c r="AH29" s="114" t="s">
        <v>224</v>
      </c>
      <c r="AI29" s="120" t="s">
        <v>214</v>
      </c>
      <c r="AJ29" s="113" t="s">
        <v>214</v>
      </c>
    </row>
    <row r="30" spans="1:36" ht="96.75" customHeight="1">
      <c r="A30" s="122"/>
      <c r="B30" s="125">
        <v>21</v>
      </c>
      <c r="C30" s="113" t="s">
        <v>213</v>
      </c>
      <c r="D30" s="114" t="s">
        <v>145</v>
      </c>
      <c r="E30" s="114" t="s">
        <v>145</v>
      </c>
      <c r="F30" s="113" t="s">
        <v>214</v>
      </c>
      <c r="G30" s="113" t="s">
        <v>214</v>
      </c>
      <c r="H30" s="115" t="s">
        <v>241</v>
      </c>
      <c r="I30" s="116" t="s">
        <v>231</v>
      </c>
      <c r="J30" s="114" t="s">
        <v>63</v>
      </c>
      <c r="K30" s="113" t="s">
        <v>104</v>
      </c>
      <c r="L30" s="114"/>
      <c r="M30" s="114" t="s">
        <v>232</v>
      </c>
      <c r="N30" s="114" t="s">
        <v>233</v>
      </c>
      <c r="O30" s="114" t="s">
        <v>64</v>
      </c>
      <c r="P30" s="114" t="s">
        <v>214</v>
      </c>
      <c r="Q30" s="114" t="s">
        <v>214</v>
      </c>
      <c r="R30" s="118" t="s">
        <v>214</v>
      </c>
      <c r="S30" s="122" t="s">
        <v>29</v>
      </c>
      <c r="T30" s="113" t="s">
        <v>29</v>
      </c>
      <c r="U30" s="125">
        <v>1</v>
      </c>
      <c r="V30" s="113" t="s">
        <v>94</v>
      </c>
      <c r="W30" s="125">
        <v>5</v>
      </c>
      <c r="X30" s="113" t="s">
        <v>94</v>
      </c>
      <c r="Y30" s="125">
        <v>5</v>
      </c>
      <c r="Z30" s="113">
        <v>11</v>
      </c>
      <c r="AA30" s="119" t="s">
        <v>242</v>
      </c>
      <c r="AB30" s="119" t="s">
        <v>220</v>
      </c>
      <c r="AC30" s="119" t="s">
        <v>221</v>
      </c>
      <c r="AD30" s="113" t="s">
        <v>222</v>
      </c>
      <c r="AE30" s="113" t="s">
        <v>238</v>
      </c>
      <c r="AF30" s="114" t="s">
        <v>104</v>
      </c>
      <c r="AG30" s="114"/>
      <c r="AH30" s="114" t="s">
        <v>224</v>
      </c>
      <c r="AI30" s="120" t="s">
        <v>214</v>
      </c>
      <c r="AJ30" s="113" t="s">
        <v>214</v>
      </c>
    </row>
    <row r="31" spans="1:36" ht="96.75" customHeight="1">
      <c r="A31" s="122"/>
      <c r="B31" s="125">
        <v>22</v>
      </c>
      <c r="C31" s="113" t="s">
        <v>252</v>
      </c>
      <c r="D31" s="113" t="s">
        <v>253</v>
      </c>
      <c r="E31" s="113" t="s">
        <v>254</v>
      </c>
      <c r="F31" s="113" t="s">
        <v>255</v>
      </c>
      <c r="G31" s="113" t="s">
        <v>256</v>
      </c>
      <c r="H31" s="115" t="s">
        <v>257</v>
      </c>
      <c r="I31" s="116" t="s">
        <v>258</v>
      </c>
      <c r="J31" s="114" t="s">
        <v>63</v>
      </c>
      <c r="K31" s="113" t="s">
        <v>104</v>
      </c>
      <c r="L31" s="114"/>
      <c r="M31" s="114" t="s">
        <v>259</v>
      </c>
      <c r="N31" s="114" t="s">
        <v>260</v>
      </c>
      <c r="O31" s="114" t="s">
        <v>64</v>
      </c>
      <c r="P31" s="114">
        <v>23</v>
      </c>
      <c r="Q31" s="114">
        <v>10</v>
      </c>
      <c r="R31" s="118" t="s">
        <v>261</v>
      </c>
      <c r="S31" s="127" t="s">
        <v>29</v>
      </c>
      <c r="T31" s="113" t="s">
        <v>29</v>
      </c>
      <c r="U31" s="125">
        <f>IF(T31="Información Pública Reservada",5,IF(T31="Información Pública Clasificada",3,IF(T31="Información Pública",1,IF(T31="No Clasificada",0))))</f>
        <v>1</v>
      </c>
      <c r="V31" s="113" t="s">
        <v>94</v>
      </c>
      <c r="W31" s="125">
        <f>IF(V31="Alta",5,IF(V31="Medio",3,IF(V31="Bajo",1,IF(V31="No Clasificada",0))))</f>
        <v>5</v>
      </c>
      <c r="X31" s="113" t="s">
        <v>94</v>
      </c>
      <c r="Y31" s="125">
        <f>IF(X31="Alta",5,IF(X31="Medio",3,IF(X31="Bajo",1,IF(X31="No Clasificada",0))))</f>
        <v>5</v>
      </c>
      <c r="Z31" s="113">
        <f t="shared" ref="Z31:Z44" si="12">+U31+W31+Y31</f>
        <v>11</v>
      </c>
      <c r="AA31" s="119" t="s">
        <v>262</v>
      </c>
      <c r="AB31" s="119" t="s">
        <v>263</v>
      </c>
      <c r="AC31" s="119" t="s">
        <v>264</v>
      </c>
      <c r="AD31" s="113" t="s">
        <v>265</v>
      </c>
      <c r="AE31" s="113" t="s">
        <v>266</v>
      </c>
      <c r="AF31" s="114" t="s">
        <v>267</v>
      </c>
      <c r="AG31" s="114" t="s">
        <v>99</v>
      </c>
      <c r="AH31" s="114" t="s">
        <v>268</v>
      </c>
      <c r="AI31" s="120">
        <v>42797</v>
      </c>
      <c r="AJ31" s="113" t="s">
        <v>260</v>
      </c>
    </row>
    <row r="32" spans="1:36" ht="96.75" customHeight="1">
      <c r="A32" s="122"/>
      <c r="B32" s="125">
        <v>23</v>
      </c>
      <c r="C32" s="131" t="s">
        <v>269</v>
      </c>
      <c r="D32" s="131" t="s">
        <v>270</v>
      </c>
      <c r="E32" s="131" t="s">
        <v>270</v>
      </c>
      <c r="F32" s="113" t="s">
        <v>271</v>
      </c>
      <c r="G32" s="113" t="s">
        <v>135</v>
      </c>
      <c r="H32" s="115" t="s">
        <v>272</v>
      </c>
      <c r="I32" s="116" t="s">
        <v>273</v>
      </c>
      <c r="J32" s="114" t="s">
        <v>63</v>
      </c>
      <c r="K32" s="113"/>
      <c r="L32" s="114"/>
      <c r="M32" s="114" t="s">
        <v>274</v>
      </c>
      <c r="N32" s="114" t="s">
        <v>151</v>
      </c>
      <c r="O32" s="114" t="s">
        <v>64</v>
      </c>
      <c r="P32" s="114">
        <v>1</v>
      </c>
      <c r="Q32" s="114">
        <v>7</v>
      </c>
      <c r="R32" s="118" t="s">
        <v>275</v>
      </c>
      <c r="S32" s="127" t="s">
        <v>29</v>
      </c>
      <c r="T32" s="113" t="s">
        <v>29</v>
      </c>
      <c r="U32" s="125">
        <f>IF(T32="Información Pública Reservada",5,IF(T32="Información Pública Clasificada",3,IF(T32="Información Pública",1,IF(T32="No Clasificada",0))))</f>
        <v>1</v>
      </c>
      <c r="V32" s="113" t="s">
        <v>30</v>
      </c>
      <c r="W32" s="125">
        <f>IF(V32="Alta",5,IF(V32="Medio",3,IF(V32="Bajo",1,IF(V32="No Clasificada",0))))</f>
        <v>1</v>
      </c>
      <c r="X32" s="113" t="s">
        <v>30</v>
      </c>
      <c r="Y32" s="125">
        <f>IF(X32="Alta",5,IF(X32="Medio",3,IF(X32="Bajo",1,IF(X32="No Clasificada",0))))</f>
        <v>1</v>
      </c>
      <c r="Z32" s="113">
        <f t="shared" si="12"/>
        <v>3</v>
      </c>
      <c r="AA32" s="119" t="s">
        <v>276</v>
      </c>
      <c r="AB32" s="119" t="s">
        <v>277</v>
      </c>
      <c r="AC32" s="119" t="s">
        <v>278</v>
      </c>
      <c r="AD32" s="113" t="s">
        <v>279</v>
      </c>
      <c r="AE32" s="113" t="s">
        <v>280</v>
      </c>
      <c r="AF32" s="114" t="s">
        <v>281</v>
      </c>
      <c r="AG32" s="114" t="s">
        <v>282</v>
      </c>
      <c r="AH32" s="114" t="s">
        <v>283</v>
      </c>
      <c r="AI32" s="120">
        <v>42780</v>
      </c>
      <c r="AJ32" s="113" t="s">
        <v>135</v>
      </c>
    </row>
    <row r="33" spans="1:36" ht="96.75" customHeight="1">
      <c r="A33" s="122"/>
      <c r="B33" s="125">
        <v>24</v>
      </c>
      <c r="C33" s="131" t="s">
        <v>269</v>
      </c>
      <c r="D33" s="131" t="s">
        <v>270</v>
      </c>
      <c r="E33" s="131" t="s">
        <v>270</v>
      </c>
      <c r="F33" s="113" t="s">
        <v>135</v>
      </c>
      <c r="G33" s="113" t="s">
        <v>135</v>
      </c>
      <c r="H33" s="115" t="s">
        <v>284</v>
      </c>
      <c r="I33" s="116" t="s">
        <v>285</v>
      </c>
      <c r="J33" s="114" t="s">
        <v>63</v>
      </c>
      <c r="K33" s="113"/>
      <c r="L33" s="114"/>
      <c r="M33" s="114" t="s">
        <v>274</v>
      </c>
      <c r="N33" s="114" t="s">
        <v>286</v>
      </c>
      <c r="O33" s="114" t="s">
        <v>64</v>
      </c>
      <c r="P33" s="114">
        <v>1</v>
      </c>
      <c r="Q33" s="114">
        <v>11</v>
      </c>
      <c r="R33" s="118" t="s">
        <v>285</v>
      </c>
      <c r="S33" s="122" t="s">
        <v>29</v>
      </c>
      <c r="T33" s="113" t="s">
        <v>29</v>
      </c>
      <c r="U33" s="125">
        <f t="shared" ref="U33:U35" si="13">IF(T33="Información Pública Reservada",5,IF(T33="Información Pública Clasificada",3,IF(T33="Información Pública",1,IF(T33="No Clasificada",0))))</f>
        <v>1</v>
      </c>
      <c r="V33" s="113" t="s">
        <v>94</v>
      </c>
      <c r="W33" s="125">
        <f t="shared" ref="W33:W35" si="14">IF(V33="Alta",5,IF(V33="Medio",3,IF(V33="Bajo",1,IF(V33="No Clasificada",0))))</f>
        <v>5</v>
      </c>
      <c r="X33" s="113" t="s">
        <v>94</v>
      </c>
      <c r="Y33" s="125">
        <f t="shared" ref="Y33:Y35" si="15">IF(X33="Alta",5,IF(X33="Medio",3,IF(X33="Bajo",1,IF(X33="No Clasificada",0))))</f>
        <v>5</v>
      </c>
      <c r="Z33" s="113">
        <f t="shared" si="12"/>
        <v>11</v>
      </c>
      <c r="AA33" s="119" t="s">
        <v>287</v>
      </c>
      <c r="AB33" s="119" t="s">
        <v>288</v>
      </c>
      <c r="AC33" s="119" t="s">
        <v>289</v>
      </c>
      <c r="AD33" s="113" t="s">
        <v>279</v>
      </c>
      <c r="AE33" s="113" t="s">
        <v>290</v>
      </c>
      <c r="AF33" s="114" t="s">
        <v>281</v>
      </c>
      <c r="AG33" s="114" t="s">
        <v>99</v>
      </c>
      <c r="AH33" s="114" t="s">
        <v>283</v>
      </c>
      <c r="AI33" s="120">
        <v>42781</v>
      </c>
      <c r="AJ33" s="113" t="s">
        <v>135</v>
      </c>
    </row>
    <row r="34" spans="1:36" ht="96.75" customHeight="1">
      <c r="A34" s="122"/>
      <c r="B34" s="125">
        <v>25</v>
      </c>
      <c r="C34" s="131" t="s">
        <v>269</v>
      </c>
      <c r="D34" s="131" t="s">
        <v>270</v>
      </c>
      <c r="E34" s="131" t="s">
        <v>270</v>
      </c>
      <c r="F34" s="113" t="s">
        <v>291</v>
      </c>
      <c r="G34" s="113" t="s">
        <v>135</v>
      </c>
      <c r="H34" s="115" t="s">
        <v>292</v>
      </c>
      <c r="I34" s="132" t="s">
        <v>293</v>
      </c>
      <c r="J34" s="114" t="s">
        <v>63</v>
      </c>
      <c r="K34" s="113"/>
      <c r="L34" s="114" t="s">
        <v>217</v>
      </c>
      <c r="M34" s="114" t="s">
        <v>294</v>
      </c>
      <c r="N34" s="114" t="s">
        <v>295</v>
      </c>
      <c r="O34" s="114" t="s">
        <v>64</v>
      </c>
      <c r="P34" s="114">
        <v>38</v>
      </c>
      <c r="Q34" s="114">
        <v>1</v>
      </c>
      <c r="R34" s="132" t="s">
        <v>296</v>
      </c>
      <c r="S34" s="122" t="s">
        <v>29</v>
      </c>
      <c r="T34" s="113" t="s">
        <v>29</v>
      </c>
      <c r="U34" s="125">
        <f t="shared" si="13"/>
        <v>1</v>
      </c>
      <c r="V34" s="113" t="s">
        <v>94</v>
      </c>
      <c r="W34" s="125">
        <f t="shared" si="14"/>
        <v>5</v>
      </c>
      <c r="X34" s="113" t="s">
        <v>94</v>
      </c>
      <c r="Y34" s="125">
        <f t="shared" si="15"/>
        <v>5</v>
      </c>
      <c r="Z34" s="113">
        <f t="shared" si="12"/>
        <v>11</v>
      </c>
      <c r="AA34" s="133" t="s">
        <v>297</v>
      </c>
      <c r="AB34" s="119" t="s">
        <v>298</v>
      </c>
      <c r="AC34" s="119" t="s">
        <v>299</v>
      </c>
      <c r="AD34" s="113" t="s">
        <v>279</v>
      </c>
      <c r="AE34" s="113" t="s">
        <v>280</v>
      </c>
      <c r="AF34" s="114" t="s">
        <v>281</v>
      </c>
      <c r="AG34" s="114" t="s">
        <v>99</v>
      </c>
      <c r="AH34" s="114" t="s">
        <v>283</v>
      </c>
      <c r="AI34" s="120">
        <v>42782</v>
      </c>
      <c r="AJ34" s="113" t="s">
        <v>135</v>
      </c>
    </row>
    <row r="35" spans="1:36" ht="96.75" customHeight="1">
      <c r="A35" s="122"/>
      <c r="B35" s="125">
        <v>26</v>
      </c>
      <c r="C35" s="131" t="s">
        <v>269</v>
      </c>
      <c r="D35" s="131" t="s">
        <v>270</v>
      </c>
      <c r="E35" s="131" t="s">
        <v>270</v>
      </c>
      <c r="F35" s="113" t="s">
        <v>291</v>
      </c>
      <c r="G35" s="113" t="s">
        <v>135</v>
      </c>
      <c r="H35" s="115" t="s">
        <v>300</v>
      </c>
      <c r="I35" s="116" t="s">
        <v>301</v>
      </c>
      <c r="J35" s="114" t="s">
        <v>63</v>
      </c>
      <c r="K35" s="113"/>
      <c r="L35" s="114" t="s">
        <v>217</v>
      </c>
      <c r="M35" s="114" t="s">
        <v>302</v>
      </c>
      <c r="N35" s="114" t="s">
        <v>303</v>
      </c>
      <c r="O35" s="114" t="s">
        <v>64</v>
      </c>
      <c r="P35" s="114">
        <v>46</v>
      </c>
      <c r="Q35" s="114" t="s">
        <v>135</v>
      </c>
      <c r="R35" s="118" t="s">
        <v>301</v>
      </c>
      <c r="S35" s="122" t="s">
        <v>29</v>
      </c>
      <c r="T35" s="113" t="s">
        <v>29</v>
      </c>
      <c r="U35" s="125">
        <f t="shared" si="13"/>
        <v>1</v>
      </c>
      <c r="V35" s="113" t="s">
        <v>94</v>
      </c>
      <c r="W35" s="125">
        <f t="shared" si="14"/>
        <v>5</v>
      </c>
      <c r="X35" s="113" t="s">
        <v>94</v>
      </c>
      <c r="Y35" s="125">
        <f t="shared" si="15"/>
        <v>5</v>
      </c>
      <c r="Z35" s="113">
        <f t="shared" si="12"/>
        <v>11</v>
      </c>
      <c r="AA35" s="133" t="s">
        <v>297</v>
      </c>
      <c r="AB35" s="119" t="s">
        <v>304</v>
      </c>
      <c r="AC35" s="119" t="s">
        <v>299</v>
      </c>
      <c r="AD35" s="113" t="s">
        <v>279</v>
      </c>
      <c r="AE35" s="113" t="s">
        <v>280</v>
      </c>
      <c r="AF35" s="114" t="s">
        <v>281</v>
      </c>
      <c r="AG35" s="114" t="s">
        <v>99</v>
      </c>
      <c r="AH35" s="114" t="s">
        <v>283</v>
      </c>
      <c r="AI35" s="120">
        <v>42783</v>
      </c>
      <c r="AJ35" s="113" t="s">
        <v>135</v>
      </c>
    </row>
    <row r="36" spans="1:36" ht="96.75" customHeight="1">
      <c r="A36" s="122"/>
      <c r="B36" s="125">
        <v>27</v>
      </c>
      <c r="C36" s="113" t="s">
        <v>305</v>
      </c>
      <c r="D36" s="113" t="s">
        <v>306</v>
      </c>
      <c r="E36" s="113" t="s">
        <v>306</v>
      </c>
      <c r="F36" s="113" t="s">
        <v>99</v>
      </c>
      <c r="G36" s="113" t="s">
        <v>99</v>
      </c>
      <c r="H36" s="115" t="s">
        <v>307</v>
      </c>
      <c r="I36" s="116" t="s">
        <v>308</v>
      </c>
      <c r="J36" s="114" t="s">
        <v>63</v>
      </c>
      <c r="K36" s="117" t="s">
        <v>104</v>
      </c>
      <c r="L36" s="114"/>
      <c r="M36" s="114" t="s">
        <v>309</v>
      </c>
      <c r="N36" s="114" t="s">
        <v>310</v>
      </c>
      <c r="O36" s="114" t="s">
        <v>64</v>
      </c>
      <c r="P36" s="114" t="s">
        <v>311</v>
      </c>
      <c r="Q36" s="114" t="s">
        <v>312</v>
      </c>
      <c r="R36" s="118" t="s">
        <v>313</v>
      </c>
      <c r="S36" s="114" t="s">
        <v>109</v>
      </c>
      <c r="T36" s="113" t="s">
        <v>29</v>
      </c>
      <c r="U36" s="125">
        <f>IF(T36="Información Pública Reservada",5,IF(T36="Información Pública Clasificada",3,IF(T36="Información Pública",1,IF(T36="No Clasificada",0))))</f>
        <v>1</v>
      </c>
      <c r="V36" s="113" t="s">
        <v>30</v>
      </c>
      <c r="W36" s="125">
        <f>IF(V36="Alta",5,IF(V36="Medio",3,IF(V36="Bajo",1,IF(V36="No Clasificada",0))))</f>
        <v>1</v>
      </c>
      <c r="X36" s="113" t="s">
        <v>30</v>
      </c>
      <c r="Y36" s="125">
        <f>IF(X36="Alta",5,IF(X36="Medio",3,IF(X36="Bajo",1,IF(X36="No Clasificada",0))))</f>
        <v>1</v>
      </c>
      <c r="Z36" s="113">
        <f t="shared" si="12"/>
        <v>3</v>
      </c>
      <c r="AA36" s="119" t="s">
        <v>314</v>
      </c>
      <c r="AB36" s="119" t="s">
        <v>315</v>
      </c>
      <c r="AC36" s="119" t="s">
        <v>316</v>
      </c>
      <c r="AD36" s="113" t="s">
        <v>317</v>
      </c>
      <c r="AE36" s="113" t="s">
        <v>266</v>
      </c>
      <c r="AF36" s="114" t="s">
        <v>318</v>
      </c>
      <c r="AG36" s="114" t="s">
        <v>99</v>
      </c>
      <c r="AH36" s="114" t="s">
        <v>319</v>
      </c>
      <c r="AI36" s="120">
        <v>42849</v>
      </c>
      <c r="AJ36" s="113" t="s">
        <v>99</v>
      </c>
    </row>
    <row r="37" spans="1:36" ht="96.75" customHeight="1">
      <c r="A37" s="122"/>
      <c r="B37" s="125">
        <v>28</v>
      </c>
      <c r="C37" s="113" t="s">
        <v>305</v>
      </c>
      <c r="D37" s="113" t="s">
        <v>306</v>
      </c>
      <c r="E37" s="113" t="s">
        <v>306</v>
      </c>
      <c r="F37" s="113" t="s">
        <v>320</v>
      </c>
      <c r="G37" s="113" t="s">
        <v>321</v>
      </c>
      <c r="H37" s="115" t="s">
        <v>322</v>
      </c>
      <c r="I37" s="116" t="s">
        <v>323</v>
      </c>
      <c r="J37" s="114" t="s">
        <v>63</v>
      </c>
      <c r="K37" s="117" t="s">
        <v>104</v>
      </c>
      <c r="L37" s="114" t="s">
        <v>104</v>
      </c>
      <c r="M37" s="114" t="s">
        <v>324</v>
      </c>
      <c r="N37" s="113" t="s">
        <v>325</v>
      </c>
      <c r="O37" s="114" t="s">
        <v>65</v>
      </c>
      <c r="P37" s="114" t="s">
        <v>326</v>
      </c>
      <c r="Q37" s="113" t="s">
        <v>327</v>
      </c>
      <c r="R37" s="116" t="s">
        <v>323</v>
      </c>
      <c r="S37" s="114" t="s">
        <v>109</v>
      </c>
      <c r="T37" s="113" t="s">
        <v>29</v>
      </c>
      <c r="U37" s="125">
        <f t="shared" ref="U37:U44" si="16">IF(T37="Información Pública Reservada",5,IF(T37="Información Pública Clasificada",3,IF(T37="Información Pública",1,IF(T37="No Clasificada",0))))</f>
        <v>1</v>
      </c>
      <c r="V37" s="113" t="s">
        <v>30</v>
      </c>
      <c r="W37" s="125">
        <f t="shared" ref="W37:W44" si="17">IF(V37="Alta",5,IF(V37="Medio",3,IF(V37="Bajo",1,IF(V37="No Clasificada",0))))</f>
        <v>1</v>
      </c>
      <c r="X37" s="113" t="s">
        <v>30</v>
      </c>
      <c r="Y37" s="125">
        <f t="shared" ref="Y37:Y44" si="18">IF(X37="Alta",5,IF(X37="Medio",3,IF(X37="Bajo",1,IF(X37="No Clasificada",0))))</f>
        <v>1</v>
      </c>
      <c r="Z37" s="113">
        <f t="shared" si="12"/>
        <v>3</v>
      </c>
      <c r="AA37" s="119" t="s">
        <v>314</v>
      </c>
      <c r="AB37" s="119" t="s">
        <v>315</v>
      </c>
      <c r="AC37" s="119" t="s">
        <v>328</v>
      </c>
      <c r="AD37" s="113" t="s">
        <v>329</v>
      </c>
      <c r="AE37" s="113" t="s">
        <v>330</v>
      </c>
      <c r="AF37" s="114" t="s">
        <v>318</v>
      </c>
      <c r="AG37" s="114" t="s">
        <v>99</v>
      </c>
      <c r="AH37" s="114" t="s">
        <v>319</v>
      </c>
      <c r="AI37" s="120">
        <v>42849</v>
      </c>
      <c r="AJ37" s="113" t="s">
        <v>99</v>
      </c>
    </row>
    <row r="38" spans="1:36" ht="96.75" customHeight="1">
      <c r="A38" s="122"/>
      <c r="B38" s="125">
        <v>29</v>
      </c>
      <c r="C38" s="113" t="s">
        <v>305</v>
      </c>
      <c r="D38" s="113" t="s">
        <v>306</v>
      </c>
      <c r="E38" s="113" t="s">
        <v>306</v>
      </c>
      <c r="F38" s="113" t="s">
        <v>331</v>
      </c>
      <c r="G38" s="113" t="s">
        <v>99</v>
      </c>
      <c r="H38" s="115" t="s">
        <v>332</v>
      </c>
      <c r="I38" s="116" t="s">
        <v>333</v>
      </c>
      <c r="J38" s="114" t="s">
        <v>63</v>
      </c>
      <c r="K38" s="117" t="s">
        <v>104</v>
      </c>
      <c r="L38" s="114" t="s">
        <v>104</v>
      </c>
      <c r="M38" s="114" t="s">
        <v>324</v>
      </c>
      <c r="N38" s="113" t="s">
        <v>334</v>
      </c>
      <c r="O38" s="114" t="s">
        <v>65</v>
      </c>
      <c r="P38" s="114" t="s">
        <v>326</v>
      </c>
      <c r="Q38" s="113" t="s">
        <v>335</v>
      </c>
      <c r="R38" s="116" t="s">
        <v>336</v>
      </c>
      <c r="S38" s="114" t="s">
        <v>109</v>
      </c>
      <c r="T38" s="113" t="s">
        <v>29</v>
      </c>
      <c r="U38" s="125">
        <f t="shared" si="16"/>
        <v>1</v>
      </c>
      <c r="V38" s="113" t="s">
        <v>30</v>
      </c>
      <c r="W38" s="125">
        <f t="shared" si="17"/>
        <v>1</v>
      </c>
      <c r="X38" s="113" t="s">
        <v>30</v>
      </c>
      <c r="Y38" s="125">
        <f t="shared" si="18"/>
        <v>1</v>
      </c>
      <c r="Z38" s="113">
        <f t="shared" si="12"/>
        <v>3</v>
      </c>
      <c r="AA38" s="119" t="s">
        <v>314</v>
      </c>
      <c r="AB38" s="119" t="s">
        <v>315</v>
      </c>
      <c r="AC38" s="119" t="s">
        <v>328</v>
      </c>
      <c r="AD38" s="113" t="s">
        <v>329</v>
      </c>
      <c r="AE38" s="113" t="s">
        <v>330</v>
      </c>
      <c r="AF38" s="114" t="s">
        <v>318</v>
      </c>
      <c r="AG38" s="114" t="s">
        <v>99</v>
      </c>
      <c r="AH38" s="114" t="s">
        <v>319</v>
      </c>
      <c r="AI38" s="120">
        <v>42849</v>
      </c>
      <c r="AJ38" s="113" t="s">
        <v>99</v>
      </c>
    </row>
    <row r="39" spans="1:36" ht="96.75" customHeight="1">
      <c r="A39" s="122"/>
      <c r="B39" s="125">
        <v>30</v>
      </c>
      <c r="C39" s="113" t="s">
        <v>305</v>
      </c>
      <c r="D39" s="113" t="s">
        <v>306</v>
      </c>
      <c r="E39" s="113" t="s">
        <v>306</v>
      </c>
      <c r="F39" s="113" t="s">
        <v>320</v>
      </c>
      <c r="G39" s="113" t="s">
        <v>321</v>
      </c>
      <c r="H39" s="115" t="s">
        <v>337</v>
      </c>
      <c r="I39" s="116" t="s">
        <v>338</v>
      </c>
      <c r="J39" s="114" t="s">
        <v>63</v>
      </c>
      <c r="K39" s="117" t="s">
        <v>104</v>
      </c>
      <c r="L39" s="114" t="s">
        <v>104</v>
      </c>
      <c r="M39" s="114" t="s">
        <v>324</v>
      </c>
      <c r="N39" s="113" t="s">
        <v>339</v>
      </c>
      <c r="O39" s="114" t="s">
        <v>65</v>
      </c>
      <c r="P39" s="114" t="s">
        <v>326</v>
      </c>
      <c r="Q39" s="113" t="s">
        <v>340</v>
      </c>
      <c r="R39" s="116" t="s">
        <v>338</v>
      </c>
      <c r="S39" s="114" t="s">
        <v>109</v>
      </c>
      <c r="T39" s="113" t="s">
        <v>29</v>
      </c>
      <c r="U39" s="125">
        <f t="shared" si="16"/>
        <v>1</v>
      </c>
      <c r="V39" s="113" t="s">
        <v>30</v>
      </c>
      <c r="W39" s="125">
        <f t="shared" si="17"/>
        <v>1</v>
      </c>
      <c r="X39" s="113" t="s">
        <v>30</v>
      </c>
      <c r="Y39" s="125">
        <f t="shared" si="18"/>
        <v>1</v>
      </c>
      <c r="Z39" s="113">
        <f t="shared" si="12"/>
        <v>3</v>
      </c>
      <c r="AA39" s="119" t="s">
        <v>314</v>
      </c>
      <c r="AB39" s="119" t="s">
        <v>315</v>
      </c>
      <c r="AC39" s="119" t="s">
        <v>316</v>
      </c>
      <c r="AD39" s="113" t="s">
        <v>317</v>
      </c>
      <c r="AE39" s="113" t="s">
        <v>266</v>
      </c>
      <c r="AF39" s="114" t="s">
        <v>318</v>
      </c>
      <c r="AG39" s="114" t="s">
        <v>99</v>
      </c>
      <c r="AH39" s="114" t="s">
        <v>319</v>
      </c>
      <c r="AI39" s="120">
        <v>42849</v>
      </c>
      <c r="AJ39" s="113" t="s">
        <v>99</v>
      </c>
    </row>
    <row r="40" spans="1:36" ht="96.75" customHeight="1">
      <c r="A40" s="122"/>
      <c r="B40" s="125">
        <v>31</v>
      </c>
      <c r="C40" s="113" t="s">
        <v>305</v>
      </c>
      <c r="D40" s="113" t="s">
        <v>306</v>
      </c>
      <c r="E40" s="113" t="s">
        <v>306</v>
      </c>
      <c r="F40" s="113" t="s">
        <v>341</v>
      </c>
      <c r="G40" s="113" t="s">
        <v>342</v>
      </c>
      <c r="H40" s="115" t="s">
        <v>343</v>
      </c>
      <c r="I40" s="116" t="s">
        <v>344</v>
      </c>
      <c r="J40" s="114" t="s">
        <v>63</v>
      </c>
      <c r="K40" s="117" t="s">
        <v>104</v>
      </c>
      <c r="L40" s="114"/>
      <c r="M40" s="114" t="s">
        <v>259</v>
      </c>
      <c r="N40" s="114" t="s">
        <v>345</v>
      </c>
      <c r="O40" s="114" t="s">
        <v>65</v>
      </c>
      <c r="P40" s="114" t="s">
        <v>346</v>
      </c>
      <c r="Q40" s="114" t="s">
        <v>99</v>
      </c>
      <c r="R40" s="118" t="s">
        <v>347</v>
      </c>
      <c r="S40" s="114" t="s">
        <v>109</v>
      </c>
      <c r="T40" s="113" t="s">
        <v>29</v>
      </c>
      <c r="U40" s="125">
        <f t="shared" si="16"/>
        <v>1</v>
      </c>
      <c r="V40" s="113" t="s">
        <v>30</v>
      </c>
      <c r="W40" s="125">
        <f t="shared" si="17"/>
        <v>1</v>
      </c>
      <c r="X40" s="113" t="s">
        <v>30</v>
      </c>
      <c r="Y40" s="125">
        <f t="shared" si="18"/>
        <v>1</v>
      </c>
      <c r="Z40" s="113">
        <f t="shared" si="12"/>
        <v>3</v>
      </c>
      <c r="AA40" s="119" t="s">
        <v>348</v>
      </c>
      <c r="AB40" s="119" t="s">
        <v>315</v>
      </c>
      <c r="AC40" s="119" t="s">
        <v>349</v>
      </c>
      <c r="AD40" s="113" t="s">
        <v>329</v>
      </c>
      <c r="AE40" s="113" t="s">
        <v>266</v>
      </c>
      <c r="AF40" s="114" t="s">
        <v>318</v>
      </c>
      <c r="AG40" s="114" t="s">
        <v>99</v>
      </c>
      <c r="AH40" s="114" t="s">
        <v>319</v>
      </c>
      <c r="AI40" s="120">
        <v>42849</v>
      </c>
      <c r="AJ40" s="113" t="s">
        <v>99</v>
      </c>
    </row>
    <row r="41" spans="1:36" ht="96.75" customHeight="1">
      <c r="A41" s="122"/>
      <c r="B41" s="125">
        <v>32</v>
      </c>
      <c r="C41" s="113" t="s">
        <v>305</v>
      </c>
      <c r="D41" s="113" t="s">
        <v>306</v>
      </c>
      <c r="E41" s="113" t="s">
        <v>306</v>
      </c>
      <c r="F41" s="113" t="s">
        <v>320</v>
      </c>
      <c r="G41" s="113" t="s">
        <v>321</v>
      </c>
      <c r="H41" s="115" t="s">
        <v>350</v>
      </c>
      <c r="I41" s="116" t="s">
        <v>351</v>
      </c>
      <c r="J41" s="114" t="s">
        <v>63</v>
      </c>
      <c r="K41" s="117" t="s">
        <v>104</v>
      </c>
      <c r="L41" s="114"/>
      <c r="M41" s="114" t="s">
        <v>259</v>
      </c>
      <c r="N41" s="113" t="s">
        <v>325</v>
      </c>
      <c r="O41" s="114" t="s">
        <v>65</v>
      </c>
      <c r="P41" s="114" t="s">
        <v>352</v>
      </c>
      <c r="Q41" s="114" t="s">
        <v>353</v>
      </c>
      <c r="R41" s="118" t="s">
        <v>354</v>
      </c>
      <c r="S41" s="114" t="s">
        <v>355</v>
      </c>
      <c r="T41" s="113" t="s">
        <v>35</v>
      </c>
      <c r="U41" s="125">
        <f t="shared" si="16"/>
        <v>3</v>
      </c>
      <c r="V41" s="113" t="s">
        <v>30</v>
      </c>
      <c r="W41" s="125">
        <f t="shared" si="17"/>
        <v>1</v>
      </c>
      <c r="X41" s="113" t="s">
        <v>30</v>
      </c>
      <c r="Y41" s="125">
        <f t="shared" si="18"/>
        <v>1</v>
      </c>
      <c r="Z41" s="113">
        <f t="shared" si="12"/>
        <v>5</v>
      </c>
      <c r="AA41" s="119" t="s">
        <v>356</v>
      </c>
      <c r="AB41" s="119" t="s">
        <v>357</v>
      </c>
      <c r="AC41" s="119" t="s">
        <v>328</v>
      </c>
      <c r="AD41" s="113" t="s">
        <v>329</v>
      </c>
      <c r="AE41" s="113" t="s">
        <v>266</v>
      </c>
      <c r="AF41" s="114" t="s">
        <v>318</v>
      </c>
      <c r="AG41" s="114" t="s">
        <v>99</v>
      </c>
      <c r="AH41" s="114" t="s">
        <v>319</v>
      </c>
      <c r="AI41" s="120">
        <v>42849</v>
      </c>
      <c r="AJ41" s="113" t="s">
        <v>99</v>
      </c>
    </row>
    <row r="42" spans="1:36" ht="96.75" customHeight="1">
      <c r="A42" s="122"/>
      <c r="B42" s="125">
        <v>33</v>
      </c>
      <c r="C42" s="113" t="s">
        <v>305</v>
      </c>
      <c r="D42" s="113" t="s">
        <v>306</v>
      </c>
      <c r="E42" s="113" t="s">
        <v>306</v>
      </c>
      <c r="F42" s="113" t="s">
        <v>320</v>
      </c>
      <c r="G42" s="113" t="s">
        <v>321</v>
      </c>
      <c r="H42" s="115" t="s">
        <v>358</v>
      </c>
      <c r="I42" s="116" t="s">
        <v>359</v>
      </c>
      <c r="J42" s="114" t="s">
        <v>63</v>
      </c>
      <c r="K42" s="117" t="s">
        <v>104</v>
      </c>
      <c r="L42" s="114"/>
      <c r="M42" s="114" t="s">
        <v>259</v>
      </c>
      <c r="N42" s="114" t="s">
        <v>360</v>
      </c>
      <c r="O42" s="114" t="s">
        <v>65</v>
      </c>
      <c r="P42" s="114" t="s">
        <v>361</v>
      </c>
      <c r="Q42" s="114" t="s">
        <v>362</v>
      </c>
      <c r="R42" s="118" t="s">
        <v>363</v>
      </c>
      <c r="S42" s="114" t="s">
        <v>355</v>
      </c>
      <c r="T42" s="113" t="s">
        <v>35</v>
      </c>
      <c r="U42" s="125">
        <f t="shared" si="16"/>
        <v>3</v>
      </c>
      <c r="V42" s="113" t="s">
        <v>30</v>
      </c>
      <c r="W42" s="125">
        <f t="shared" si="17"/>
        <v>1</v>
      </c>
      <c r="X42" s="113" t="s">
        <v>30</v>
      </c>
      <c r="Y42" s="125">
        <f t="shared" si="18"/>
        <v>1</v>
      </c>
      <c r="Z42" s="113">
        <f t="shared" si="12"/>
        <v>5</v>
      </c>
      <c r="AA42" s="119" t="s">
        <v>356</v>
      </c>
      <c r="AB42" s="119" t="s">
        <v>357</v>
      </c>
      <c r="AC42" s="119" t="s">
        <v>328</v>
      </c>
      <c r="AD42" s="113" t="s">
        <v>329</v>
      </c>
      <c r="AE42" s="113" t="s">
        <v>266</v>
      </c>
      <c r="AF42" s="114" t="s">
        <v>318</v>
      </c>
      <c r="AG42" s="114" t="s">
        <v>99</v>
      </c>
      <c r="AH42" s="114" t="s">
        <v>319</v>
      </c>
      <c r="AI42" s="120">
        <v>42849</v>
      </c>
      <c r="AJ42" s="113" t="s">
        <v>99</v>
      </c>
    </row>
    <row r="43" spans="1:36" ht="96.75" customHeight="1">
      <c r="A43" s="122"/>
      <c r="B43" s="125">
        <v>34</v>
      </c>
      <c r="C43" s="113" t="s">
        <v>305</v>
      </c>
      <c r="D43" s="113" t="s">
        <v>306</v>
      </c>
      <c r="E43" s="113" t="s">
        <v>306</v>
      </c>
      <c r="F43" s="113" t="s">
        <v>320</v>
      </c>
      <c r="G43" s="113" t="s">
        <v>321</v>
      </c>
      <c r="H43" s="115" t="s">
        <v>364</v>
      </c>
      <c r="I43" s="116" t="s">
        <v>365</v>
      </c>
      <c r="J43" s="114" t="s">
        <v>63</v>
      </c>
      <c r="K43" s="117" t="s">
        <v>104</v>
      </c>
      <c r="L43" s="114"/>
      <c r="M43" s="114" t="s">
        <v>259</v>
      </c>
      <c r="N43" s="114" t="s">
        <v>360</v>
      </c>
      <c r="O43" s="114" t="s">
        <v>65</v>
      </c>
      <c r="P43" s="114" t="s">
        <v>361</v>
      </c>
      <c r="Q43" s="114" t="s">
        <v>362</v>
      </c>
      <c r="R43" s="118" t="s">
        <v>363</v>
      </c>
      <c r="S43" s="114" t="s">
        <v>355</v>
      </c>
      <c r="T43" s="113" t="s">
        <v>35</v>
      </c>
      <c r="U43" s="125">
        <f t="shared" si="16"/>
        <v>3</v>
      </c>
      <c r="V43" s="113" t="s">
        <v>30</v>
      </c>
      <c r="W43" s="125">
        <f t="shared" si="17"/>
        <v>1</v>
      </c>
      <c r="X43" s="113" t="s">
        <v>30</v>
      </c>
      <c r="Y43" s="125">
        <f t="shared" si="18"/>
        <v>1</v>
      </c>
      <c r="Z43" s="113">
        <f t="shared" si="12"/>
        <v>5</v>
      </c>
      <c r="AA43" s="119" t="s">
        <v>356</v>
      </c>
      <c r="AB43" s="119" t="s">
        <v>357</v>
      </c>
      <c r="AC43" s="119" t="s">
        <v>328</v>
      </c>
      <c r="AD43" s="113" t="s">
        <v>329</v>
      </c>
      <c r="AE43" s="113" t="s">
        <v>266</v>
      </c>
      <c r="AF43" s="114" t="s">
        <v>318</v>
      </c>
      <c r="AG43" s="114" t="s">
        <v>99</v>
      </c>
      <c r="AH43" s="114" t="s">
        <v>319</v>
      </c>
      <c r="AI43" s="120">
        <v>42849</v>
      </c>
      <c r="AJ43" s="113" t="s">
        <v>99</v>
      </c>
    </row>
    <row r="44" spans="1:36" ht="96.75" customHeight="1">
      <c r="A44" s="122"/>
      <c r="B44" s="125">
        <v>35</v>
      </c>
      <c r="C44" s="113" t="s">
        <v>305</v>
      </c>
      <c r="D44" s="113" t="s">
        <v>306</v>
      </c>
      <c r="E44" s="113" t="s">
        <v>306</v>
      </c>
      <c r="F44" s="113" t="s">
        <v>320</v>
      </c>
      <c r="G44" s="113" t="s">
        <v>321</v>
      </c>
      <c r="H44" s="115" t="s">
        <v>362</v>
      </c>
      <c r="I44" s="116" t="s">
        <v>366</v>
      </c>
      <c r="J44" s="114" t="s">
        <v>63</v>
      </c>
      <c r="K44" s="117" t="s">
        <v>104</v>
      </c>
      <c r="L44" s="114"/>
      <c r="M44" s="114" t="s">
        <v>259</v>
      </c>
      <c r="N44" s="114" t="s">
        <v>367</v>
      </c>
      <c r="O44" s="114" t="s">
        <v>65</v>
      </c>
      <c r="P44" s="114" t="s">
        <v>352</v>
      </c>
      <c r="Q44" s="114" t="s">
        <v>368</v>
      </c>
      <c r="R44" s="118" t="s">
        <v>363</v>
      </c>
      <c r="S44" s="114" t="s">
        <v>355</v>
      </c>
      <c r="T44" s="113" t="s">
        <v>35</v>
      </c>
      <c r="U44" s="125">
        <f t="shared" si="16"/>
        <v>3</v>
      </c>
      <c r="V44" s="113" t="s">
        <v>30</v>
      </c>
      <c r="W44" s="125">
        <f t="shared" si="17"/>
        <v>1</v>
      </c>
      <c r="X44" s="113" t="s">
        <v>30</v>
      </c>
      <c r="Y44" s="125">
        <f t="shared" si="18"/>
        <v>1</v>
      </c>
      <c r="Z44" s="113">
        <f t="shared" si="12"/>
        <v>5</v>
      </c>
      <c r="AA44" s="119" t="s">
        <v>356</v>
      </c>
      <c r="AB44" s="119" t="s">
        <v>357</v>
      </c>
      <c r="AC44" s="119" t="s">
        <v>328</v>
      </c>
      <c r="AD44" s="113" t="s">
        <v>329</v>
      </c>
      <c r="AE44" s="113" t="s">
        <v>266</v>
      </c>
      <c r="AF44" s="114" t="s">
        <v>318</v>
      </c>
      <c r="AG44" s="114" t="s">
        <v>99</v>
      </c>
      <c r="AH44" s="114" t="s">
        <v>319</v>
      </c>
      <c r="AI44" s="120">
        <v>42849</v>
      </c>
      <c r="AJ44" s="113" t="s">
        <v>99</v>
      </c>
    </row>
    <row r="45" spans="1:36" ht="96.75" customHeight="1">
      <c r="A45" s="122"/>
      <c r="B45" s="125">
        <v>36</v>
      </c>
      <c r="C45" s="113" t="s">
        <v>305</v>
      </c>
      <c r="D45" s="113" t="s">
        <v>306</v>
      </c>
      <c r="E45" s="113" t="s">
        <v>306</v>
      </c>
      <c r="F45" s="113" t="s">
        <v>369</v>
      </c>
      <c r="G45" s="113" t="s">
        <v>370</v>
      </c>
      <c r="H45" s="115" t="s">
        <v>371</v>
      </c>
      <c r="I45" s="116" t="s">
        <v>372</v>
      </c>
      <c r="J45" s="114" t="s">
        <v>63</v>
      </c>
      <c r="K45" s="117" t="s">
        <v>217</v>
      </c>
      <c r="L45" s="114" t="s">
        <v>217</v>
      </c>
      <c r="M45" s="114" t="s">
        <v>373</v>
      </c>
      <c r="N45" s="114" t="s">
        <v>367</v>
      </c>
      <c r="O45" s="114" t="s">
        <v>65</v>
      </c>
      <c r="P45" s="114" t="s">
        <v>374</v>
      </c>
      <c r="Q45" s="114" t="s">
        <v>99</v>
      </c>
      <c r="R45" s="118" t="s">
        <v>375</v>
      </c>
      <c r="S45" s="114" t="s">
        <v>355</v>
      </c>
      <c r="T45" s="113" t="s">
        <v>35</v>
      </c>
      <c r="U45" s="125">
        <v>3</v>
      </c>
      <c r="V45" s="113" t="s">
        <v>30</v>
      </c>
      <c r="W45" s="125">
        <v>1</v>
      </c>
      <c r="X45" s="113" t="s">
        <v>30</v>
      </c>
      <c r="Y45" s="125">
        <v>1</v>
      </c>
      <c r="Z45" s="113">
        <v>5</v>
      </c>
      <c r="AA45" s="119" t="s">
        <v>356</v>
      </c>
      <c r="AB45" s="119" t="s">
        <v>357</v>
      </c>
      <c r="AC45" s="119" t="s">
        <v>328</v>
      </c>
      <c r="AD45" s="113" t="s">
        <v>329</v>
      </c>
      <c r="AE45" s="113" t="s">
        <v>266</v>
      </c>
      <c r="AF45" s="114" t="s">
        <v>318</v>
      </c>
      <c r="AG45" s="114" t="s">
        <v>99</v>
      </c>
      <c r="AH45" s="114" t="s">
        <v>319</v>
      </c>
      <c r="AI45" s="120">
        <v>44179</v>
      </c>
      <c r="AJ45" s="113" t="s">
        <v>99</v>
      </c>
    </row>
    <row r="46" spans="1:36" ht="96.75" customHeight="1">
      <c r="A46" s="122"/>
      <c r="B46" s="125">
        <v>37</v>
      </c>
      <c r="C46" s="113" t="s">
        <v>305</v>
      </c>
      <c r="D46" s="113" t="s">
        <v>306</v>
      </c>
      <c r="E46" s="113" t="s">
        <v>306</v>
      </c>
      <c r="F46" s="113" t="s">
        <v>376</v>
      </c>
      <c r="G46" s="113" t="s">
        <v>377</v>
      </c>
      <c r="H46" s="115" t="s">
        <v>378</v>
      </c>
      <c r="I46" s="116" t="s">
        <v>379</v>
      </c>
      <c r="J46" s="114" t="s">
        <v>63</v>
      </c>
      <c r="K46" s="117" t="s">
        <v>217</v>
      </c>
      <c r="L46" s="114" t="s">
        <v>217</v>
      </c>
      <c r="M46" s="114" t="s">
        <v>380</v>
      </c>
      <c r="N46" s="114" t="s">
        <v>381</v>
      </c>
      <c r="O46" s="114" t="s">
        <v>65</v>
      </c>
      <c r="P46" s="114" t="s">
        <v>374</v>
      </c>
      <c r="Q46" s="114" t="s">
        <v>99</v>
      </c>
      <c r="R46" s="118" t="s">
        <v>375</v>
      </c>
      <c r="S46" s="114" t="s">
        <v>109</v>
      </c>
      <c r="T46" s="113" t="s">
        <v>29</v>
      </c>
      <c r="U46" s="125">
        <v>1</v>
      </c>
      <c r="V46" s="113" t="s">
        <v>30</v>
      </c>
      <c r="W46" s="125">
        <v>1</v>
      </c>
      <c r="X46" s="113" t="s">
        <v>30</v>
      </c>
      <c r="Y46" s="125">
        <v>1</v>
      </c>
      <c r="Z46" s="113">
        <v>3</v>
      </c>
      <c r="AA46" s="119" t="s">
        <v>348</v>
      </c>
      <c r="AB46" s="119" t="s">
        <v>315</v>
      </c>
      <c r="AC46" s="119" t="s">
        <v>349</v>
      </c>
      <c r="AD46" s="113" t="s">
        <v>329</v>
      </c>
      <c r="AE46" s="113" t="s">
        <v>266</v>
      </c>
      <c r="AF46" s="114" t="s">
        <v>318</v>
      </c>
      <c r="AG46" s="114" t="s">
        <v>382</v>
      </c>
      <c r="AH46" s="114" t="s">
        <v>383</v>
      </c>
      <c r="AI46" s="120">
        <v>44179</v>
      </c>
      <c r="AJ46" s="113" t="s">
        <v>99</v>
      </c>
    </row>
    <row r="47" spans="1:36" ht="96.75" customHeight="1">
      <c r="A47" s="122"/>
      <c r="B47" s="112">
        <v>38</v>
      </c>
      <c r="C47" s="127" t="s">
        <v>395</v>
      </c>
      <c r="D47" s="113" t="s">
        <v>100</v>
      </c>
      <c r="E47" s="113" t="s">
        <v>396</v>
      </c>
      <c r="F47" s="113" t="s">
        <v>397</v>
      </c>
      <c r="G47" s="114" t="s">
        <v>398</v>
      </c>
      <c r="H47" s="115" t="s">
        <v>399</v>
      </c>
      <c r="I47" s="116" t="s">
        <v>400</v>
      </c>
      <c r="J47" s="114" t="s">
        <v>63</v>
      </c>
      <c r="K47" s="114" t="s">
        <v>104</v>
      </c>
      <c r="L47" s="114" t="s">
        <v>104</v>
      </c>
      <c r="M47" s="114" t="s">
        <v>401</v>
      </c>
      <c r="N47" s="114" t="s">
        <v>402</v>
      </c>
      <c r="O47" s="114" t="s">
        <v>64</v>
      </c>
      <c r="P47" s="114" t="s">
        <v>403</v>
      </c>
      <c r="Q47" s="114" t="s">
        <v>99</v>
      </c>
      <c r="R47" s="118" t="s">
        <v>404</v>
      </c>
      <c r="S47" s="114" t="s">
        <v>109</v>
      </c>
      <c r="T47" s="125" t="s">
        <v>110</v>
      </c>
      <c r="U47" s="125">
        <f t="shared" ref="U47:U49" si="19">IF(T47="Muy Alto", 5, IF(T47="Alto",4,IF(T47="Medio",3,IF(T47="Bajo",2,1))))</f>
        <v>1</v>
      </c>
      <c r="V47" s="125" t="s">
        <v>32</v>
      </c>
      <c r="W47" s="125">
        <v>4</v>
      </c>
      <c r="X47" s="125" t="s">
        <v>32</v>
      </c>
      <c r="Y47" s="125">
        <f t="shared" ref="Y47:Y49" si="20">IF(X47="Muy Alto", 5, IF(X47="Alto",4,IF(X47="Medio",3,IF(X47="Bajo",2,1))))</f>
        <v>4</v>
      </c>
      <c r="Z47" s="113">
        <f t="shared" ref="Z47:Z61" si="21">+U47+W47+Y47</f>
        <v>9</v>
      </c>
      <c r="AA47" s="119" t="s">
        <v>405</v>
      </c>
      <c r="AB47" s="119" t="s">
        <v>406</v>
      </c>
      <c r="AC47" s="119" t="s">
        <v>407</v>
      </c>
      <c r="AD47" s="113" t="s">
        <v>408</v>
      </c>
      <c r="AE47" s="113" t="s">
        <v>409</v>
      </c>
      <c r="AF47" s="114" t="s">
        <v>410</v>
      </c>
      <c r="AG47" s="69" t="s">
        <v>411</v>
      </c>
      <c r="AH47" s="114" t="s">
        <v>412</v>
      </c>
      <c r="AI47" s="120">
        <v>42948</v>
      </c>
      <c r="AJ47" s="113" t="s">
        <v>99</v>
      </c>
    </row>
    <row r="48" spans="1:36" ht="96.75" customHeight="1">
      <c r="A48" s="122"/>
      <c r="B48" s="112">
        <v>39</v>
      </c>
      <c r="C48" s="113" t="s">
        <v>413</v>
      </c>
      <c r="D48" s="113" t="s">
        <v>100</v>
      </c>
      <c r="E48" s="113" t="s">
        <v>396</v>
      </c>
      <c r="F48" s="113" t="s">
        <v>414</v>
      </c>
      <c r="G48" s="114" t="s">
        <v>99</v>
      </c>
      <c r="H48" s="115" t="s">
        <v>415</v>
      </c>
      <c r="I48" s="116" t="s">
        <v>416</v>
      </c>
      <c r="J48" s="114" t="s">
        <v>63</v>
      </c>
      <c r="K48" s="114" t="s">
        <v>104</v>
      </c>
      <c r="L48" s="114"/>
      <c r="M48" s="114" t="s">
        <v>259</v>
      </c>
      <c r="N48" s="114" t="s">
        <v>325</v>
      </c>
      <c r="O48" s="114" t="s">
        <v>64</v>
      </c>
      <c r="P48" s="114" t="s">
        <v>417</v>
      </c>
      <c r="Q48" s="114" t="s">
        <v>415</v>
      </c>
      <c r="R48" s="118" t="s">
        <v>418</v>
      </c>
      <c r="S48" s="114" t="s">
        <v>109</v>
      </c>
      <c r="T48" s="125" t="s">
        <v>110</v>
      </c>
      <c r="U48" s="125">
        <f t="shared" si="19"/>
        <v>1</v>
      </c>
      <c r="V48" s="125" t="s">
        <v>32</v>
      </c>
      <c r="W48" s="125">
        <f t="shared" ref="W48:W49" si="22">IF(V48="Muy Alto", 5, IF(V48="Alto",4,IF(V48="Medio",3,IF(V48="Bajo",2,1))))</f>
        <v>4</v>
      </c>
      <c r="X48" s="125" t="s">
        <v>32</v>
      </c>
      <c r="Y48" s="125">
        <f t="shared" si="20"/>
        <v>4</v>
      </c>
      <c r="Z48" s="113">
        <f t="shared" si="21"/>
        <v>9</v>
      </c>
      <c r="AA48" s="119" t="s">
        <v>419</v>
      </c>
      <c r="AB48" s="119" t="s">
        <v>406</v>
      </c>
      <c r="AC48" s="119" t="s">
        <v>420</v>
      </c>
      <c r="AD48" s="113" t="s">
        <v>408</v>
      </c>
      <c r="AE48" s="113" t="s">
        <v>280</v>
      </c>
      <c r="AF48" s="114" t="s">
        <v>410</v>
      </c>
      <c r="AG48" s="114" t="s">
        <v>99</v>
      </c>
      <c r="AH48" s="114" t="s">
        <v>412</v>
      </c>
      <c r="AI48" s="120" t="s">
        <v>421</v>
      </c>
      <c r="AJ48" s="113" t="s">
        <v>99</v>
      </c>
    </row>
    <row r="49" spans="1:36" ht="96.75" customHeight="1">
      <c r="A49" s="122"/>
      <c r="B49" s="112">
        <v>40</v>
      </c>
      <c r="C49" s="113" t="s">
        <v>413</v>
      </c>
      <c r="D49" s="113" t="s">
        <v>100</v>
      </c>
      <c r="E49" s="113" t="s">
        <v>396</v>
      </c>
      <c r="F49" s="113" t="s">
        <v>99</v>
      </c>
      <c r="G49" s="114" t="s">
        <v>99</v>
      </c>
      <c r="H49" s="115" t="s">
        <v>422</v>
      </c>
      <c r="I49" s="116" t="s">
        <v>423</v>
      </c>
      <c r="J49" s="114" t="s">
        <v>63</v>
      </c>
      <c r="K49" s="114"/>
      <c r="L49" s="114" t="s">
        <v>104</v>
      </c>
      <c r="M49" s="114" t="s">
        <v>99</v>
      </c>
      <c r="N49" s="114" t="s">
        <v>99</v>
      </c>
      <c r="O49" s="114" t="s">
        <v>64</v>
      </c>
      <c r="P49" s="114" t="s">
        <v>99</v>
      </c>
      <c r="Q49" s="114" t="s">
        <v>99</v>
      </c>
      <c r="R49" s="118" t="s">
        <v>99</v>
      </c>
      <c r="S49" s="114" t="s">
        <v>109</v>
      </c>
      <c r="T49" s="125" t="s">
        <v>110</v>
      </c>
      <c r="U49" s="125">
        <f t="shared" si="19"/>
        <v>1</v>
      </c>
      <c r="V49" s="125" t="s">
        <v>32</v>
      </c>
      <c r="W49" s="125">
        <f t="shared" si="22"/>
        <v>4</v>
      </c>
      <c r="X49" s="125" t="s">
        <v>32</v>
      </c>
      <c r="Y49" s="125">
        <f t="shared" si="20"/>
        <v>4</v>
      </c>
      <c r="Z49" s="113">
        <f t="shared" si="21"/>
        <v>9</v>
      </c>
      <c r="AA49" s="119" t="s">
        <v>424</v>
      </c>
      <c r="AB49" s="134" t="s">
        <v>406</v>
      </c>
      <c r="AC49" s="119" t="s">
        <v>420</v>
      </c>
      <c r="AD49" s="113" t="s">
        <v>408</v>
      </c>
      <c r="AE49" s="113" t="s">
        <v>425</v>
      </c>
      <c r="AF49" s="114" t="s">
        <v>99</v>
      </c>
      <c r="AG49" s="114" t="s">
        <v>99</v>
      </c>
      <c r="AH49" s="114" t="s">
        <v>412</v>
      </c>
      <c r="AI49" s="120">
        <v>42799</v>
      </c>
      <c r="AJ49" s="113" t="s">
        <v>99</v>
      </c>
    </row>
    <row r="50" spans="1:36" ht="96.75" customHeight="1">
      <c r="A50" s="122"/>
      <c r="B50" s="125">
        <v>41</v>
      </c>
      <c r="C50" s="113" t="s">
        <v>443</v>
      </c>
      <c r="D50" s="113" t="s">
        <v>444</v>
      </c>
      <c r="E50" s="113" t="s">
        <v>445</v>
      </c>
      <c r="F50" s="113" t="s">
        <v>446</v>
      </c>
      <c r="G50" s="113" t="s">
        <v>447</v>
      </c>
      <c r="H50" s="115" t="s">
        <v>448</v>
      </c>
      <c r="I50" s="116" t="s">
        <v>449</v>
      </c>
      <c r="J50" s="114" t="s">
        <v>63</v>
      </c>
      <c r="K50" s="113" t="s">
        <v>104</v>
      </c>
      <c r="L50" s="114"/>
      <c r="M50" s="114" t="s">
        <v>274</v>
      </c>
      <c r="N50" s="114" t="s">
        <v>360</v>
      </c>
      <c r="O50" s="114" t="s">
        <v>64</v>
      </c>
      <c r="P50" s="114" t="s">
        <v>450</v>
      </c>
      <c r="Q50" s="114" t="s">
        <v>360</v>
      </c>
      <c r="R50" s="118" t="s">
        <v>451</v>
      </c>
      <c r="S50" s="127" t="s">
        <v>35</v>
      </c>
      <c r="T50" s="113" t="s">
        <v>35</v>
      </c>
      <c r="U50" s="125">
        <v>3</v>
      </c>
      <c r="V50" s="113" t="s">
        <v>31</v>
      </c>
      <c r="W50" s="125">
        <f>IF(V50="Alta",5,IF(V50="Medio",3,IF(V50="Bajo",1,IF(V50="No Clasificada",0))))</f>
        <v>3</v>
      </c>
      <c r="X50" s="113" t="s">
        <v>31</v>
      </c>
      <c r="Y50" s="125">
        <f>IF(X50="Alta",5,IF(X50="Medio",3,IF(X50="Bajo",1,IF(X50="No Clasificada",0))))</f>
        <v>3</v>
      </c>
      <c r="Z50" s="113">
        <f t="shared" si="21"/>
        <v>9</v>
      </c>
      <c r="AA50" s="119" t="s">
        <v>452</v>
      </c>
      <c r="AB50" s="119" t="s">
        <v>453</v>
      </c>
      <c r="AC50" s="119" t="s">
        <v>454</v>
      </c>
      <c r="AD50" s="113" t="s">
        <v>455</v>
      </c>
      <c r="AE50" s="113" t="s">
        <v>456</v>
      </c>
      <c r="AF50" s="114" t="s">
        <v>457</v>
      </c>
      <c r="AG50" s="114" t="s">
        <v>99</v>
      </c>
      <c r="AH50" s="114" t="s">
        <v>458</v>
      </c>
      <c r="AI50" s="120">
        <v>42774</v>
      </c>
      <c r="AJ50" s="113" t="s">
        <v>99</v>
      </c>
    </row>
    <row r="51" spans="1:36" ht="96.75" customHeight="1">
      <c r="A51" s="122"/>
      <c r="B51" s="125">
        <v>42</v>
      </c>
      <c r="C51" s="113" t="s">
        <v>443</v>
      </c>
      <c r="D51" s="113" t="s">
        <v>444</v>
      </c>
      <c r="E51" s="113" t="s">
        <v>445</v>
      </c>
      <c r="F51" s="113" t="s">
        <v>446</v>
      </c>
      <c r="G51" s="113" t="s">
        <v>99</v>
      </c>
      <c r="H51" s="115" t="s">
        <v>459</v>
      </c>
      <c r="I51" s="116" t="s">
        <v>460</v>
      </c>
      <c r="J51" s="114" t="s">
        <v>63</v>
      </c>
      <c r="K51" s="113" t="s">
        <v>104</v>
      </c>
      <c r="L51" s="114" t="s">
        <v>104</v>
      </c>
      <c r="M51" s="114" t="s">
        <v>461</v>
      </c>
      <c r="N51" s="114" t="s">
        <v>462</v>
      </c>
      <c r="O51" s="114" t="s">
        <v>64</v>
      </c>
      <c r="P51" s="114" t="s">
        <v>360</v>
      </c>
      <c r="Q51" s="114" t="s">
        <v>360</v>
      </c>
      <c r="R51" s="114" t="s">
        <v>360</v>
      </c>
      <c r="S51" s="127" t="s">
        <v>35</v>
      </c>
      <c r="T51" s="113" t="s">
        <v>35</v>
      </c>
      <c r="U51" s="125">
        <v>3</v>
      </c>
      <c r="V51" s="113" t="s">
        <v>94</v>
      </c>
      <c r="W51" s="125">
        <f t="shared" ref="W51:W53" si="23">IF(V51="Alta",5,IF(V51="Medio",3,IF(V51="Bajo",1,IF(V51="No Clasificada",0))))</f>
        <v>5</v>
      </c>
      <c r="X51" s="113" t="s">
        <v>94</v>
      </c>
      <c r="Y51" s="125">
        <f t="shared" ref="Y51:Y53" si="24">IF(X51="Alta",5,IF(X51="Medio",3,IF(X51="Bajo",1,IF(X51="No Clasificada",0))))</f>
        <v>5</v>
      </c>
      <c r="Z51" s="113">
        <f t="shared" si="21"/>
        <v>13</v>
      </c>
      <c r="AA51" s="119" t="s">
        <v>452</v>
      </c>
      <c r="AB51" s="119" t="s">
        <v>463</v>
      </c>
      <c r="AC51" s="119" t="s">
        <v>464</v>
      </c>
      <c r="AD51" s="113" t="s">
        <v>465</v>
      </c>
      <c r="AE51" s="113" t="s">
        <v>466</v>
      </c>
      <c r="AF51" s="114" t="s">
        <v>134</v>
      </c>
      <c r="AG51" s="128" t="s">
        <v>467</v>
      </c>
      <c r="AH51" s="114" t="s">
        <v>458</v>
      </c>
      <c r="AI51" s="120">
        <v>42774</v>
      </c>
      <c r="AJ51" s="113" t="s">
        <v>99</v>
      </c>
    </row>
    <row r="52" spans="1:36" ht="96.75" customHeight="1">
      <c r="A52" s="122"/>
      <c r="B52" s="125">
        <v>43</v>
      </c>
      <c r="C52" s="113" t="s">
        <v>443</v>
      </c>
      <c r="D52" s="114" t="s">
        <v>444</v>
      </c>
      <c r="E52" s="114" t="s">
        <v>468</v>
      </c>
      <c r="F52" s="113" t="s">
        <v>99</v>
      </c>
      <c r="G52" s="113" t="s">
        <v>99</v>
      </c>
      <c r="H52" s="135" t="s">
        <v>469</v>
      </c>
      <c r="I52" s="136" t="s">
        <v>470</v>
      </c>
      <c r="J52" s="114" t="s">
        <v>63</v>
      </c>
      <c r="K52" s="113"/>
      <c r="L52" s="114" t="s">
        <v>104</v>
      </c>
      <c r="M52" s="114" t="s">
        <v>471</v>
      </c>
      <c r="N52" s="114" t="s">
        <v>472</v>
      </c>
      <c r="O52" s="114" t="s">
        <v>64</v>
      </c>
      <c r="P52" s="114" t="s">
        <v>99</v>
      </c>
      <c r="Q52" s="114" t="s">
        <v>99</v>
      </c>
      <c r="R52" s="118" t="s">
        <v>99</v>
      </c>
      <c r="S52" s="127" t="s">
        <v>35</v>
      </c>
      <c r="T52" s="113" t="s">
        <v>29</v>
      </c>
      <c r="U52" s="125">
        <v>1</v>
      </c>
      <c r="V52" s="113" t="s">
        <v>94</v>
      </c>
      <c r="W52" s="125">
        <f t="shared" si="23"/>
        <v>5</v>
      </c>
      <c r="X52" s="113" t="s">
        <v>94</v>
      </c>
      <c r="Y52" s="125">
        <f t="shared" si="24"/>
        <v>5</v>
      </c>
      <c r="Z52" s="113">
        <f t="shared" si="21"/>
        <v>11</v>
      </c>
      <c r="AA52" s="119" t="s">
        <v>452</v>
      </c>
      <c r="AB52" s="119" t="s">
        <v>463</v>
      </c>
      <c r="AC52" s="119" t="s">
        <v>464</v>
      </c>
      <c r="AD52" s="113" t="s">
        <v>473</v>
      </c>
      <c r="AE52" s="113" t="s">
        <v>474</v>
      </c>
      <c r="AF52" s="114" t="s">
        <v>471</v>
      </c>
      <c r="AG52" s="114" t="s">
        <v>99</v>
      </c>
      <c r="AH52" s="114" t="s">
        <v>475</v>
      </c>
      <c r="AI52" s="120">
        <v>42797</v>
      </c>
      <c r="AJ52" s="113" t="s">
        <v>99</v>
      </c>
    </row>
    <row r="53" spans="1:36" ht="96.75" customHeight="1">
      <c r="A53" s="122"/>
      <c r="B53" s="125">
        <v>44</v>
      </c>
      <c r="C53" s="113" t="s">
        <v>443</v>
      </c>
      <c r="D53" s="113" t="s">
        <v>444</v>
      </c>
      <c r="E53" s="113" t="s">
        <v>476</v>
      </c>
      <c r="F53" s="113" t="s">
        <v>477</v>
      </c>
      <c r="G53" s="113" t="s">
        <v>478</v>
      </c>
      <c r="H53" s="115" t="s">
        <v>479</v>
      </c>
      <c r="I53" s="116" t="s">
        <v>480</v>
      </c>
      <c r="J53" s="114" t="s">
        <v>63</v>
      </c>
      <c r="K53" s="113" t="s">
        <v>217</v>
      </c>
      <c r="L53" s="114"/>
      <c r="M53" s="114" t="s">
        <v>481</v>
      </c>
      <c r="N53" s="114" t="s">
        <v>360</v>
      </c>
      <c r="O53" s="114" t="s">
        <v>64</v>
      </c>
      <c r="P53" s="114" t="s">
        <v>99</v>
      </c>
      <c r="Q53" s="114" t="s">
        <v>99</v>
      </c>
      <c r="R53" s="118" t="s">
        <v>99</v>
      </c>
      <c r="S53" s="127" t="s">
        <v>35</v>
      </c>
      <c r="T53" s="113" t="s">
        <v>29</v>
      </c>
      <c r="U53" s="125">
        <v>1</v>
      </c>
      <c r="V53" s="113" t="s">
        <v>31</v>
      </c>
      <c r="W53" s="125">
        <f t="shared" si="23"/>
        <v>3</v>
      </c>
      <c r="X53" s="113" t="s">
        <v>31</v>
      </c>
      <c r="Y53" s="125">
        <f t="shared" si="24"/>
        <v>3</v>
      </c>
      <c r="Z53" s="113">
        <f t="shared" si="21"/>
        <v>7</v>
      </c>
      <c r="AA53" s="119" t="s">
        <v>452</v>
      </c>
      <c r="AB53" s="119" t="s">
        <v>463</v>
      </c>
      <c r="AC53" s="119" t="s">
        <v>464</v>
      </c>
      <c r="AD53" s="113" t="s">
        <v>482</v>
      </c>
      <c r="AE53" s="113" t="s">
        <v>280</v>
      </c>
      <c r="AF53" s="114" t="s">
        <v>483</v>
      </c>
      <c r="AG53" s="114" t="s">
        <v>99</v>
      </c>
      <c r="AH53" s="114" t="s">
        <v>484</v>
      </c>
      <c r="AI53" s="120">
        <v>42776</v>
      </c>
      <c r="AJ53" s="113" t="s">
        <v>99</v>
      </c>
    </row>
    <row r="54" spans="1:36" ht="96.75" customHeight="1">
      <c r="A54" s="122"/>
      <c r="B54" s="125">
        <v>45</v>
      </c>
      <c r="C54" s="113" t="s">
        <v>502</v>
      </c>
      <c r="D54" s="113" t="s">
        <v>270</v>
      </c>
      <c r="E54" s="113" t="s">
        <v>503</v>
      </c>
      <c r="F54" s="114" t="s">
        <v>504</v>
      </c>
      <c r="G54" s="113" t="s">
        <v>99</v>
      </c>
      <c r="H54" s="115" t="s">
        <v>505</v>
      </c>
      <c r="I54" s="116" t="s">
        <v>506</v>
      </c>
      <c r="J54" s="114" t="s">
        <v>63</v>
      </c>
      <c r="K54" s="113" t="s">
        <v>217</v>
      </c>
      <c r="L54" s="114" t="s">
        <v>217</v>
      </c>
      <c r="M54" s="114" t="s">
        <v>507</v>
      </c>
      <c r="N54" s="114" t="s">
        <v>508</v>
      </c>
      <c r="O54" s="114" t="s">
        <v>65</v>
      </c>
      <c r="P54" s="114">
        <v>38</v>
      </c>
      <c r="Q54" s="114">
        <v>2</v>
      </c>
      <c r="R54" s="114" t="s">
        <v>509</v>
      </c>
      <c r="S54" s="127" t="s">
        <v>35</v>
      </c>
      <c r="T54" s="113" t="s">
        <v>35</v>
      </c>
      <c r="U54" s="125">
        <f>IF(T54="Información Pública Reservada",5,IF(T54="Información Pública Clasificada",3,IF(T54="Información Pública",1,IF(T54="No Clasificada",0))))</f>
        <v>3</v>
      </c>
      <c r="V54" s="113" t="s">
        <v>94</v>
      </c>
      <c r="W54" s="125">
        <f>IF(V54="Alta",5,IF(V54="Medio",3,IF(V54="Bajo",1,IF(V54="No Clasificada",0))))</f>
        <v>5</v>
      </c>
      <c r="X54" s="113" t="s">
        <v>94</v>
      </c>
      <c r="Y54" s="125">
        <f>IF(X54="Alta",5,IF(X54="Medio",3,IF(X54="Bajo",1,IF(X54="No Clasificada",0))))</f>
        <v>5</v>
      </c>
      <c r="Z54" s="113">
        <f t="shared" si="21"/>
        <v>13</v>
      </c>
      <c r="AA54" s="119" t="s">
        <v>510</v>
      </c>
      <c r="AB54" s="119" t="s">
        <v>511</v>
      </c>
      <c r="AC54" s="119" t="s">
        <v>512</v>
      </c>
      <c r="AD54" s="113" t="s">
        <v>513</v>
      </c>
      <c r="AE54" s="113" t="s">
        <v>514</v>
      </c>
      <c r="AF54" s="114" t="s">
        <v>281</v>
      </c>
      <c r="AG54" s="114" t="s">
        <v>360</v>
      </c>
      <c r="AH54" s="114" t="s">
        <v>515</v>
      </c>
      <c r="AI54" s="120">
        <v>43685</v>
      </c>
      <c r="AJ54" s="113" t="s">
        <v>135</v>
      </c>
    </row>
    <row r="55" spans="1:36" ht="96.75" customHeight="1">
      <c r="A55" s="122"/>
      <c r="B55" s="125">
        <v>46</v>
      </c>
      <c r="C55" s="113" t="s">
        <v>502</v>
      </c>
      <c r="D55" s="113" t="s">
        <v>270</v>
      </c>
      <c r="E55" s="113" t="s">
        <v>503</v>
      </c>
      <c r="F55" s="114" t="s">
        <v>516</v>
      </c>
      <c r="G55" s="113" t="s">
        <v>99</v>
      </c>
      <c r="H55" s="115" t="s">
        <v>517</v>
      </c>
      <c r="I55" s="116" t="s">
        <v>518</v>
      </c>
      <c r="J55" s="114" t="s">
        <v>63</v>
      </c>
      <c r="K55" s="113" t="s">
        <v>217</v>
      </c>
      <c r="L55" s="114" t="s">
        <v>217</v>
      </c>
      <c r="M55" s="114" t="s">
        <v>507</v>
      </c>
      <c r="N55" s="114" t="s">
        <v>508</v>
      </c>
      <c r="O55" s="114" t="s">
        <v>65</v>
      </c>
      <c r="P55" s="114">
        <v>38</v>
      </c>
      <c r="Q55" s="114">
        <v>2</v>
      </c>
      <c r="R55" s="114" t="s">
        <v>519</v>
      </c>
      <c r="S55" s="122" t="s">
        <v>35</v>
      </c>
      <c r="T55" s="113" t="s">
        <v>35</v>
      </c>
      <c r="U55" s="125">
        <f t="shared" ref="U55:U57" si="25">IF(T55="Información Pública Reservada",5,IF(T55="Información Pública Clasificada",3,IF(T55="Información Pública",1,IF(T55="No Clasificada",0))))</f>
        <v>3</v>
      </c>
      <c r="V55" s="113" t="s">
        <v>94</v>
      </c>
      <c r="W55" s="125">
        <f t="shared" ref="W55:W57" si="26">IF(V55="Alta",5,IF(V55="Medio",3,IF(V55="Bajo",1,IF(V55="No Clasificada",0))))</f>
        <v>5</v>
      </c>
      <c r="X55" s="113" t="s">
        <v>94</v>
      </c>
      <c r="Y55" s="125">
        <f t="shared" ref="Y55:Y57" si="27">IF(X55="Alta",5,IF(X55="Medio",3,IF(X55="Bajo",1,IF(X55="No Clasificada",0))))</f>
        <v>5</v>
      </c>
      <c r="Z55" s="113">
        <f t="shared" si="21"/>
        <v>13</v>
      </c>
      <c r="AA55" s="119" t="s">
        <v>510</v>
      </c>
      <c r="AB55" s="119" t="s">
        <v>511</v>
      </c>
      <c r="AC55" s="119" t="s">
        <v>512</v>
      </c>
      <c r="AD55" s="113" t="s">
        <v>513</v>
      </c>
      <c r="AE55" s="113" t="s">
        <v>514</v>
      </c>
      <c r="AF55" s="114" t="s">
        <v>281</v>
      </c>
      <c r="AG55" s="114" t="s">
        <v>360</v>
      </c>
      <c r="AH55" s="114" t="s">
        <v>515</v>
      </c>
      <c r="AI55" s="120">
        <v>43685</v>
      </c>
      <c r="AJ55" s="113" t="s">
        <v>135</v>
      </c>
    </row>
    <row r="56" spans="1:36" ht="96.75" customHeight="1">
      <c r="A56" s="122"/>
      <c r="B56" s="125">
        <v>47</v>
      </c>
      <c r="C56" s="113" t="s">
        <v>502</v>
      </c>
      <c r="D56" s="113" t="s">
        <v>270</v>
      </c>
      <c r="E56" s="113" t="s">
        <v>503</v>
      </c>
      <c r="F56" s="113" t="s">
        <v>99</v>
      </c>
      <c r="G56" s="113" t="s">
        <v>99</v>
      </c>
      <c r="H56" s="115" t="s">
        <v>520</v>
      </c>
      <c r="I56" s="116" t="s">
        <v>521</v>
      </c>
      <c r="J56" s="114" t="s">
        <v>63</v>
      </c>
      <c r="K56" s="113"/>
      <c r="L56" s="114" t="s">
        <v>217</v>
      </c>
      <c r="M56" s="114" t="s">
        <v>522</v>
      </c>
      <c r="N56" s="114" t="s">
        <v>523</v>
      </c>
      <c r="O56" s="114" t="s">
        <v>64</v>
      </c>
      <c r="P56" s="114" t="s">
        <v>360</v>
      </c>
      <c r="Q56" s="114" t="s">
        <v>360</v>
      </c>
      <c r="R56" s="127" t="s">
        <v>99</v>
      </c>
      <c r="S56" s="122" t="s">
        <v>29</v>
      </c>
      <c r="T56" s="113" t="s">
        <v>29</v>
      </c>
      <c r="U56" s="125">
        <f t="shared" si="25"/>
        <v>1</v>
      </c>
      <c r="V56" s="113" t="s">
        <v>94</v>
      </c>
      <c r="W56" s="125">
        <f t="shared" si="26"/>
        <v>5</v>
      </c>
      <c r="X56" s="113" t="s">
        <v>94</v>
      </c>
      <c r="Y56" s="125">
        <f t="shared" si="27"/>
        <v>5</v>
      </c>
      <c r="Z56" s="113">
        <f t="shared" si="21"/>
        <v>11</v>
      </c>
      <c r="AA56" s="119" t="s">
        <v>524</v>
      </c>
      <c r="AB56" s="119" t="s">
        <v>524</v>
      </c>
      <c r="AC56" s="119" t="s">
        <v>525</v>
      </c>
      <c r="AD56" s="113" t="s">
        <v>526</v>
      </c>
      <c r="AE56" s="113" t="s">
        <v>474</v>
      </c>
      <c r="AF56" s="114" t="s">
        <v>471</v>
      </c>
      <c r="AG56" s="114" t="s">
        <v>360</v>
      </c>
      <c r="AH56" s="114" t="s">
        <v>515</v>
      </c>
      <c r="AI56" s="120">
        <v>43685</v>
      </c>
      <c r="AJ56" s="113" t="s">
        <v>135</v>
      </c>
    </row>
    <row r="57" spans="1:36" ht="96.75" customHeight="1">
      <c r="A57" s="122"/>
      <c r="B57" s="125">
        <v>48</v>
      </c>
      <c r="C57" s="113" t="s">
        <v>502</v>
      </c>
      <c r="D57" s="113" t="s">
        <v>270</v>
      </c>
      <c r="E57" s="113" t="s">
        <v>503</v>
      </c>
      <c r="F57" s="113" t="s">
        <v>99</v>
      </c>
      <c r="G57" s="113" t="s">
        <v>99</v>
      </c>
      <c r="H57" s="115" t="s">
        <v>527</v>
      </c>
      <c r="I57" s="116" t="s">
        <v>528</v>
      </c>
      <c r="J57" s="114" t="s">
        <v>63</v>
      </c>
      <c r="K57" s="113"/>
      <c r="L57" s="114" t="s">
        <v>217</v>
      </c>
      <c r="M57" s="114" t="s">
        <v>274</v>
      </c>
      <c r="N57" s="114" t="s">
        <v>325</v>
      </c>
      <c r="O57" s="114" t="s">
        <v>64</v>
      </c>
      <c r="P57" s="114" t="s">
        <v>360</v>
      </c>
      <c r="Q57" s="114" t="s">
        <v>360</v>
      </c>
      <c r="R57" s="127" t="s">
        <v>99</v>
      </c>
      <c r="S57" s="122" t="s">
        <v>29</v>
      </c>
      <c r="T57" s="113" t="s">
        <v>29</v>
      </c>
      <c r="U57" s="125">
        <f t="shared" si="25"/>
        <v>1</v>
      </c>
      <c r="V57" s="113" t="s">
        <v>94</v>
      </c>
      <c r="W57" s="125">
        <f t="shared" si="26"/>
        <v>5</v>
      </c>
      <c r="X57" s="113" t="s">
        <v>94</v>
      </c>
      <c r="Y57" s="125">
        <f t="shared" si="27"/>
        <v>5</v>
      </c>
      <c r="Z57" s="113">
        <f t="shared" si="21"/>
        <v>11</v>
      </c>
      <c r="AA57" s="119" t="s">
        <v>524</v>
      </c>
      <c r="AB57" s="119" t="s">
        <v>524</v>
      </c>
      <c r="AC57" s="119" t="s">
        <v>529</v>
      </c>
      <c r="AD57" s="113" t="s">
        <v>526</v>
      </c>
      <c r="AE57" s="113" t="s">
        <v>474</v>
      </c>
      <c r="AF57" s="114" t="s">
        <v>471</v>
      </c>
      <c r="AG57" s="114" t="s">
        <v>360</v>
      </c>
      <c r="AH57" s="114" t="s">
        <v>515</v>
      </c>
      <c r="AI57" s="120">
        <v>43685</v>
      </c>
      <c r="AJ57" s="113" t="s">
        <v>135</v>
      </c>
    </row>
    <row r="58" spans="1:36" ht="96.75" customHeight="1">
      <c r="A58" s="122"/>
      <c r="B58" s="125">
        <v>49</v>
      </c>
      <c r="C58" s="131" t="s">
        <v>118</v>
      </c>
      <c r="D58" s="113" t="s">
        <v>537</v>
      </c>
      <c r="E58" s="131" t="s">
        <v>538</v>
      </c>
      <c r="F58" s="113" t="s">
        <v>99</v>
      </c>
      <c r="G58" s="113" t="s">
        <v>99</v>
      </c>
      <c r="H58" s="115" t="s">
        <v>539</v>
      </c>
      <c r="I58" s="119" t="s">
        <v>540</v>
      </c>
      <c r="J58" s="114" t="s">
        <v>63</v>
      </c>
      <c r="K58" s="113"/>
      <c r="L58" s="114" t="s">
        <v>217</v>
      </c>
      <c r="M58" s="114" t="s">
        <v>425</v>
      </c>
      <c r="N58" s="114" t="s">
        <v>541</v>
      </c>
      <c r="O58" s="114" t="s">
        <v>64</v>
      </c>
      <c r="P58" s="114" t="s">
        <v>99</v>
      </c>
      <c r="Q58" s="114" t="s">
        <v>99</v>
      </c>
      <c r="R58" s="114" t="s">
        <v>99</v>
      </c>
      <c r="S58" s="127" t="s">
        <v>35</v>
      </c>
      <c r="T58" s="113" t="s">
        <v>34</v>
      </c>
      <c r="U58" s="125">
        <f>IF(T58="Información Pública Reservada",5,IF(T58="Información Pública Clasificada",3,IF(T58="Información Pública",1,IF(T58="No Clasificada",0))))</f>
        <v>5</v>
      </c>
      <c r="V58" s="113" t="s">
        <v>94</v>
      </c>
      <c r="W58" s="125">
        <f>IF(V58="Alta",5,IF(V58="Medio",3,IF(V58="Bajo",1,IF(V58="No Clasificada",0))))</f>
        <v>5</v>
      </c>
      <c r="X58" s="113" t="s">
        <v>94</v>
      </c>
      <c r="Y58" s="125">
        <f>IF(X58="Alta",5,IF(X58="Medio",3,IF(X58="Bajo",1,IF(X58="No Clasificada",0))))</f>
        <v>5</v>
      </c>
      <c r="Z58" s="113">
        <f t="shared" si="21"/>
        <v>15</v>
      </c>
      <c r="AA58" s="113" t="s">
        <v>542</v>
      </c>
      <c r="AB58" s="113" t="s">
        <v>543</v>
      </c>
      <c r="AC58" s="113" t="s">
        <v>544</v>
      </c>
      <c r="AD58" s="113" t="s">
        <v>545</v>
      </c>
      <c r="AE58" s="113" t="s">
        <v>546</v>
      </c>
      <c r="AF58" s="113" t="s">
        <v>260</v>
      </c>
      <c r="AG58" s="113" t="s">
        <v>99</v>
      </c>
      <c r="AH58" s="113" t="s">
        <v>547</v>
      </c>
      <c r="AI58" s="120">
        <v>42780</v>
      </c>
      <c r="AJ58" s="113" t="s">
        <v>99</v>
      </c>
    </row>
    <row r="59" spans="1:36" ht="96.75" customHeight="1">
      <c r="A59" s="122"/>
      <c r="B59" s="125">
        <v>50</v>
      </c>
      <c r="C59" s="131" t="s">
        <v>118</v>
      </c>
      <c r="D59" s="113" t="s">
        <v>537</v>
      </c>
      <c r="E59" s="131" t="s">
        <v>538</v>
      </c>
      <c r="F59" s="113" t="s">
        <v>548</v>
      </c>
      <c r="G59" s="113" t="s">
        <v>549</v>
      </c>
      <c r="H59" s="115" t="s">
        <v>550</v>
      </c>
      <c r="I59" s="119" t="s">
        <v>551</v>
      </c>
      <c r="J59" s="114" t="s">
        <v>63</v>
      </c>
      <c r="K59" s="113" t="s">
        <v>104</v>
      </c>
      <c r="L59" s="114"/>
      <c r="M59" s="113" t="s">
        <v>552</v>
      </c>
      <c r="N59" s="114" t="s">
        <v>553</v>
      </c>
      <c r="O59" s="114" t="s">
        <v>64</v>
      </c>
      <c r="P59" s="114" t="s">
        <v>99</v>
      </c>
      <c r="Q59" s="114" t="s">
        <v>99</v>
      </c>
      <c r="R59" s="114" t="s">
        <v>99</v>
      </c>
      <c r="S59" s="127" t="s">
        <v>35</v>
      </c>
      <c r="T59" s="113" t="s">
        <v>34</v>
      </c>
      <c r="U59" s="125">
        <f t="shared" ref="U59:U61" si="28">IF(T59="Información Pública Reservada",5,IF(T59="Información Pública Clasificada",3,IF(T59="Información Pública",1,IF(T59="No Clasificada",0))))</f>
        <v>5</v>
      </c>
      <c r="V59" s="113" t="s">
        <v>94</v>
      </c>
      <c r="W59" s="125">
        <f t="shared" ref="W59:W69" si="29">IF(V59="Alta",5,IF(V59="Medio",3,IF(V59="Bajo",1,IF(V59="No Clasificada",0))))</f>
        <v>5</v>
      </c>
      <c r="X59" s="113" t="s">
        <v>94</v>
      </c>
      <c r="Y59" s="125">
        <f t="shared" ref="Y59:Y69" si="30">IF(X59="Alta",5,IF(X59="Medio",3,IF(X59="Bajo",1,IF(X59="No Clasificada",0))))</f>
        <v>5</v>
      </c>
      <c r="Z59" s="113">
        <f t="shared" si="21"/>
        <v>15</v>
      </c>
      <c r="AA59" s="113" t="s">
        <v>542</v>
      </c>
      <c r="AB59" s="113" t="s">
        <v>554</v>
      </c>
      <c r="AC59" s="113" t="s">
        <v>544</v>
      </c>
      <c r="AD59" s="113" t="s">
        <v>555</v>
      </c>
      <c r="AE59" s="113" t="s">
        <v>266</v>
      </c>
      <c r="AF59" s="113" t="s">
        <v>556</v>
      </c>
      <c r="AG59" s="113" t="s">
        <v>557</v>
      </c>
      <c r="AH59" s="113" t="s">
        <v>547</v>
      </c>
      <c r="AI59" s="120">
        <v>42948</v>
      </c>
      <c r="AJ59" s="113" t="s">
        <v>99</v>
      </c>
    </row>
    <row r="60" spans="1:36" ht="96.75" customHeight="1">
      <c r="A60" s="122"/>
      <c r="B60" s="125">
        <v>51</v>
      </c>
      <c r="C60" s="131" t="s">
        <v>118</v>
      </c>
      <c r="D60" s="113" t="s">
        <v>537</v>
      </c>
      <c r="E60" s="131" t="s">
        <v>538</v>
      </c>
      <c r="F60" s="113" t="s">
        <v>558</v>
      </c>
      <c r="G60" s="113" t="s">
        <v>559</v>
      </c>
      <c r="H60" s="115" t="s">
        <v>560</v>
      </c>
      <c r="I60" s="119" t="s">
        <v>561</v>
      </c>
      <c r="J60" s="114" t="s">
        <v>63</v>
      </c>
      <c r="K60" s="113" t="s">
        <v>104</v>
      </c>
      <c r="L60" s="114"/>
      <c r="M60" s="113" t="s">
        <v>562</v>
      </c>
      <c r="N60" s="114" t="s">
        <v>563</v>
      </c>
      <c r="O60" s="114" t="s">
        <v>64</v>
      </c>
      <c r="P60" s="114" t="s">
        <v>99</v>
      </c>
      <c r="Q60" s="114" t="s">
        <v>99</v>
      </c>
      <c r="R60" s="114" t="s">
        <v>99</v>
      </c>
      <c r="S60" s="127" t="s">
        <v>35</v>
      </c>
      <c r="T60" s="113" t="s">
        <v>29</v>
      </c>
      <c r="U60" s="125">
        <f t="shared" si="28"/>
        <v>1</v>
      </c>
      <c r="V60" s="113" t="s">
        <v>30</v>
      </c>
      <c r="W60" s="125">
        <f t="shared" si="29"/>
        <v>1</v>
      </c>
      <c r="X60" s="113" t="s">
        <v>30</v>
      </c>
      <c r="Y60" s="125">
        <f t="shared" si="30"/>
        <v>1</v>
      </c>
      <c r="Z60" s="113">
        <f t="shared" si="21"/>
        <v>3</v>
      </c>
      <c r="AA60" s="113" t="s">
        <v>542</v>
      </c>
      <c r="AB60" s="113" t="s">
        <v>554</v>
      </c>
      <c r="AC60" s="113" t="s">
        <v>544</v>
      </c>
      <c r="AD60" s="113" t="s">
        <v>555</v>
      </c>
      <c r="AE60" s="113" t="s">
        <v>266</v>
      </c>
      <c r="AF60" s="113" t="s">
        <v>556</v>
      </c>
      <c r="AG60" s="113" t="s">
        <v>99</v>
      </c>
      <c r="AH60" s="113" t="s">
        <v>547</v>
      </c>
      <c r="AI60" s="120">
        <v>42948</v>
      </c>
      <c r="AJ60" s="113" t="s">
        <v>99</v>
      </c>
    </row>
    <row r="61" spans="1:36" ht="96.75" customHeight="1">
      <c r="A61" s="122"/>
      <c r="B61" s="125">
        <v>52</v>
      </c>
      <c r="C61" s="131" t="s">
        <v>118</v>
      </c>
      <c r="D61" s="113" t="s">
        <v>537</v>
      </c>
      <c r="E61" s="131" t="s">
        <v>538</v>
      </c>
      <c r="F61" s="113" t="s">
        <v>564</v>
      </c>
      <c r="G61" s="113" t="s">
        <v>565</v>
      </c>
      <c r="H61" s="115" t="s">
        <v>566</v>
      </c>
      <c r="I61" s="119" t="s">
        <v>567</v>
      </c>
      <c r="J61" s="114" t="s">
        <v>63</v>
      </c>
      <c r="K61" s="113" t="s">
        <v>104</v>
      </c>
      <c r="L61" s="114"/>
      <c r="M61" s="113" t="s">
        <v>562</v>
      </c>
      <c r="N61" s="114" t="s">
        <v>563</v>
      </c>
      <c r="O61" s="114" t="s">
        <v>64</v>
      </c>
      <c r="P61" s="113" t="s">
        <v>568</v>
      </c>
      <c r="Q61" s="113" t="s">
        <v>569</v>
      </c>
      <c r="R61" s="119" t="s">
        <v>570</v>
      </c>
      <c r="S61" s="127" t="s">
        <v>35</v>
      </c>
      <c r="T61" s="113" t="s">
        <v>34</v>
      </c>
      <c r="U61" s="125">
        <f t="shared" si="28"/>
        <v>5</v>
      </c>
      <c r="V61" s="113" t="s">
        <v>94</v>
      </c>
      <c r="W61" s="125">
        <f t="shared" si="29"/>
        <v>5</v>
      </c>
      <c r="X61" s="113" t="s">
        <v>94</v>
      </c>
      <c r="Y61" s="125">
        <f t="shared" si="30"/>
        <v>5</v>
      </c>
      <c r="Z61" s="113">
        <f t="shared" si="21"/>
        <v>15</v>
      </c>
      <c r="AA61" s="113" t="s">
        <v>542</v>
      </c>
      <c r="AB61" s="113" t="s">
        <v>554</v>
      </c>
      <c r="AC61" s="113" t="s">
        <v>544</v>
      </c>
      <c r="AD61" s="113" t="s">
        <v>555</v>
      </c>
      <c r="AE61" s="113" t="s">
        <v>266</v>
      </c>
      <c r="AF61" s="113" t="s">
        <v>556</v>
      </c>
      <c r="AG61" s="113" t="s">
        <v>99</v>
      </c>
      <c r="AH61" s="113" t="s">
        <v>547</v>
      </c>
      <c r="AI61" s="120">
        <v>42780</v>
      </c>
      <c r="AJ61" s="113" t="s">
        <v>99</v>
      </c>
    </row>
    <row r="62" spans="1:36" ht="96.75" customHeight="1">
      <c r="A62" s="122"/>
      <c r="B62" s="125">
        <v>53</v>
      </c>
      <c r="C62" s="131" t="s">
        <v>118</v>
      </c>
      <c r="D62" s="113" t="s">
        <v>537</v>
      </c>
      <c r="E62" s="131" t="s">
        <v>538</v>
      </c>
      <c r="F62" s="113" t="s">
        <v>571</v>
      </c>
      <c r="G62" s="113" t="s">
        <v>572</v>
      </c>
      <c r="H62" s="115" t="s">
        <v>573</v>
      </c>
      <c r="I62" s="119" t="s">
        <v>574</v>
      </c>
      <c r="J62" s="114" t="s">
        <v>63</v>
      </c>
      <c r="K62" s="113" t="s">
        <v>104</v>
      </c>
      <c r="L62" s="114"/>
      <c r="M62" s="113" t="s">
        <v>575</v>
      </c>
      <c r="N62" s="114" t="s">
        <v>563</v>
      </c>
      <c r="O62" s="114" t="s">
        <v>64</v>
      </c>
      <c r="P62" s="113" t="s">
        <v>576</v>
      </c>
      <c r="Q62" s="113" t="s">
        <v>99</v>
      </c>
      <c r="R62" s="119" t="s">
        <v>577</v>
      </c>
      <c r="S62" s="127" t="s">
        <v>35</v>
      </c>
      <c r="T62" s="113" t="s">
        <v>34</v>
      </c>
      <c r="U62" s="125">
        <v>5</v>
      </c>
      <c r="V62" s="113" t="s">
        <v>94</v>
      </c>
      <c r="W62" s="125">
        <v>5</v>
      </c>
      <c r="X62" s="113" t="s">
        <v>94</v>
      </c>
      <c r="Y62" s="125">
        <v>5</v>
      </c>
      <c r="Z62" s="113">
        <v>15</v>
      </c>
      <c r="AA62" s="113" t="s">
        <v>542</v>
      </c>
      <c r="AB62" s="113" t="s">
        <v>554</v>
      </c>
      <c r="AC62" s="113" t="s">
        <v>544</v>
      </c>
      <c r="AD62" s="113" t="s">
        <v>578</v>
      </c>
      <c r="AE62" s="113" t="s">
        <v>579</v>
      </c>
      <c r="AF62" s="113" t="s">
        <v>556</v>
      </c>
      <c r="AG62" s="113" t="s">
        <v>99</v>
      </c>
      <c r="AH62" s="113" t="s">
        <v>547</v>
      </c>
      <c r="AI62" s="120">
        <v>42781</v>
      </c>
      <c r="AJ62" s="113" t="s">
        <v>99</v>
      </c>
    </row>
    <row r="63" spans="1:36" ht="96.75" customHeight="1">
      <c r="A63" s="122"/>
      <c r="B63" s="125">
        <v>54</v>
      </c>
      <c r="C63" s="131" t="s">
        <v>118</v>
      </c>
      <c r="D63" s="113" t="s">
        <v>537</v>
      </c>
      <c r="E63" s="131" t="s">
        <v>538</v>
      </c>
      <c r="F63" s="113" t="s">
        <v>580</v>
      </c>
      <c r="G63" s="113" t="s">
        <v>581</v>
      </c>
      <c r="H63" s="115" t="s">
        <v>582</v>
      </c>
      <c r="I63" s="119" t="s">
        <v>583</v>
      </c>
      <c r="J63" s="114" t="s">
        <v>63</v>
      </c>
      <c r="K63" s="113" t="s">
        <v>104</v>
      </c>
      <c r="L63" s="114"/>
      <c r="M63" s="113" t="s">
        <v>584</v>
      </c>
      <c r="N63" s="114" t="s">
        <v>563</v>
      </c>
      <c r="O63" s="114" t="s">
        <v>64</v>
      </c>
      <c r="P63" s="113" t="s">
        <v>585</v>
      </c>
      <c r="Q63" s="113" t="s">
        <v>99</v>
      </c>
      <c r="R63" s="119" t="s">
        <v>586</v>
      </c>
      <c r="S63" s="127" t="s">
        <v>35</v>
      </c>
      <c r="T63" s="113" t="s">
        <v>35</v>
      </c>
      <c r="U63" s="125">
        <v>5</v>
      </c>
      <c r="V63" s="113" t="s">
        <v>94</v>
      </c>
      <c r="W63" s="125">
        <v>5</v>
      </c>
      <c r="X63" s="113" t="s">
        <v>94</v>
      </c>
      <c r="Y63" s="125">
        <v>5</v>
      </c>
      <c r="Z63" s="113">
        <v>15</v>
      </c>
      <c r="AA63" s="113" t="s">
        <v>542</v>
      </c>
      <c r="AB63" s="113" t="s">
        <v>554</v>
      </c>
      <c r="AC63" s="113" t="s">
        <v>544</v>
      </c>
      <c r="AD63" s="113" t="s">
        <v>555</v>
      </c>
      <c r="AE63" s="113" t="s">
        <v>579</v>
      </c>
      <c r="AF63" s="113" t="s">
        <v>556</v>
      </c>
      <c r="AG63" s="113" t="s">
        <v>99</v>
      </c>
      <c r="AH63" s="113" t="s">
        <v>547</v>
      </c>
      <c r="AI63" s="120">
        <v>42782</v>
      </c>
      <c r="AJ63" s="113" t="s">
        <v>99</v>
      </c>
    </row>
    <row r="64" spans="1:36" ht="96.75" customHeight="1">
      <c r="A64" s="122"/>
      <c r="B64" s="125">
        <v>55</v>
      </c>
      <c r="C64" s="131" t="s">
        <v>118</v>
      </c>
      <c r="D64" s="113" t="s">
        <v>537</v>
      </c>
      <c r="E64" s="131" t="s">
        <v>538</v>
      </c>
      <c r="F64" s="113" t="s">
        <v>564</v>
      </c>
      <c r="G64" s="113" t="s">
        <v>587</v>
      </c>
      <c r="H64" s="115" t="s">
        <v>588</v>
      </c>
      <c r="I64" s="119" t="s">
        <v>589</v>
      </c>
      <c r="J64" s="114" t="s">
        <v>63</v>
      </c>
      <c r="K64" s="113" t="s">
        <v>104</v>
      </c>
      <c r="L64" s="114"/>
      <c r="M64" s="113" t="s">
        <v>590</v>
      </c>
      <c r="N64" s="114" t="s">
        <v>563</v>
      </c>
      <c r="O64" s="114" t="s">
        <v>64</v>
      </c>
      <c r="P64" s="113" t="s">
        <v>99</v>
      </c>
      <c r="Q64" s="113" t="s">
        <v>99</v>
      </c>
      <c r="R64" s="113" t="s">
        <v>99</v>
      </c>
      <c r="S64" s="127" t="s">
        <v>35</v>
      </c>
      <c r="T64" s="113" t="s">
        <v>35</v>
      </c>
      <c r="U64" s="125">
        <v>5</v>
      </c>
      <c r="V64" s="113" t="s">
        <v>94</v>
      </c>
      <c r="W64" s="125">
        <v>5</v>
      </c>
      <c r="X64" s="113" t="s">
        <v>94</v>
      </c>
      <c r="Y64" s="125">
        <v>5</v>
      </c>
      <c r="Z64" s="113">
        <v>15</v>
      </c>
      <c r="AA64" s="113" t="s">
        <v>542</v>
      </c>
      <c r="AB64" s="113" t="s">
        <v>554</v>
      </c>
      <c r="AC64" s="113" t="s">
        <v>544</v>
      </c>
      <c r="AD64" s="113" t="s">
        <v>555</v>
      </c>
      <c r="AE64" s="113" t="s">
        <v>579</v>
      </c>
      <c r="AF64" s="113" t="s">
        <v>556</v>
      </c>
      <c r="AG64" s="113" t="s">
        <v>99</v>
      </c>
      <c r="AH64" s="113" t="s">
        <v>547</v>
      </c>
      <c r="AI64" s="120">
        <v>42783</v>
      </c>
      <c r="AJ64" s="113" t="s">
        <v>99</v>
      </c>
    </row>
    <row r="65" spans="1:36" ht="96.75" customHeight="1">
      <c r="A65" s="122"/>
      <c r="B65" s="125">
        <v>56</v>
      </c>
      <c r="C65" s="131" t="s">
        <v>118</v>
      </c>
      <c r="D65" s="113" t="s">
        <v>537</v>
      </c>
      <c r="E65" s="131" t="s">
        <v>538</v>
      </c>
      <c r="F65" s="113" t="s">
        <v>99</v>
      </c>
      <c r="G65" s="113" t="s">
        <v>99</v>
      </c>
      <c r="H65" s="115" t="s">
        <v>591</v>
      </c>
      <c r="I65" s="113" t="s">
        <v>592</v>
      </c>
      <c r="J65" s="114" t="s">
        <v>63</v>
      </c>
      <c r="K65" s="113" t="s">
        <v>104</v>
      </c>
      <c r="L65" s="114"/>
      <c r="M65" s="113" t="s">
        <v>259</v>
      </c>
      <c r="N65" s="113" t="s">
        <v>360</v>
      </c>
      <c r="O65" s="114" t="s">
        <v>64</v>
      </c>
      <c r="P65" s="113" t="s">
        <v>593</v>
      </c>
      <c r="Q65" s="113" t="s">
        <v>594</v>
      </c>
      <c r="R65" s="113" t="s">
        <v>595</v>
      </c>
      <c r="S65" s="127" t="s">
        <v>35</v>
      </c>
      <c r="T65" s="113" t="s">
        <v>35</v>
      </c>
      <c r="U65" s="125">
        <v>5</v>
      </c>
      <c r="V65" s="113" t="s">
        <v>94</v>
      </c>
      <c r="W65" s="125">
        <v>5</v>
      </c>
      <c r="X65" s="113" t="s">
        <v>94</v>
      </c>
      <c r="Y65" s="125">
        <v>5</v>
      </c>
      <c r="Z65" s="113">
        <v>15</v>
      </c>
      <c r="AA65" s="113" t="s">
        <v>542</v>
      </c>
      <c r="AB65" s="113" t="s">
        <v>554</v>
      </c>
      <c r="AC65" s="113" t="s">
        <v>596</v>
      </c>
      <c r="AD65" s="113" t="s">
        <v>555</v>
      </c>
      <c r="AE65" s="113" t="s">
        <v>266</v>
      </c>
      <c r="AF65" s="113" t="s">
        <v>556</v>
      </c>
      <c r="AG65" s="113" t="s">
        <v>99</v>
      </c>
      <c r="AH65" s="113" t="s">
        <v>547</v>
      </c>
      <c r="AI65" s="120">
        <v>42784</v>
      </c>
      <c r="AJ65" s="113" t="s">
        <v>99</v>
      </c>
    </row>
    <row r="66" spans="1:36" ht="96.75" customHeight="1">
      <c r="A66" s="122"/>
      <c r="B66" s="125">
        <v>57</v>
      </c>
      <c r="C66" s="131" t="s">
        <v>118</v>
      </c>
      <c r="D66" s="113" t="s">
        <v>537</v>
      </c>
      <c r="E66" s="131" t="s">
        <v>538</v>
      </c>
      <c r="F66" s="113" t="s">
        <v>564</v>
      </c>
      <c r="G66" s="113" t="s">
        <v>597</v>
      </c>
      <c r="H66" s="115" t="s">
        <v>598</v>
      </c>
      <c r="I66" s="119" t="s">
        <v>599</v>
      </c>
      <c r="J66" s="114" t="s">
        <v>63</v>
      </c>
      <c r="K66" s="113" t="s">
        <v>104</v>
      </c>
      <c r="L66" s="114"/>
      <c r="M66" s="113" t="s">
        <v>600</v>
      </c>
      <c r="N66" s="114" t="s">
        <v>563</v>
      </c>
      <c r="O66" s="114" t="s">
        <v>64</v>
      </c>
      <c r="P66" s="113" t="s">
        <v>601</v>
      </c>
      <c r="Q66" s="113" t="s">
        <v>602</v>
      </c>
      <c r="R66" s="119" t="s">
        <v>603</v>
      </c>
      <c r="S66" s="127" t="s">
        <v>35</v>
      </c>
      <c r="T66" s="113" t="s">
        <v>35</v>
      </c>
      <c r="U66" s="125">
        <v>5</v>
      </c>
      <c r="V66" s="113" t="s">
        <v>94</v>
      </c>
      <c r="W66" s="125">
        <v>5</v>
      </c>
      <c r="X66" s="113" t="s">
        <v>94</v>
      </c>
      <c r="Y66" s="125">
        <v>5</v>
      </c>
      <c r="Z66" s="113">
        <v>15</v>
      </c>
      <c r="AA66" s="113" t="s">
        <v>542</v>
      </c>
      <c r="AB66" s="113" t="s">
        <v>554</v>
      </c>
      <c r="AC66" s="113" t="s">
        <v>544</v>
      </c>
      <c r="AD66" s="113" t="s">
        <v>604</v>
      </c>
      <c r="AE66" s="113" t="s">
        <v>266</v>
      </c>
      <c r="AF66" s="113" t="s">
        <v>605</v>
      </c>
      <c r="AG66" s="113" t="s">
        <v>99</v>
      </c>
      <c r="AH66" s="113" t="s">
        <v>547</v>
      </c>
      <c r="AI66" s="120">
        <v>42785</v>
      </c>
      <c r="AJ66" s="113" t="s">
        <v>99</v>
      </c>
    </row>
    <row r="67" spans="1:36" ht="96.75" customHeight="1">
      <c r="A67" s="122"/>
      <c r="B67" s="125">
        <v>58</v>
      </c>
      <c r="C67" s="131" t="s">
        <v>118</v>
      </c>
      <c r="D67" s="113" t="s">
        <v>537</v>
      </c>
      <c r="E67" s="131" t="s">
        <v>538</v>
      </c>
      <c r="F67" s="113" t="s">
        <v>99</v>
      </c>
      <c r="G67" s="113" t="s">
        <v>99</v>
      </c>
      <c r="H67" s="115" t="s">
        <v>606</v>
      </c>
      <c r="I67" s="119" t="s">
        <v>607</v>
      </c>
      <c r="J67" s="114" t="s">
        <v>63</v>
      </c>
      <c r="K67" s="113"/>
      <c r="L67" s="114" t="s">
        <v>104</v>
      </c>
      <c r="M67" s="113" t="s">
        <v>608</v>
      </c>
      <c r="N67" s="113" t="s">
        <v>99</v>
      </c>
      <c r="O67" s="114" t="s">
        <v>64</v>
      </c>
      <c r="P67" s="113" t="s">
        <v>99</v>
      </c>
      <c r="Q67" s="113" t="s">
        <v>99</v>
      </c>
      <c r="R67" s="113" t="s">
        <v>99</v>
      </c>
      <c r="S67" s="127" t="s">
        <v>35</v>
      </c>
      <c r="T67" s="113" t="s">
        <v>35</v>
      </c>
      <c r="U67" s="125">
        <v>5</v>
      </c>
      <c r="V67" s="113" t="s">
        <v>94</v>
      </c>
      <c r="W67" s="125">
        <v>5</v>
      </c>
      <c r="X67" s="113" t="s">
        <v>94</v>
      </c>
      <c r="Y67" s="125">
        <v>5</v>
      </c>
      <c r="Z67" s="113">
        <v>15</v>
      </c>
      <c r="AA67" s="113" t="s">
        <v>542</v>
      </c>
      <c r="AB67" s="113" t="s">
        <v>554</v>
      </c>
      <c r="AC67" s="113" t="s">
        <v>544</v>
      </c>
      <c r="AD67" s="113" t="s">
        <v>609</v>
      </c>
      <c r="AE67" s="113" t="s">
        <v>474</v>
      </c>
      <c r="AF67" s="113" t="s">
        <v>610</v>
      </c>
      <c r="AG67" s="113" t="s">
        <v>99</v>
      </c>
      <c r="AH67" s="113" t="s">
        <v>547</v>
      </c>
      <c r="AI67" s="120">
        <v>42779</v>
      </c>
      <c r="AJ67" s="113" t="s">
        <v>99</v>
      </c>
    </row>
    <row r="68" spans="1:36" ht="96.75" customHeight="1">
      <c r="A68" s="122"/>
      <c r="B68" s="125">
        <v>59</v>
      </c>
      <c r="C68" s="131" t="s">
        <v>118</v>
      </c>
      <c r="D68" s="113" t="s">
        <v>537</v>
      </c>
      <c r="E68" s="131" t="s">
        <v>538</v>
      </c>
      <c r="F68" s="113" t="s">
        <v>564</v>
      </c>
      <c r="G68" s="113" t="s">
        <v>611</v>
      </c>
      <c r="H68" s="115" t="s">
        <v>612</v>
      </c>
      <c r="I68" s="119" t="s">
        <v>613</v>
      </c>
      <c r="J68" s="114" t="s">
        <v>63</v>
      </c>
      <c r="K68" s="113" t="s">
        <v>104</v>
      </c>
      <c r="L68" s="114"/>
      <c r="M68" s="113" t="s">
        <v>614</v>
      </c>
      <c r="N68" s="114" t="s">
        <v>563</v>
      </c>
      <c r="O68" s="114" t="s">
        <v>64</v>
      </c>
      <c r="P68" s="113" t="s">
        <v>99</v>
      </c>
      <c r="Q68" s="113" t="s">
        <v>99</v>
      </c>
      <c r="R68" s="113" t="s">
        <v>99</v>
      </c>
      <c r="S68" s="127" t="s">
        <v>35</v>
      </c>
      <c r="T68" s="113" t="s">
        <v>35</v>
      </c>
      <c r="U68" s="125">
        <v>5</v>
      </c>
      <c r="V68" s="113" t="s">
        <v>94</v>
      </c>
      <c r="W68" s="125">
        <v>5</v>
      </c>
      <c r="X68" s="113" t="s">
        <v>94</v>
      </c>
      <c r="Y68" s="125">
        <v>5</v>
      </c>
      <c r="Z68" s="113">
        <v>15</v>
      </c>
      <c r="AA68" s="113" t="s">
        <v>542</v>
      </c>
      <c r="AB68" s="113" t="s">
        <v>554</v>
      </c>
      <c r="AC68" s="113" t="s">
        <v>544</v>
      </c>
      <c r="AD68" s="113" t="s">
        <v>555</v>
      </c>
      <c r="AE68" s="113" t="s">
        <v>579</v>
      </c>
      <c r="AF68" s="113" t="s">
        <v>556</v>
      </c>
      <c r="AG68" s="113" t="s">
        <v>99</v>
      </c>
      <c r="AH68" s="113" t="s">
        <v>547</v>
      </c>
      <c r="AI68" s="120">
        <v>42779</v>
      </c>
      <c r="AJ68" s="113" t="s">
        <v>99</v>
      </c>
    </row>
    <row r="69" spans="1:36" ht="96.75" customHeight="1">
      <c r="A69" s="122"/>
      <c r="B69" s="125">
        <v>60</v>
      </c>
      <c r="C69" s="131" t="s">
        <v>118</v>
      </c>
      <c r="D69" s="113" t="s">
        <v>537</v>
      </c>
      <c r="E69" s="113" t="s">
        <v>538</v>
      </c>
      <c r="F69" s="113" t="s">
        <v>615</v>
      </c>
      <c r="G69" s="113" t="s">
        <v>616</v>
      </c>
      <c r="H69" s="115" t="s">
        <v>617</v>
      </c>
      <c r="I69" s="119" t="s">
        <v>618</v>
      </c>
      <c r="J69" s="114" t="s">
        <v>63</v>
      </c>
      <c r="K69" s="113" t="s">
        <v>104</v>
      </c>
      <c r="L69" s="114"/>
      <c r="M69" s="113" t="s">
        <v>259</v>
      </c>
      <c r="N69" s="114" t="s">
        <v>563</v>
      </c>
      <c r="O69" s="114" t="s">
        <v>64</v>
      </c>
      <c r="P69" s="113" t="s">
        <v>135</v>
      </c>
      <c r="Q69" s="113" t="s">
        <v>99</v>
      </c>
      <c r="R69" s="113" t="s">
        <v>99</v>
      </c>
      <c r="S69" s="127" t="s">
        <v>35</v>
      </c>
      <c r="T69" s="113" t="s">
        <v>35</v>
      </c>
      <c r="U69" s="125">
        <v>5</v>
      </c>
      <c r="V69" s="113" t="s">
        <v>94</v>
      </c>
      <c r="W69" s="125">
        <f t="shared" si="29"/>
        <v>5</v>
      </c>
      <c r="X69" s="113" t="s">
        <v>94</v>
      </c>
      <c r="Y69" s="125">
        <f t="shared" si="30"/>
        <v>5</v>
      </c>
      <c r="Z69" s="113">
        <f t="shared" ref="Z69" si="31">+U69+W69+Y69</f>
        <v>15</v>
      </c>
      <c r="AA69" s="113" t="s">
        <v>542</v>
      </c>
      <c r="AB69" s="113" t="s">
        <v>554</v>
      </c>
      <c r="AC69" s="113" t="s">
        <v>544</v>
      </c>
      <c r="AD69" s="113" t="s">
        <v>555</v>
      </c>
      <c r="AE69" s="113" t="s">
        <v>266</v>
      </c>
      <c r="AF69" s="113" t="s">
        <v>556</v>
      </c>
      <c r="AG69" s="113" t="s">
        <v>99</v>
      </c>
      <c r="AH69" s="113" t="s">
        <v>547</v>
      </c>
      <c r="AI69" s="120">
        <v>42779</v>
      </c>
      <c r="AJ69" s="113" t="s">
        <v>99</v>
      </c>
    </row>
    <row r="70" spans="1:36" ht="96.75" customHeight="1">
      <c r="A70" s="122"/>
      <c r="B70" s="125">
        <v>61</v>
      </c>
      <c r="C70" s="131" t="s">
        <v>118</v>
      </c>
      <c r="D70" s="113" t="s">
        <v>537</v>
      </c>
      <c r="E70" s="113" t="s">
        <v>538</v>
      </c>
      <c r="F70" s="113" t="s">
        <v>99</v>
      </c>
      <c r="G70" s="113" t="s">
        <v>99</v>
      </c>
      <c r="H70" s="115" t="s">
        <v>619</v>
      </c>
      <c r="I70" s="119" t="s">
        <v>620</v>
      </c>
      <c r="J70" s="114" t="s">
        <v>63</v>
      </c>
      <c r="K70" s="113" t="s">
        <v>104</v>
      </c>
      <c r="L70" s="114"/>
      <c r="M70" s="113" t="s">
        <v>259</v>
      </c>
      <c r="N70" s="114" t="s">
        <v>563</v>
      </c>
      <c r="O70" s="114" t="s">
        <v>64</v>
      </c>
      <c r="P70" s="113" t="s">
        <v>99</v>
      </c>
      <c r="Q70" s="113" t="s">
        <v>99</v>
      </c>
      <c r="R70" s="113" t="s">
        <v>99</v>
      </c>
      <c r="S70" s="127" t="s">
        <v>35</v>
      </c>
      <c r="T70" s="113" t="s">
        <v>35</v>
      </c>
      <c r="U70" s="125">
        <v>5</v>
      </c>
      <c r="V70" s="113" t="s">
        <v>94</v>
      </c>
      <c r="W70" s="125">
        <v>5</v>
      </c>
      <c r="X70" s="113" t="s">
        <v>94</v>
      </c>
      <c r="Y70" s="125">
        <v>5</v>
      </c>
      <c r="Z70" s="113">
        <v>15</v>
      </c>
      <c r="AA70" s="113" t="s">
        <v>542</v>
      </c>
      <c r="AB70" s="113" t="s">
        <v>554</v>
      </c>
      <c r="AC70" s="113" t="s">
        <v>544</v>
      </c>
      <c r="AD70" s="113" t="s">
        <v>555</v>
      </c>
      <c r="AE70" s="113" t="s">
        <v>621</v>
      </c>
      <c r="AF70" s="113" t="s">
        <v>556</v>
      </c>
      <c r="AG70" s="113" t="s">
        <v>99</v>
      </c>
      <c r="AH70" s="113" t="s">
        <v>547</v>
      </c>
      <c r="AI70" s="120">
        <v>44176</v>
      </c>
      <c r="AJ70" s="113" t="s">
        <v>99</v>
      </c>
    </row>
    <row r="71" spans="1:36" ht="96.75" customHeight="1">
      <c r="A71" s="122"/>
      <c r="B71" s="112">
        <v>62</v>
      </c>
      <c r="C71" s="113" t="s">
        <v>135</v>
      </c>
      <c r="D71" s="113" t="s">
        <v>100</v>
      </c>
      <c r="E71" s="113" t="s">
        <v>101</v>
      </c>
      <c r="F71" s="113" t="s">
        <v>135</v>
      </c>
      <c r="G71" s="113" t="s">
        <v>135</v>
      </c>
      <c r="H71" s="115" t="s">
        <v>102</v>
      </c>
      <c r="I71" s="113" t="s">
        <v>103</v>
      </c>
      <c r="J71" s="114" t="s">
        <v>63</v>
      </c>
      <c r="K71" s="124" t="s">
        <v>104</v>
      </c>
      <c r="L71" s="113" t="s">
        <v>104</v>
      </c>
      <c r="M71" s="113" t="s">
        <v>138</v>
      </c>
      <c r="N71" s="113" t="s">
        <v>105</v>
      </c>
      <c r="O71" s="114" t="s">
        <v>65</v>
      </c>
      <c r="P71" s="113" t="s">
        <v>106</v>
      </c>
      <c r="Q71" s="113" t="s">
        <v>107</v>
      </c>
      <c r="R71" s="113" t="s">
        <v>108</v>
      </c>
      <c r="S71" s="114" t="s">
        <v>109</v>
      </c>
      <c r="T71" s="125" t="s">
        <v>110</v>
      </c>
      <c r="U71" s="125">
        <f t="shared" ref="U71:U73" si="32">IF(T71="Muy Alto", 5, IF(T71="Alto",4,IF(T71="Medio",3,IF(T71="Bajo",2,1))))</f>
        <v>1</v>
      </c>
      <c r="V71" s="125" t="s">
        <v>110</v>
      </c>
      <c r="W71" s="125">
        <f t="shared" ref="W71" si="33">IF(V71="Muy Alto", 5, IF(V71="Alto",4,IF(V71="Medio",3,IF(V71="Bajo",2,1))))</f>
        <v>1</v>
      </c>
      <c r="X71" s="125" t="s">
        <v>111</v>
      </c>
      <c r="Y71" s="125">
        <f t="shared" ref="Y71:Y73" si="34">IF(X71="Muy Alto", 5, IF(X71="Alto",4,IF(X71="Medio",3,IF(X71="Bajo",2,1))))</f>
        <v>5</v>
      </c>
      <c r="Z71" s="113">
        <f t="shared" ref="Z71:Z84" si="35">+U71+W71+Y71</f>
        <v>7</v>
      </c>
      <c r="AA71" s="113" t="s">
        <v>131</v>
      </c>
      <c r="AB71" s="113" t="s">
        <v>113</v>
      </c>
      <c r="AC71" s="113" t="s">
        <v>132</v>
      </c>
      <c r="AD71" s="124" t="s">
        <v>115</v>
      </c>
      <c r="AE71" s="113" t="s">
        <v>141</v>
      </c>
      <c r="AF71" s="113" t="s">
        <v>116</v>
      </c>
      <c r="AG71" s="113" t="s">
        <v>99</v>
      </c>
      <c r="AH71" s="113" t="s">
        <v>117</v>
      </c>
      <c r="AI71" s="126">
        <v>42782</v>
      </c>
      <c r="AJ71" s="113" t="s">
        <v>134</v>
      </c>
    </row>
    <row r="72" spans="1:36" ht="96.75" customHeight="1">
      <c r="A72" s="122"/>
      <c r="B72" s="112">
        <v>63</v>
      </c>
      <c r="C72" s="127" t="s">
        <v>118</v>
      </c>
      <c r="D72" s="113" t="s">
        <v>100</v>
      </c>
      <c r="E72" s="113" t="s">
        <v>101</v>
      </c>
      <c r="F72" s="113" t="s">
        <v>124</v>
      </c>
      <c r="G72" s="113" t="s">
        <v>135</v>
      </c>
      <c r="H72" s="115" t="s">
        <v>119</v>
      </c>
      <c r="I72" s="113" t="s">
        <v>120</v>
      </c>
      <c r="J72" s="114" t="s">
        <v>63</v>
      </c>
      <c r="K72" s="124" t="s">
        <v>104</v>
      </c>
      <c r="L72" s="113" t="s">
        <v>104</v>
      </c>
      <c r="M72" s="113" t="s">
        <v>139</v>
      </c>
      <c r="N72" s="113" t="s">
        <v>105</v>
      </c>
      <c r="O72" s="114" t="s">
        <v>64</v>
      </c>
      <c r="P72" s="113" t="s">
        <v>119</v>
      </c>
      <c r="Q72" s="113" t="s">
        <v>121</v>
      </c>
      <c r="R72" s="113" t="s">
        <v>133</v>
      </c>
      <c r="S72" s="114" t="s">
        <v>109</v>
      </c>
      <c r="T72" s="125" t="s">
        <v>110</v>
      </c>
      <c r="U72" s="125">
        <f t="shared" si="32"/>
        <v>1</v>
      </c>
      <c r="V72" s="125" t="s">
        <v>110</v>
      </c>
      <c r="W72" s="125">
        <v>1</v>
      </c>
      <c r="X72" s="125" t="s">
        <v>111</v>
      </c>
      <c r="Y72" s="125">
        <f t="shared" si="34"/>
        <v>5</v>
      </c>
      <c r="Z72" s="113">
        <f t="shared" si="35"/>
        <v>7</v>
      </c>
      <c r="AA72" s="113" t="s">
        <v>131</v>
      </c>
      <c r="AB72" s="113" t="s">
        <v>113</v>
      </c>
      <c r="AC72" s="113" t="s">
        <v>132</v>
      </c>
      <c r="AD72" s="124" t="s">
        <v>115</v>
      </c>
      <c r="AE72" s="113" t="s">
        <v>141</v>
      </c>
      <c r="AF72" s="113" t="s">
        <v>116</v>
      </c>
      <c r="AG72" s="113" t="s">
        <v>99</v>
      </c>
      <c r="AH72" s="113" t="s">
        <v>117</v>
      </c>
      <c r="AI72" s="126" t="s">
        <v>122</v>
      </c>
      <c r="AJ72" s="113" t="s">
        <v>135</v>
      </c>
    </row>
    <row r="73" spans="1:36" ht="96.75" customHeight="1">
      <c r="A73" s="122"/>
      <c r="B73" s="125">
        <v>64</v>
      </c>
      <c r="C73" s="127" t="s">
        <v>118</v>
      </c>
      <c r="D73" s="113" t="s">
        <v>100</v>
      </c>
      <c r="E73" s="113" t="s">
        <v>101</v>
      </c>
      <c r="F73" s="113" t="s">
        <v>124</v>
      </c>
      <c r="G73" s="113" t="s">
        <v>125</v>
      </c>
      <c r="H73" s="115" t="s">
        <v>127</v>
      </c>
      <c r="I73" s="114" t="s">
        <v>130</v>
      </c>
      <c r="J73" s="114" t="s">
        <v>63</v>
      </c>
      <c r="K73" s="113" t="s">
        <v>104</v>
      </c>
      <c r="L73" s="114" t="s">
        <v>104</v>
      </c>
      <c r="M73" s="113" t="s">
        <v>138</v>
      </c>
      <c r="N73" s="113" t="s">
        <v>137</v>
      </c>
      <c r="O73" s="114" t="s">
        <v>64</v>
      </c>
      <c r="P73" s="114" t="s">
        <v>135</v>
      </c>
      <c r="Q73" s="114" t="s">
        <v>135</v>
      </c>
      <c r="R73" s="127" t="s">
        <v>134</v>
      </c>
      <c r="S73" s="122" t="s">
        <v>29</v>
      </c>
      <c r="T73" s="125" t="s">
        <v>110</v>
      </c>
      <c r="U73" s="125">
        <f t="shared" si="32"/>
        <v>1</v>
      </c>
      <c r="V73" s="125" t="s">
        <v>110</v>
      </c>
      <c r="W73" s="125">
        <v>1</v>
      </c>
      <c r="X73" s="125" t="s">
        <v>111</v>
      </c>
      <c r="Y73" s="125">
        <f t="shared" si="34"/>
        <v>5</v>
      </c>
      <c r="Z73" s="113">
        <f t="shared" si="35"/>
        <v>7</v>
      </c>
      <c r="AA73" s="113" t="s">
        <v>131</v>
      </c>
      <c r="AB73" s="113" t="s">
        <v>113</v>
      </c>
      <c r="AC73" s="113" t="s">
        <v>114</v>
      </c>
      <c r="AD73" s="124" t="s">
        <v>115</v>
      </c>
      <c r="AE73" s="113" t="s">
        <v>141</v>
      </c>
      <c r="AF73" s="113" t="s">
        <v>116</v>
      </c>
      <c r="AG73" s="113" t="s">
        <v>99</v>
      </c>
      <c r="AH73" s="113" t="s">
        <v>117</v>
      </c>
      <c r="AI73" s="120">
        <v>44132</v>
      </c>
      <c r="AJ73" s="113" t="s">
        <v>134</v>
      </c>
    </row>
    <row r="74" spans="1:36" ht="270">
      <c r="A74" s="122"/>
      <c r="B74" s="112">
        <v>65</v>
      </c>
      <c r="C74" s="127" t="s">
        <v>622</v>
      </c>
      <c r="D74" s="113" t="s">
        <v>100</v>
      </c>
      <c r="E74" s="113" t="s">
        <v>623</v>
      </c>
      <c r="F74" s="113" t="s">
        <v>99</v>
      </c>
      <c r="G74" s="113" t="s">
        <v>99</v>
      </c>
      <c r="H74" s="115" t="s">
        <v>624</v>
      </c>
      <c r="I74" s="116" t="s">
        <v>625</v>
      </c>
      <c r="J74" s="114" t="s">
        <v>63</v>
      </c>
      <c r="K74" s="113"/>
      <c r="L74" s="114" t="s">
        <v>217</v>
      </c>
      <c r="M74" s="114" t="s">
        <v>626</v>
      </c>
      <c r="N74" s="114" t="s">
        <v>151</v>
      </c>
      <c r="O74" s="114" t="s">
        <v>64</v>
      </c>
      <c r="P74" s="114" t="s">
        <v>627</v>
      </c>
      <c r="Q74" s="114" t="s">
        <v>624</v>
      </c>
      <c r="R74" s="116" t="s">
        <v>625</v>
      </c>
      <c r="S74" s="127" t="s">
        <v>35</v>
      </c>
      <c r="T74" s="113" t="s">
        <v>35</v>
      </c>
      <c r="U74" s="125">
        <f>IF(T74="Información Pública Reservada",5,IF(T74="Información Pública Clasificada",3,IF(T74="Información Pública",1,IF(T74="No Clasificada",0))))</f>
        <v>3</v>
      </c>
      <c r="V74" s="113" t="s">
        <v>30</v>
      </c>
      <c r="W74" s="125">
        <f>IF(V74="Alta",5,IF(V74="Medio",3,IF(V74="Bajo",1,IF(V74="No Clasificada",0))))</f>
        <v>1</v>
      </c>
      <c r="X74" s="113" t="s">
        <v>94</v>
      </c>
      <c r="Y74" s="125">
        <f>IF(X74="Alta",5,IF(X74="Medio",3,IF(X74="Bajo",1,IF(X74="No Clasificada",0))))</f>
        <v>5</v>
      </c>
      <c r="Z74" s="113">
        <f t="shared" si="35"/>
        <v>9</v>
      </c>
      <c r="AA74" s="119" t="s">
        <v>628</v>
      </c>
      <c r="AB74" s="119" t="s">
        <v>629</v>
      </c>
      <c r="AC74" s="119" t="s">
        <v>630</v>
      </c>
      <c r="AD74" s="133" t="s">
        <v>631</v>
      </c>
      <c r="AE74" s="113" t="s">
        <v>280</v>
      </c>
      <c r="AF74" s="137" t="s">
        <v>632</v>
      </c>
      <c r="AG74" s="114" t="s">
        <v>99</v>
      </c>
      <c r="AH74" s="114" t="s">
        <v>633</v>
      </c>
      <c r="AI74" s="120">
        <v>42777</v>
      </c>
      <c r="AJ74" s="113" t="s">
        <v>99</v>
      </c>
    </row>
    <row r="75" spans="1:36" ht="270">
      <c r="A75" s="122"/>
      <c r="B75" s="112">
        <v>66</v>
      </c>
      <c r="C75" s="127" t="s">
        <v>622</v>
      </c>
      <c r="D75" s="113" t="s">
        <v>100</v>
      </c>
      <c r="E75" s="113" t="s">
        <v>623</v>
      </c>
      <c r="F75" s="113" t="s">
        <v>634</v>
      </c>
      <c r="G75" s="113" t="s">
        <v>635</v>
      </c>
      <c r="H75" s="115" t="s">
        <v>636</v>
      </c>
      <c r="I75" s="116" t="s">
        <v>637</v>
      </c>
      <c r="J75" s="114" t="s">
        <v>63</v>
      </c>
      <c r="K75" s="113"/>
      <c r="L75" s="114" t="s">
        <v>217</v>
      </c>
      <c r="M75" s="114" t="s">
        <v>626</v>
      </c>
      <c r="N75" s="114" t="s">
        <v>151</v>
      </c>
      <c r="O75" s="114" t="s">
        <v>64</v>
      </c>
      <c r="P75" s="114" t="s">
        <v>106</v>
      </c>
      <c r="Q75" s="114" t="s">
        <v>638</v>
      </c>
      <c r="R75" s="116" t="s">
        <v>639</v>
      </c>
      <c r="S75" s="122" t="s">
        <v>35</v>
      </c>
      <c r="T75" s="113" t="s">
        <v>35</v>
      </c>
      <c r="U75" s="125">
        <f t="shared" ref="U75:U77" si="36">IF(T75="Información Pública Reservada",5,IF(T75="Información Pública Clasificada",3,IF(T75="Información Pública",1,IF(T75="No Clasificada",0))))</f>
        <v>3</v>
      </c>
      <c r="V75" s="113" t="s">
        <v>30</v>
      </c>
      <c r="W75" s="125">
        <f t="shared" ref="W75:W77" si="37">IF(V75="Alta",5,IF(V75="Medio",3,IF(V75="Bajo",1,IF(V75="No Clasificada",0))))</f>
        <v>1</v>
      </c>
      <c r="X75" s="113" t="s">
        <v>94</v>
      </c>
      <c r="Y75" s="125">
        <f t="shared" ref="Y75:Y77" si="38">IF(X75="Alta",5,IF(X75="Medio",3,IF(X75="Bajo",1,IF(X75="No Clasificada",0))))</f>
        <v>5</v>
      </c>
      <c r="Z75" s="113">
        <f t="shared" si="35"/>
        <v>9</v>
      </c>
      <c r="AA75" s="119" t="s">
        <v>628</v>
      </c>
      <c r="AB75" s="119" t="s">
        <v>629</v>
      </c>
      <c r="AC75" s="119" t="s">
        <v>640</v>
      </c>
      <c r="AD75" s="133" t="s">
        <v>641</v>
      </c>
      <c r="AE75" s="113" t="s">
        <v>280</v>
      </c>
      <c r="AF75" s="137" t="s">
        <v>632</v>
      </c>
      <c r="AG75" s="114" t="s">
        <v>99</v>
      </c>
      <c r="AH75" s="114" t="s">
        <v>633</v>
      </c>
      <c r="AI75" s="120">
        <v>42778</v>
      </c>
      <c r="AJ75" s="113" t="s">
        <v>99</v>
      </c>
    </row>
    <row r="76" spans="1:36" ht="243">
      <c r="A76" s="122"/>
      <c r="B76" s="112">
        <v>67</v>
      </c>
      <c r="C76" s="127" t="s">
        <v>622</v>
      </c>
      <c r="D76" s="113" t="s">
        <v>100</v>
      </c>
      <c r="E76" s="113" t="s">
        <v>623</v>
      </c>
      <c r="F76" s="113" t="s">
        <v>634</v>
      </c>
      <c r="G76" s="113" t="s">
        <v>635</v>
      </c>
      <c r="H76" s="115" t="s">
        <v>642</v>
      </c>
      <c r="I76" s="116" t="s">
        <v>643</v>
      </c>
      <c r="J76" s="114" t="s">
        <v>63</v>
      </c>
      <c r="K76" s="113"/>
      <c r="L76" s="114" t="s">
        <v>217</v>
      </c>
      <c r="M76" s="114" t="s">
        <v>626</v>
      </c>
      <c r="N76" s="114" t="s">
        <v>151</v>
      </c>
      <c r="O76" s="114" t="s">
        <v>64</v>
      </c>
      <c r="P76" s="114" t="s">
        <v>644</v>
      </c>
      <c r="Q76" s="114" t="s">
        <v>645</v>
      </c>
      <c r="R76" s="114" t="s">
        <v>646</v>
      </c>
      <c r="S76" s="122" t="s">
        <v>29</v>
      </c>
      <c r="T76" s="113" t="s">
        <v>29</v>
      </c>
      <c r="U76" s="125">
        <f t="shared" si="36"/>
        <v>1</v>
      </c>
      <c r="V76" s="113" t="s">
        <v>31</v>
      </c>
      <c r="W76" s="125">
        <f t="shared" si="37"/>
        <v>3</v>
      </c>
      <c r="X76" s="113" t="s">
        <v>94</v>
      </c>
      <c r="Y76" s="125">
        <f t="shared" si="38"/>
        <v>5</v>
      </c>
      <c r="Z76" s="113">
        <f t="shared" si="35"/>
        <v>9</v>
      </c>
      <c r="AA76" s="119" t="s">
        <v>647</v>
      </c>
      <c r="AB76" s="119" t="s">
        <v>648</v>
      </c>
      <c r="AC76" s="119" t="s">
        <v>640</v>
      </c>
      <c r="AD76" s="133" t="s">
        <v>641</v>
      </c>
      <c r="AE76" s="113" t="s">
        <v>649</v>
      </c>
      <c r="AF76" s="137" t="s">
        <v>650</v>
      </c>
      <c r="AG76" s="114" t="s">
        <v>99</v>
      </c>
      <c r="AH76" s="114" t="s">
        <v>633</v>
      </c>
      <c r="AI76" s="120">
        <v>42780</v>
      </c>
      <c r="AJ76" s="113" t="s">
        <v>99</v>
      </c>
    </row>
    <row r="77" spans="1:36" ht="81">
      <c r="A77" s="122"/>
      <c r="B77" s="112">
        <v>68</v>
      </c>
      <c r="C77" s="127" t="s">
        <v>118</v>
      </c>
      <c r="D77" s="113" t="s">
        <v>100</v>
      </c>
      <c r="E77" s="113" t="s">
        <v>623</v>
      </c>
      <c r="F77" s="113" t="s">
        <v>634</v>
      </c>
      <c r="G77" s="113" t="s">
        <v>635</v>
      </c>
      <c r="H77" s="115" t="s">
        <v>651</v>
      </c>
      <c r="I77" s="116" t="s">
        <v>652</v>
      </c>
      <c r="J77" s="114" t="s">
        <v>63</v>
      </c>
      <c r="K77" s="113"/>
      <c r="L77" s="114" t="s">
        <v>217</v>
      </c>
      <c r="M77" s="114" t="s">
        <v>626</v>
      </c>
      <c r="N77" s="114" t="s">
        <v>653</v>
      </c>
      <c r="O77" s="114" t="s">
        <v>64</v>
      </c>
      <c r="P77" s="114" t="s">
        <v>99</v>
      </c>
      <c r="Q77" s="114" t="s">
        <v>99</v>
      </c>
      <c r="R77" s="114" t="s">
        <v>99</v>
      </c>
      <c r="S77" s="122" t="s">
        <v>29</v>
      </c>
      <c r="T77" s="113" t="s">
        <v>29</v>
      </c>
      <c r="U77" s="125">
        <f t="shared" si="36"/>
        <v>1</v>
      </c>
      <c r="V77" s="113" t="s">
        <v>94</v>
      </c>
      <c r="W77" s="125">
        <f t="shared" si="37"/>
        <v>5</v>
      </c>
      <c r="X77" s="113" t="s">
        <v>94</v>
      </c>
      <c r="Y77" s="125">
        <f t="shared" si="38"/>
        <v>5</v>
      </c>
      <c r="Z77" s="113">
        <f t="shared" si="35"/>
        <v>11</v>
      </c>
      <c r="AA77" s="119" t="s">
        <v>654</v>
      </c>
      <c r="AB77" s="119" t="s">
        <v>655</v>
      </c>
      <c r="AC77" s="119" t="s">
        <v>640</v>
      </c>
      <c r="AD77" s="133" t="s">
        <v>641</v>
      </c>
      <c r="AE77" s="113" t="s">
        <v>266</v>
      </c>
      <c r="AF77" s="137" t="s">
        <v>656</v>
      </c>
      <c r="AG77" s="114" t="s">
        <v>99</v>
      </c>
      <c r="AH77" s="114" t="s">
        <v>633</v>
      </c>
      <c r="AI77" s="120">
        <v>42782</v>
      </c>
      <c r="AJ77" s="113" t="s">
        <v>99</v>
      </c>
    </row>
    <row r="78" spans="1:36" ht="108">
      <c r="A78" s="122"/>
      <c r="B78" s="112">
        <v>69</v>
      </c>
      <c r="C78" s="113" t="s">
        <v>670</v>
      </c>
      <c r="D78" s="113" t="s">
        <v>491</v>
      </c>
      <c r="E78" s="113" t="s">
        <v>671</v>
      </c>
      <c r="F78" s="113" t="s">
        <v>672</v>
      </c>
      <c r="G78" s="113" t="s">
        <v>673</v>
      </c>
      <c r="H78" s="115" t="s">
        <v>674</v>
      </c>
      <c r="I78" s="116" t="s">
        <v>675</v>
      </c>
      <c r="J78" s="114" t="s">
        <v>63</v>
      </c>
      <c r="K78" s="113" t="s">
        <v>104</v>
      </c>
      <c r="L78" s="114"/>
      <c r="M78" s="114" t="s">
        <v>259</v>
      </c>
      <c r="N78" s="114" t="s">
        <v>135</v>
      </c>
      <c r="O78" s="114" t="s">
        <v>64</v>
      </c>
      <c r="P78" s="114" t="s">
        <v>106</v>
      </c>
      <c r="Q78" s="114" t="s">
        <v>676</v>
      </c>
      <c r="R78" s="118" t="s">
        <v>677</v>
      </c>
      <c r="S78" s="114" t="s">
        <v>109</v>
      </c>
      <c r="T78" s="125" t="s">
        <v>30</v>
      </c>
      <c r="U78" s="125">
        <f t="shared" ref="U78:U83" si="39">IF(T78="Muy Alto", 5, IF(T78="Alto",4,IF(T78="Medio",3,IF(T78="Bajo",2,1))))</f>
        <v>2</v>
      </c>
      <c r="V78" s="125" t="s">
        <v>30</v>
      </c>
      <c r="W78" s="125">
        <v>2</v>
      </c>
      <c r="X78" s="125" t="s">
        <v>30</v>
      </c>
      <c r="Y78" s="125">
        <f t="shared" ref="Y78:Y83" si="40">IF(X78="Muy Alto", 5, IF(X78="Alto",4,IF(X78="Medio",3,IF(X78="Bajo",2,1))))</f>
        <v>2</v>
      </c>
      <c r="Z78" s="113">
        <f t="shared" si="35"/>
        <v>6</v>
      </c>
      <c r="AA78" s="119" t="s">
        <v>678</v>
      </c>
      <c r="AB78" s="119" t="s">
        <v>679</v>
      </c>
      <c r="AC78" s="119" t="s">
        <v>680</v>
      </c>
      <c r="AD78" s="113" t="s">
        <v>681</v>
      </c>
      <c r="AE78" s="113" t="s">
        <v>280</v>
      </c>
      <c r="AF78" s="114" t="s">
        <v>682</v>
      </c>
      <c r="AG78" s="114" t="s">
        <v>99</v>
      </c>
      <c r="AH78" s="114" t="s">
        <v>683</v>
      </c>
      <c r="AI78" s="120">
        <v>42853</v>
      </c>
      <c r="AJ78" s="113" t="s">
        <v>99</v>
      </c>
    </row>
    <row r="79" spans="1:36" ht="121.5">
      <c r="A79" s="122"/>
      <c r="B79" s="112">
        <v>70</v>
      </c>
      <c r="C79" s="113" t="s">
        <v>670</v>
      </c>
      <c r="D79" s="113" t="s">
        <v>491</v>
      </c>
      <c r="E79" s="113" t="s">
        <v>671</v>
      </c>
      <c r="F79" s="113" t="s">
        <v>99</v>
      </c>
      <c r="G79" s="113" t="s">
        <v>684</v>
      </c>
      <c r="H79" s="115" t="s">
        <v>685</v>
      </c>
      <c r="I79" s="116" t="s">
        <v>686</v>
      </c>
      <c r="J79" s="114" t="s">
        <v>63</v>
      </c>
      <c r="K79" s="113" t="s">
        <v>104</v>
      </c>
      <c r="L79" s="114"/>
      <c r="M79" s="114" t="s">
        <v>259</v>
      </c>
      <c r="N79" s="114" t="s">
        <v>135</v>
      </c>
      <c r="O79" s="114" t="s">
        <v>64</v>
      </c>
      <c r="P79" s="114">
        <v>23</v>
      </c>
      <c r="Q79" s="114">
        <v>13</v>
      </c>
      <c r="R79" s="118" t="s">
        <v>687</v>
      </c>
      <c r="S79" s="114" t="s">
        <v>109</v>
      </c>
      <c r="T79" s="125" t="s">
        <v>30</v>
      </c>
      <c r="U79" s="125">
        <f t="shared" si="39"/>
        <v>2</v>
      </c>
      <c r="V79" s="125" t="s">
        <v>30</v>
      </c>
      <c r="W79" s="125">
        <v>2</v>
      </c>
      <c r="X79" s="125" t="s">
        <v>30</v>
      </c>
      <c r="Y79" s="125">
        <f t="shared" si="40"/>
        <v>2</v>
      </c>
      <c r="Z79" s="113">
        <f t="shared" si="35"/>
        <v>6</v>
      </c>
      <c r="AA79" s="119" t="s">
        <v>678</v>
      </c>
      <c r="AB79" s="119" t="s">
        <v>679</v>
      </c>
      <c r="AC79" s="119" t="s">
        <v>680</v>
      </c>
      <c r="AD79" s="113" t="s">
        <v>681</v>
      </c>
      <c r="AE79" s="113" t="s">
        <v>280</v>
      </c>
      <c r="AF79" s="114" t="s">
        <v>688</v>
      </c>
      <c r="AG79" s="114" t="s">
        <v>99</v>
      </c>
      <c r="AH79" s="114" t="s">
        <v>683</v>
      </c>
      <c r="AI79" s="120">
        <v>42855</v>
      </c>
      <c r="AJ79" s="113" t="s">
        <v>99</v>
      </c>
    </row>
    <row r="80" spans="1:36" ht="54">
      <c r="A80" s="122"/>
      <c r="B80" s="112">
        <v>71</v>
      </c>
      <c r="C80" s="113" t="s">
        <v>670</v>
      </c>
      <c r="D80" s="113" t="s">
        <v>491</v>
      </c>
      <c r="E80" s="113" t="s">
        <v>671</v>
      </c>
      <c r="F80" s="113" t="s">
        <v>99</v>
      </c>
      <c r="G80" s="113" t="s">
        <v>689</v>
      </c>
      <c r="H80" s="115" t="s">
        <v>690</v>
      </c>
      <c r="I80" s="116" t="s">
        <v>691</v>
      </c>
      <c r="J80" s="114" t="s">
        <v>63</v>
      </c>
      <c r="K80" s="113" t="s">
        <v>104</v>
      </c>
      <c r="L80" s="114"/>
      <c r="M80" s="114" t="s">
        <v>259</v>
      </c>
      <c r="N80" s="114" t="s">
        <v>99</v>
      </c>
      <c r="O80" s="114" t="s">
        <v>64</v>
      </c>
      <c r="P80" s="114" t="s">
        <v>99</v>
      </c>
      <c r="Q80" s="114" t="s">
        <v>99</v>
      </c>
      <c r="R80" s="114" t="s">
        <v>99</v>
      </c>
      <c r="S80" s="114" t="s">
        <v>109</v>
      </c>
      <c r="T80" s="125" t="s">
        <v>30</v>
      </c>
      <c r="U80" s="125">
        <f t="shared" si="39"/>
        <v>2</v>
      </c>
      <c r="V80" s="125" t="s">
        <v>30</v>
      </c>
      <c r="W80" s="125">
        <v>2</v>
      </c>
      <c r="X80" s="125" t="s">
        <v>30</v>
      </c>
      <c r="Y80" s="125">
        <f t="shared" si="40"/>
        <v>2</v>
      </c>
      <c r="Z80" s="113">
        <f t="shared" si="35"/>
        <v>6</v>
      </c>
      <c r="AA80" s="119" t="s">
        <v>678</v>
      </c>
      <c r="AB80" s="119" t="s">
        <v>679</v>
      </c>
      <c r="AC80" s="119" t="s">
        <v>680</v>
      </c>
      <c r="AD80" s="113" t="s">
        <v>681</v>
      </c>
      <c r="AE80" s="113" t="s">
        <v>280</v>
      </c>
      <c r="AF80" s="114" t="s">
        <v>688</v>
      </c>
      <c r="AG80" s="114" t="s">
        <v>99</v>
      </c>
      <c r="AH80" s="114" t="s">
        <v>683</v>
      </c>
      <c r="AI80" s="120">
        <v>42855</v>
      </c>
      <c r="AJ80" s="113" t="s">
        <v>99</v>
      </c>
    </row>
    <row r="81" spans="1:36" ht="202.5">
      <c r="A81" s="122"/>
      <c r="B81" s="112">
        <v>72</v>
      </c>
      <c r="C81" s="113" t="s">
        <v>670</v>
      </c>
      <c r="D81" s="113" t="s">
        <v>491</v>
      </c>
      <c r="E81" s="113" t="s">
        <v>671</v>
      </c>
      <c r="F81" s="113" t="s">
        <v>692</v>
      </c>
      <c r="G81" s="113" t="s">
        <v>693</v>
      </c>
      <c r="H81" s="115" t="s">
        <v>694</v>
      </c>
      <c r="I81" s="116" t="s">
        <v>695</v>
      </c>
      <c r="J81" s="114" t="s">
        <v>63</v>
      </c>
      <c r="K81" s="113" t="s">
        <v>104</v>
      </c>
      <c r="L81" s="114"/>
      <c r="M81" s="114" t="s">
        <v>259</v>
      </c>
      <c r="N81" s="114" t="s">
        <v>99</v>
      </c>
      <c r="O81" s="114" t="s">
        <v>64</v>
      </c>
      <c r="P81" s="114" t="s">
        <v>99</v>
      </c>
      <c r="Q81" s="114" t="s">
        <v>99</v>
      </c>
      <c r="R81" s="114" t="s">
        <v>99</v>
      </c>
      <c r="S81" s="114" t="s">
        <v>109</v>
      </c>
      <c r="T81" s="125" t="s">
        <v>30</v>
      </c>
      <c r="U81" s="125">
        <f t="shared" si="39"/>
        <v>2</v>
      </c>
      <c r="V81" s="125" t="s">
        <v>30</v>
      </c>
      <c r="W81" s="125">
        <f t="shared" ref="W81:W83" si="41">IF(V81="Muy Alto", 5, IF(V81="Alto",4,IF(V81="Medio",3,IF(V81="Bajo",2,1))))</f>
        <v>2</v>
      </c>
      <c r="X81" s="125" t="s">
        <v>30</v>
      </c>
      <c r="Y81" s="125">
        <f t="shared" si="40"/>
        <v>2</v>
      </c>
      <c r="Z81" s="113">
        <f t="shared" si="35"/>
        <v>6</v>
      </c>
      <c r="AA81" s="119" t="s">
        <v>678</v>
      </c>
      <c r="AB81" s="119" t="s">
        <v>679</v>
      </c>
      <c r="AC81" s="119" t="s">
        <v>680</v>
      </c>
      <c r="AD81" s="113" t="s">
        <v>681</v>
      </c>
      <c r="AE81" s="113" t="s">
        <v>280</v>
      </c>
      <c r="AF81" s="114" t="s">
        <v>688</v>
      </c>
      <c r="AG81" s="114" t="s">
        <v>99</v>
      </c>
      <c r="AH81" s="114" t="s">
        <v>683</v>
      </c>
      <c r="AI81" s="120">
        <v>42855</v>
      </c>
      <c r="AJ81" s="113" t="s">
        <v>99</v>
      </c>
    </row>
    <row r="82" spans="1:36" ht="94.5">
      <c r="A82" s="122"/>
      <c r="B82" s="112">
        <v>73</v>
      </c>
      <c r="C82" s="113" t="s">
        <v>670</v>
      </c>
      <c r="D82" s="113" t="s">
        <v>491</v>
      </c>
      <c r="E82" s="113" t="s">
        <v>671</v>
      </c>
      <c r="F82" s="113" t="s">
        <v>696</v>
      </c>
      <c r="G82" s="113" t="s">
        <v>697</v>
      </c>
      <c r="H82" s="115" t="s">
        <v>698</v>
      </c>
      <c r="I82" s="119" t="s">
        <v>699</v>
      </c>
      <c r="J82" s="114" t="s">
        <v>63</v>
      </c>
      <c r="K82" s="113"/>
      <c r="L82" s="114" t="s">
        <v>104</v>
      </c>
      <c r="M82" s="114" t="s">
        <v>425</v>
      </c>
      <c r="N82" s="114" t="s">
        <v>325</v>
      </c>
      <c r="O82" s="114" t="s">
        <v>64</v>
      </c>
      <c r="P82" s="114" t="s">
        <v>99</v>
      </c>
      <c r="Q82" s="114" t="s">
        <v>99</v>
      </c>
      <c r="R82" s="114" t="s">
        <v>99</v>
      </c>
      <c r="S82" s="114" t="s">
        <v>109</v>
      </c>
      <c r="T82" s="125" t="s">
        <v>30</v>
      </c>
      <c r="U82" s="125">
        <f t="shared" si="39"/>
        <v>2</v>
      </c>
      <c r="V82" s="125" t="s">
        <v>30</v>
      </c>
      <c r="W82" s="125">
        <f t="shared" si="41"/>
        <v>2</v>
      </c>
      <c r="X82" s="125" t="s">
        <v>30</v>
      </c>
      <c r="Y82" s="125">
        <f t="shared" si="40"/>
        <v>2</v>
      </c>
      <c r="Z82" s="113">
        <f t="shared" si="35"/>
        <v>6</v>
      </c>
      <c r="AA82" s="119" t="s">
        <v>678</v>
      </c>
      <c r="AB82" s="119" t="s">
        <v>679</v>
      </c>
      <c r="AC82" s="119" t="s">
        <v>680</v>
      </c>
      <c r="AD82" s="113" t="s">
        <v>681</v>
      </c>
      <c r="AE82" s="113" t="s">
        <v>700</v>
      </c>
      <c r="AF82" s="114" t="s">
        <v>471</v>
      </c>
      <c r="AG82" s="114" t="s">
        <v>99</v>
      </c>
      <c r="AH82" s="114" t="s">
        <v>683</v>
      </c>
      <c r="AI82" s="120">
        <v>42855</v>
      </c>
      <c r="AJ82" s="113" t="s">
        <v>99</v>
      </c>
    </row>
    <row r="83" spans="1:36" ht="135">
      <c r="A83" s="122"/>
      <c r="B83" s="112">
        <v>74</v>
      </c>
      <c r="C83" s="113" t="s">
        <v>670</v>
      </c>
      <c r="D83" s="113" t="s">
        <v>491</v>
      </c>
      <c r="E83" s="113" t="s">
        <v>671</v>
      </c>
      <c r="F83" s="113" t="s">
        <v>672</v>
      </c>
      <c r="G83" s="113" t="s">
        <v>701</v>
      </c>
      <c r="H83" s="115" t="s">
        <v>702</v>
      </c>
      <c r="I83" s="119" t="s">
        <v>703</v>
      </c>
      <c r="J83" s="114" t="s">
        <v>63</v>
      </c>
      <c r="K83" s="113"/>
      <c r="L83" s="114" t="s">
        <v>104</v>
      </c>
      <c r="M83" s="114" t="s">
        <v>425</v>
      </c>
      <c r="N83" s="114" t="s">
        <v>704</v>
      </c>
      <c r="O83" s="114" t="s">
        <v>64</v>
      </c>
      <c r="P83" s="114" t="s">
        <v>99</v>
      </c>
      <c r="Q83" s="114" t="s">
        <v>99</v>
      </c>
      <c r="R83" s="114" t="s">
        <v>99</v>
      </c>
      <c r="S83" s="114" t="s">
        <v>109</v>
      </c>
      <c r="T83" s="125" t="s">
        <v>32</v>
      </c>
      <c r="U83" s="125">
        <f t="shared" si="39"/>
        <v>4</v>
      </c>
      <c r="V83" s="125" t="s">
        <v>32</v>
      </c>
      <c r="W83" s="125">
        <f t="shared" si="41"/>
        <v>4</v>
      </c>
      <c r="X83" s="125" t="s">
        <v>31</v>
      </c>
      <c r="Y83" s="125">
        <f t="shared" si="40"/>
        <v>3</v>
      </c>
      <c r="Z83" s="113">
        <f t="shared" si="35"/>
        <v>11</v>
      </c>
      <c r="AA83" s="119" t="s">
        <v>678</v>
      </c>
      <c r="AB83" s="119" t="s">
        <v>679</v>
      </c>
      <c r="AC83" s="119" t="s">
        <v>680</v>
      </c>
      <c r="AD83" s="113" t="s">
        <v>681</v>
      </c>
      <c r="AE83" s="113" t="s">
        <v>700</v>
      </c>
      <c r="AF83" s="114" t="s">
        <v>471</v>
      </c>
      <c r="AG83" s="114" t="s">
        <v>99</v>
      </c>
      <c r="AH83" s="114" t="s">
        <v>683</v>
      </c>
      <c r="AI83" s="120">
        <v>42855</v>
      </c>
      <c r="AJ83" s="113" t="s">
        <v>99</v>
      </c>
    </row>
    <row r="84" spans="1:36" ht="256.5">
      <c r="A84" s="122"/>
      <c r="B84" s="112">
        <v>75</v>
      </c>
      <c r="C84" s="127" t="s">
        <v>118</v>
      </c>
      <c r="D84" s="114" t="s">
        <v>491</v>
      </c>
      <c r="E84" s="114" t="s">
        <v>715</v>
      </c>
      <c r="F84" s="138" t="s">
        <v>716</v>
      </c>
      <c r="G84" s="114" t="s">
        <v>99</v>
      </c>
      <c r="H84" s="139" t="s">
        <v>717</v>
      </c>
      <c r="I84" s="116" t="s">
        <v>723</v>
      </c>
      <c r="J84" s="114" t="s">
        <v>63</v>
      </c>
      <c r="K84" s="114"/>
      <c r="L84" s="114" t="s">
        <v>104</v>
      </c>
      <c r="M84" s="114" t="s">
        <v>425</v>
      </c>
      <c r="N84" s="114" t="s">
        <v>325</v>
      </c>
      <c r="O84" s="114" t="s">
        <v>64</v>
      </c>
      <c r="P84" s="114">
        <v>23</v>
      </c>
      <c r="Q84" s="114">
        <v>12</v>
      </c>
      <c r="R84" s="114" t="s">
        <v>729</v>
      </c>
      <c r="S84" s="114" t="s">
        <v>355</v>
      </c>
      <c r="T84" s="113" t="s">
        <v>35</v>
      </c>
      <c r="U84" s="125">
        <f>IF(T84="Información Pública Reservada",5,IF(T84="Información Pública Clasificada",3,IF(T84="Información Pública",1,IF(T84="No Clasificada",0))))</f>
        <v>3</v>
      </c>
      <c r="V84" s="113" t="s">
        <v>30</v>
      </c>
      <c r="W84" s="125">
        <f>IF(V84="Alta",5,IF(V84="Medio",3,IF(V84="Bajo",1,IF(V84="No Clasificada",0))))</f>
        <v>1</v>
      </c>
      <c r="X84" s="113" t="s">
        <v>94</v>
      </c>
      <c r="Y84" s="125">
        <f>IF(X84="Alta",5,IF(X84="Medio",3,IF(X84="Bajo",1,IF(X84="No Clasificada",0))))</f>
        <v>5</v>
      </c>
      <c r="Z84" s="113">
        <f t="shared" si="35"/>
        <v>9</v>
      </c>
      <c r="AA84" s="119" t="s">
        <v>736</v>
      </c>
      <c r="AB84" s="119" t="s">
        <v>737</v>
      </c>
      <c r="AC84" s="119" t="s">
        <v>738</v>
      </c>
      <c r="AD84" s="114" t="s">
        <v>751</v>
      </c>
      <c r="AE84" s="113" t="s">
        <v>88</v>
      </c>
      <c r="AF84" s="113" t="s">
        <v>752</v>
      </c>
      <c r="AG84" s="114" t="s">
        <v>732</v>
      </c>
      <c r="AH84" s="114" t="s">
        <v>495</v>
      </c>
      <c r="AI84" s="120">
        <v>44180</v>
      </c>
      <c r="AJ84" s="140" t="s">
        <v>99</v>
      </c>
    </row>
    <row r="85" spans="1:36" ht="216">
      <c r="A85" s="122"/>
      <c r="B85" s="112">
        <v>76</v>
      </c>
      <c r="C85" s="127" t="s">
        <v>99</v>
      </c>
      <c r="D85" s="114" t="s">
        <v>491</v>
      </c>
      <c r="E85" s="114" t="s">
        <v>715</v>
      </c>
      <c r="F85" s="114" t="s">
        <v>99</v>
      </c>
      <c r="G85" s="114" t="s">
        <v>99</v>
      </c>
      <c r="H85" s="139" t="s">
        <v>718</v>
      </c>
      <c r="I85" s="141" t="s">
        <v>724</v>
      </c>
      <c r="J85" s="114" t="s">
        <v>63</v>
      </c>
      <c r="K85" s="114" t="s">
        <v>104</v>
      </c>
      <c r="L85" s="114"/>
      <c r="M85" s="114" t="s">
        <v>259</v>
      </c>
      <c r="N85" s="114" t="s">
        <v>99</v>
      </c>
      <c r="O85" s="114" t="s">
        <v>64</v>
      </c>
      <c r="P85" s="114">
        <v>1</v>
      </c>
      <c r="Q85" s="114">
        <v>10</v>
      </c>
      <c r="R85" s="114" t="s">
        <v>730</v>
      </c>
      <c r="S85" s="114" t="s">
        <v>355</v>
      </c>
      <c r="T85" s="113" t="s">
        <v>35</v>
      </c>
      <c r="U85" s="125">
        <f t="shared" ref="U85:U89" si="42">IF(T85="Información Pública Reservada",5,IF(T85="Información Pública Clasificada",3,IF(T85="Información Pública",1,IF(T85="No Clasificada",0))))</f>
        <v>3</v>
      </c>
      <c r="V85" s="113" t="s">
        <v>94</v>
      </c>
      <c r="W85" s="125">
        <f t="shared" ref="W85:W89" si="43">IF(V85="Alta",5,IF(V85="Medio",3,IF(V85="Bajo",1,IF(V85="No Clasificada",0))))</f>
        <v>5</v>
      </c>
      <c r="X85" s="113" t="s">
        <v>94</v>
      </c>
      <c r="Y85" s="125">
        <f t="shared" ref="Y85:Y89" si="44">IF(X85="Alta",5,IF(X85="Medio",3,IF(X85="Bajo",1,IF(X85="No Clasificada",0))))</f>
        <v>5</v>
      </c>
      <c r="Z85" s="113">
        <f t="shared" ref="Z85:Z133" si="45">+U85+W85+Y85</f>
        <v>13</v>
      </c>
      <c r="AA85" s="119" t="s">
        <v>739</v>
      </c>
      <c r="AB85" s="119" t="s">
        <v>740</v>
      </c>
      <c r="AC85" s="119" t="s">
        <v>741</v>
      </c>
      <c r="AD85" s="114" t="s">
        <v>751</v>
      </c>
      <c r="AE85" s="113" t="s">
        <v>88</v>
      </c>
      <c r="AF85" s="113" t="s">
        <v>752</v>
      </c>
      <c r="AG85" s="114" t="s">
        <v>732</v>
      </c>
      <c r="AH85" s="114" t="s">
        <v>495</v>
      </c>
      <c r="AI85" s="120">
        <v>44180</v>
      </c>
      <c r="AJ85" s="140" t="s">
        <v>99</v>
      </c>
    </row>
    <row r="86" spans="1:36" ht="216">
      <c r="A86" s="122"/>
      <c r="B86" s="112">
        <v>77</v>
      </c>
      <c r="C86" s="127" t="s">
        <v>99</v>
      </c>
      <c r="D86" s="114" t="s">
        <v>491</v>
      </c>
      <c r="E86" s="114" t="s">
        <v>715</v>
      </c>
      <c r="F86" s="114" t="s">
        <v>99</v>
      </c>
      <c r="G86" s="114" t="s">
        <v>99</v>
      </c>
      <c r="H86" s="139" t="s">
        <v>719</v>
      </c>
      <c r="I86" s="141" t="s">
        <v>725</v>
      </c>
      <c r="J86" s="114" t="s">
        <v>63</v>
      </c>
      <c r="K86" s="114" t="s">
        <v>104</v>
      </c>
      <c r="L86" s="114"/>
      <c r="M86" s="114" t="s">
        <v>259</v>
      </c>
      <c r="N86" s="114" t="s">
        <v>99</v>
      </c>
      <c r="O86" s="114" t="s">
        <v>64</v>
      </c>
      <c r="P86" s="114">
        <v>1</v>
      </c>
      <c r="Q86" s="114">
        <v>13</v>
      </c>
      <c r="R86" s="114" t="s">
        <v>731</v>
      </c>
      <c r="S86" s="114" t="s">
        <v>355</v>
      </c>
      <c r="T86" s="113" t="s">
        <v>35</v>
      </c>
      <c r="U86" s="125">
        <f t="shared" si="42"/>
        <v>3</v>
      </c>
      <c r="V86" s="113" t="s">
        <v>30</v>
      </c>
      <c r="W86" s="125">
        <f t="shared" si="43"/>
        <v>1</v>
      </c>
      <c r="X86" s="113" t="s">
        <v>94</v>
      </c>
      <c r="Y86" s="125">
        <f t="shared" si="44"/>
        <v>5</v>
      </c>
      <c r="Z86" s="113">
        <f t="shared" si="45"/>
        <v>9</v>
      </c>
      <c r="AA86" s="119" t="s">
        <v>742</v>
      </c>
      <c r="AB86" s="119" t="s">
        <v>740</v>
      </c>
      <c r="AC86" s="119" t="s">
        <v>741</v>
      </c>
      <c r="AD86" s="114" t="s">
        <v>751</v>
      </c>
      <c r="AE86" s="113" t="s">
        <v>88</v>
      </c>
      <c r="AF86" s="113" t="s">
        <v>752</v>
      </c>
      <c r="AG86" s="114" t="s">
        <v>732</v>
      </c>
      <c r="AH86" s="114" t="s">
        <v>495</v>
      </c>
      <c r="AI86" s="120">
        <v>44180</v>
      </c>
      <c r="AJ86" s="140" t="s">
        <v>99</v>
      </c>
    </row>
    <row r="87" spans="1:36" ht="148.5">
      <c r="A87" s="122"/>
      <c r="B87" s="112">
        <v>78</v>
      </c>
      <c r="C87" s="127" t="s">
        <v>118</v>
      </c>
      <c r="D87" s="114" t="s">
        <v>491</v>
      </c>
      <c r="E87" s="114" t="s">
        <v>715</v>
      </c>
      <c r="F87" s="114" t="s">
        <v>99</v>
      </c>
      <c r="G87" s="114" t="s">
        <v>99</v>
      </c>
      <c r="H87" s="139" t="s">
        <v>720</v>
      </c>
      <c r="I87" s="118" t="s">
        <v>726</v>
      </c>
      <c r="J87" s="114" t="s">
        <v>63</v>
      </c>
      <c r="K87" s="114" t="s">
        <v>104</v>
      </c>
      <c r="L87" s="114"/>
      <c r="M87" s="114" t="s">
        <v>259</v>
      </c>
      <c r="N87" s="114" t="s">
        <v>99</v>
      </c>
      <c r="O87" s="114" t="s">
        <v>64</v>
      </c>
      <c r="P87" s="114">
        <v>6</v>
      </c>
      <c r="Q87" s="114" t="s">
        <v>732</v>
      </c>
      <c r="R87" s="114" t="s">
        <v>734</v>
      </c>
      <c r="S87" s="114" t="s">
        <v>355</v>
      </c>
      <c r="T87" s="113" t="s">
        <v>35</v>
      </c>
      <c r="U87" s="125">
        <f t="shared" si="42"/>
        <v>3</v>
      </c>
      <c r="V87" s="113" t="s">
        <v>30</v>
      </c>
      <c r="W87" s="125">
        <f t="shared" si="43"/>
        <v>1</v>
      </c>
      <c r="X87" s="113" t="s">
        <v>94</v>
      </c>
      <c r="Y87" s="125">
        <f t="shared" si="44"/>
        <v>5</v>
      </c>
      <c r="Z87" s="113">
        <f t="shared" si="45"/>
        <v>9</v>
      </c>
      <c r="AA87" s="119" t="s">
        <v>743</v>
      </c>
      <c r="AB87" s="119" t="s">
        <v>744</v>
      </c>
      <c r="AC87" s="119" t="s">
        <v>745</v>
      </c>
      <c r="AD87" s="114" t="s">
        <v>751</v>
      </c>
      <c r="AE87" s="113" t="s">
        <v>88</v>
      </c>
      <c r="AF87" s="113" t="s">
        <v>752</v>
      </c>
      <c r="AG87" s="114" t="s">
        <v>732</v>
      </c>
      <c r="AH87" s="114" t="s">
        <v>495</v>
      </c>
      <c r="AI87" s="120">
        <v>44180</v>
      </c>
      <c r="AJ87" s="140" t="s">
        <v>99</v>
      </c>
    </row>
    <row r="88" spans="1:36" ht="409.5">
      <c r="A88" s="122"/>
      <c r="B88" s="112">
        <v>79</v>
      </c>
      <c r="C88" s="127" t="s">
        <v>118</v>
      </c>
      <c r="D88" s="114" t="s">
        <v>491</v>
      </c>
      <c r="E88" s="114" t="s">
        <v>715</v>
      </c>
      <c r="F88" s="114" t="s">
        <v>99</v>
      </c>
      <c r="G88" s="114" t="s">
        <v>99</v>
      </c>
      <c r="H88" s="139" t="s">
        <v>721</v>
      </c>
      <c r="I88" s="141" t="s">
        <v>727</v>
      </c>
      <c r="J88" s="114" t="s">
        <v>63</v>
      </c>
      <c r="K88" s="114" t="s">
        <v>104</v>
      </c>
      <c r="L88" s="114"/>
      <c r="M88" s="114" t="s">
        <v>259</v>
      </c>
      <c r="N88" s="114" t="s">
        <v>99</v>
      </c>
      <c r="O88" s="114" t="s">
        <v>64</v>
      </c>
      <c r="P88" s="114">
        <v>14</v>
      </c>
      <c r="Q88" s="114" t="s">
        <v>732</v>
      </c>
      <c r="R88" s="114" t="s">
        <v>733</v>
      </c>
      <c r="S88" s="114" t="s">
        <v>355</v>
      </c>
      <c r="T88" s="113" t="s">
        <v>35</v>
      </c>
      <c r="U88" s="125">
        <f t="shared" si="42"/>
        <v>3</v>
      </c>
      <c r="V88" s="113" t="s">
        <v>30</v>
      </c>
      <c r="W88" s="125">
        <f t="shared" si="43"/>
        <v>1</v>
      </c>
      <c r="X88" s="113" t="s">
        <v>94</v>
      </c>
      <c r="Y88" s="125">
        <f t="shared" si="44"/>
        <v>5</v>
      </c>
      <c r="Z88" s="113">
        <f t="shared" si="45"/>
        <v>9</v>
      </c>
      <c r="AA88" s="119" t="s">
        <v>746</v>
      </c>
      <c r="AB88" s="119" t="s">
        <v>747</v>
      </c>
      <c r="AC88" s="119" t="s">
        <v>748</v>
      </c>
      <c r="AD88" s="114" t="s">
        <v>751</v>
      </c>
      <c r="AE88" s="113" t="s">
        <v>88</v>
      </c>
      <c r="AF88" s="113" t="s">
        <v>752</v>
      </c>
      <c r="AG88" s="114" t="s">
        <v>732</v>
      </c>
      <c r="AH88" s="114" t="s">
        <v>495</v>
      </c>
      <c r="AI88" s="120">
        <v>44180</v>
      </c>
      <c r="AJ88" s="140" t="s">
        <v>99</v>
      </c>
    </row>
    <row r="89" spans="1:36" ht="378.75" customHeight="1">
      <c r="A89" s="122"/>
      <c r="B89" s="112">
        <v>80</v>
      </c>
      <c r="C89" s="127" t="s">
        <v>99</v>
      </c>
      <c r="D89" s="114" t="s">
        <v>491</v>
      </c>
      <c r="E89" s="114" t="s">
        <v>715</v>
      </c>
      <c r="F89" s="114" t="s">
        <v>99</v>
      </c>
      <c r="G89" s="114" t="s">
        <v>99</v>
      </c>
      <c r="H89" s="139" t="s">
        <v>722</v>
      </c>
      <c r="I89" s="118" t="s">
        <v>728</v>
      </c>
      <c r="J89" s="114" t="s">
        <v>63</v>
      </c>
      <c r="K89" s="114" t="s">
        <v>104</v>
      </c>
      <c r="L89" s="114"/>
      <c r="M89" s="114" t="s">
        <v>259</v>
      </c>
      <c r="N89" s="114" t="s">
        <v>99</v>
      </c>
      <c r="O89" s="114" t="s">
        <v>64</v>
      </c>
      <c r="P89" s="114">
        <v>37</v>
      </c>
      <c r="Q89" s="114">
        <v>1</v>
      </c>
      <c r="R89" s="114" t="s">
        <v>735</v>
      </c>
      <c r="S89" s="114" t="s">
        <v>355</v>
      </c>
      <c r="T89" s="113" t="s">
        <v>35</v>
      </c>
      <c r="U89" s="125">
        <f t="shared" si="42"/>
        <v>3</v>
      </c>
      <c r="V89" s="113" t="s">
        <v>31</v>
      </c>
      <c r="W89" s="125">
        <f t="shared" si="43"/>
        <v>3</v>
      </c>
      <c r="X89" s="113" t="s">
        <v>94</v>
      </c>
      <c r="Y89" s="125">
        <f t="shared" si="44"/>
        <v>5</v>
      </c>
      <c r="Z89" s="113">
        <f t="shared" si="45"/>
        <v>11</v>
      </c>
      <c r="AA89" s="119" t="s">
        <v>749</v>
      </c>
      <c r="AB89" s="119" t="s">
        <v>740</v>
      </c>
      <c r="AC89" s="119" t="s">
        <v>750</v>
      </c>
      <c r="AD89" s="114" t="s">
        <v>751</v>
      </c>
      <c r="AE89" s="113" t="s">
        <v>88</v>
      </c>
      <c r="AF89" s="113" t="s">
        <v>752</v>
      </c>
      <c r="AG89" s="114" t="s">
        <v>732</v>
      </c>
      <c r="AH89" s="114" t="s">
        <v>495</v>
      </c>
      <c r="AI89" s="120">
        <v>44180</v>
      </c>
      <c r="AJ89" s="140" t="s">
        <v>99</v>
      </c>
    </row>
    <row r="90" spans="1:36" ht="121.5">
      <c r="A90" s="122"/>
      <c r="B90" s="125">
        <v>81</v>
      </c>
      <c r="C90" s="113" t="s">
        <v>502</v>
      </c>
      <c r="D90" s="113" t="s">
        <v>270</v>
      </c>
      <c r="E90" s="113" t="s">
        <v>753</v>
      </c>
      <c r="F90" s="113" t="s">
        <v>754</v>
      </c>
      <c r="G90" s="114" t="s">
        <v>755</v>
      </c>
      <c r="H90" s="115" t="s">
        <v>756</v>
      </c>
      <c r="I90" s="116" t="s">
        <v>757</v>
      </c>
      <c r="J90" s="114" t="s">
        <v>63</v>
      </c>
      <c r="K90" s="114" t="s">
        <v>104</v>
      </c>
      <c r="L90" s="114" t="s">
        <v>104</v>
      </c>
      <c r="M90" s="114" t="s">
        <v>758</v>
      </c>
      <c r="N90" s="114" t="s">
        <v>508</v>
      </c>
      <c r="O90" s="114" t="s">
        <v>65</v>
      </c>
      <c r="P90" s="114">
        <v>20</v>
      </c>
      <c r="Q90" s="114" t="s">
        <v>260</v>
      </c>
      <c r="R90" s="118" t="s">
        <v>759</v>
      </c>
      <c r="S90" s="114" t="s">
        <v>760</v>
      </c>
      <c r="T90" s="125" t="s">
        <v>30</v>
      </c>
      <c r="U90" s="125">
        <f t="shared" ref="U90:U110" si="46">IF(T90="Muy Alto", 5, IF(T90="Alto",4,IF(T90="Medio",3,IF(T90="Bajo",2,1))))</f>
        <v>2</v>
      </c>
      <c r="V90" s="125" t="s">
        <v>111</v>
      </c>
      <c r="W90" s="125">
        <f t="shared" ref="W90:W96" si="47">IF(V90="Muy Alto", 5, IF(V90="Alto",4,IF(V90="Medio",3,IF(V90="Bajo",2,1))))</f>
        <v>5</v>
      </c>
      <c r="X90" s="125" t="s">
        <v>31</v>
      </c>
      <c r="Y90" s="125">
        <f t="shared" ref="Y90:Y110" si="48">IF(X90="Muy Alto", 5, IF(X90="Alto",4,IF(X90="Medio",3,IF(X90="Bajo",2,1))))</f>
        <v>3</v>
      </c>
      <c r="Z90" s="113">
        <f t="shared" si="45"/>
        <v>10</v>
      </c>
      <c r="AA90" s="119" t="s">
        <v>761</v>
      </c>
      <c r="AB90" s="119" t="s">
        <v>762</v>
      </c>
      <c r="AC90" s="119" t="s">
        <v>763</v>
      </c>
      <c r="AD90" s="113" t="s">
        <v>764</v>
      </c>
      <c r="AE90" s="113" t="s">
        <v>514</v>
      </c>
      <c r="AF90" s="114" t="s">
        <v>471</v>
      </c>
      <c r="AG90" s="114" t="s">
        <v>99</v>
      </c>
      <c r="AH90" s="114" t="s">
        <v>765</v>
      </c>
      <c r="AI90" s="120">
        <v>42777</v>
      </c>
      <c r="AJ90" s="113" t="s">
        <v>99</v>
      </c>
    </row>
    <row r="91" spans="1:36" ht="202.5">
      <c r="A91" s="122"/>
      <c r="B91" s="125">
        <v>82</v>
      </c>
      <c r="C91" s="113" t="s">
        <v>502</v>
      </c>
      <c r="D91" s="113" t="s">
        <v>270</v>
      </c>
      <c r="E91" s="113" t="s">
        <v>753</v>
      </c>
      <c r="F91" s="113" t="s">
        <v>766</v>
      </c>
      <c r="G91" s="114" t="s">
        <v>767</v>
      </c>
      <c r="H91" s="115" t="s">
        <v>768</v>
      </c>
      <c r="I91" s="116" t="s">
        <v>769</v>
      </c>
      <c r="J91" s="114" t="s">
        <v>63</v>
      </c>
      <c r="K91" s="114" t="s">
        <v>104</v>
      </c>
      <c r="L91" s="114" t="s">
        <v>104</v>
      </c>
      <c r="M91" s="114" t="s">
        <v>758</v>
      </c>
      <c r="N91" s="114" t="s">
        <v>563</v>
      </c>
      <c r="O91" s="114" t="s">
        <v>65</v>
      </c>
      <c r="P91" s="114">
        <v>23</v>
      </c>
      <c r="Q91" s="114">
        <v>4</v>
      </c>
      <c r="R91" s="118" t="s">
        <v>770</v>
      </c>
      <c r="S91" s="114" t="s">
        <v>29</v>
      </c>
      <c r="T91" s="125" t="s">
        <v>30</v>
      </c>
      <c r="U91" s="125">
        <f t="shared" si="46"/>
        <v>2</v>
      </c>
      <c r="V91" s="125" t="s">
        <v>111</v>
      </c>
      <c r="W91" s="125">
        <v>5</v>
      </c>
      <c r="X91" s="125" t="s">
        <v>111</v>
      </c>
      <c r="Y91" s="125">
        <f t="shared" si="48"/>
        <v>5</v>
      </c>
      <c r="Z91" s="113">
        <f t="shared" si="45"/>
        <v>12</v>
      </c>
      <c r="AA91" s="119" t="s">
        <v>771</v>
      </c>
      <c r="AB91" s="119" t="s">
        <v>772</v>
      </c>
      <c r="AC91" s="119" t="s">
        <v>773</v>
      </c>
      <c r="AD91" s="113" t="s">
        <v>764</v>
      </c>
      <c r="AE91" s="113" t="s">
        <v>546</v>
      </c>
      <c r="AF91" s="114" t="s">
        <v>281</v>
      </c>
      <c r="AG91" s="114" t="s">
        <v>99</v>
      </c>
      <c r="AH91" s="114" t="s">
        <v>765</v>
      </c>
      <c r="AI91" s="120">
        <v>42778</v>
      </c>
      <c r="AJ91" s="113" t="s">
        <v>99</v>
      </c>
    </row>
    <row r="92" spans="1:36" ht="202.5">
      <c r="A92" s="122"/>
      <c r="B92" s="125">
        <v>83</v>
      </c>
      <c r="C92" s="113" t="s">
        <v>502</v>
      </c>
      <c r="D92" s="113" t="s">
        <v>270</v>
      </c>
      <c r="E92" s="113" t="s">
        <v>753</v>
      </c>
      <c r="F92" s="113" t="s">
        <v>766</v>
      </c>
      <c r="G92" s="114" t="s">
        <v>767</v>
      </c>
      <c r="H92" s="115" t="s">
        <v>774</v>
      </c>
      <c r="I92" s="116" t="s">
        <v>775</v>
      </c>
      <c r="J92" s="114" t="s">
        <v>63</v>
      </c>
      <c r="K92" s="114" t="s">
        <v>104</v>
      </c>
      <c r="L92" s="114" t="s">
        <v>104</v>
      </c>
      <c r="M92" s="114" t="s">
        <v>758</v>
      </c>
      <c r="N92" s="114" t="s">
        <v>563</v>
      </c>
      <c r="O92" s="114" t="s">
        <v>65</v>
      </c>
      <c r="P92" s="114">
        <v>23</v>
      </c>
      <c r="Q92" s="114">
        <v>5</v>
      </c>
      <c r="R92" s="118" t="s">
        <v>770</v>
      </c>
      <c r="S92" s="114" t="s">
        <v>29</v>
      </c>
      <c r="T92" s="125" t="s">
        <v>30</v>
      </c>
      <c r="U92" s="125">
        <f t="shared" si="46"/>
        <v>2</v>
      </c>
      <c r="V92" s="125" t="s">
        <v>111</v>
      </c>
      <c r="W92" s="125">
        <v>5</v>
      </c>
      <c r="X92" s="125"/>
      <c r="Y92" s="125">
        <f t="shared" si="48"/>
        <v>1</v>
      </c>
      <c r="Z92" s="113">
        <f t="shared" si="45"/>
        <v>8</v>
      </c>
      <c r="AA92" s="119" t="s">
        <v>776</v>
      </c>
      <c r="AB92" s="119" t="s">
        <v>772</v>
      </c>
      <c r="AC92" s="119" t="s">
        <v>773</v>
      </c>
      <c r="AD92" s="113" t="s">
        <v>764</v>
      </c>
      <c r="AE92" s="113" t="s">
        <v>546</v>
      </c>
      <c r="AF92" s="114" t="s">
        <v>281</v>
      </c>
      <c r="AG92" s="114" t="s">
        <v>99</v>
      </c>
      <c r="AH92" s="114" t="s">
        <v>777</v>
      </c>
      <c r="AI92" s="120">
        <v>42779</v>
      </c>
      <c r="AJ92" s="113" t="s">
        <v>99</v>
      </c>
    </row>
    <row r="93" spans="1:36" ht="54">
      <c r="A93" s="122"/>
      <c r="B93" s="125">
        <v>84</v>
      </c>
      <c r="C93" s="113" t="s">
        <v>502</v>
      </c>
      <c r="D93" s="113" t="s">
        <v>270</v>
      </c>
      <c r="E93" s="113" t="s">
        <v>753</v>
      </c>
      <c r="F93" s="114" t="s">
        <v>99</v>
      </c>
      <c r="G93" s="114" t="s">
        <v>99</v>
      </c>
      <c r="H93" s="115" t="s">
        <v>778</v>
      </c>
      <c r="I93" s="116" t="s">
        <v>231</v>
      </c>
      <c r="J93" s="114" t="s">
        <v>63</v>
      </c>
      <c r="K93" s="114" t="s">
        <v>104</v>
      </c>
      <c r="L93" s="114"/>
      <c r="M93" s="114" t="s">
        <v>481</v>
      </c>
      <c r="N93" s="114" t="s">
        <v>99</v>
      </c>
      <c r="O93" s="114" t="s">
        <v>64</v>
      </c>
      <c r="P93" s="114" t="s">
        <v>260</v>
      </c>
      <c r="Q93" s="114" t="s">
        <v>260</v>
      </c>
      <c r="R93" s="118" t="s">
        <v>99</v>
      </c>
      <c r="S93" s="114" t="s">
        <v>29</v>
      </c>
      <c r="T93" s="125" t="s">
        <v>110</v>
      </c>
      <c r="U93" s="125">
        <f t="shared" si="46"/>
        <v>1</v>
      </c>
      <c r="V93" s="125" t="s">
        <v>111</v>
      </c>
      <c r="W93" s="125">
        <v>5</v>
      </c>
      <c r="X93" s="125" t="s">
        <v>110</v>
      </c>
      <c r="Y93" s="125">
        <f t="shared" si="48"/>
        <v>1</v>
      </c>
      <c r="Z93" s="113">
        <f t="shared" si="45"/>
        <v>7</v>
      </c>
      <c r="AA93" s="119" t="s">
        <v>779</v>
      </c>
      <c r="AB93" s="142" t="s">
        <v>780</v>
      </c>
      <c r="AC93" s="119" t="s">
        <v>781</v>
      </c>
      <c r="AD93" s="113" t="s">
        <v>764</v>
      </c>
      <c r="AE93" s="113" t="s">
        <v>280</v>
      </c>
      <c r="AF93" s="114" t="s">
        <v>281</v>
      </c>
      <c r="AG93" s="114" t="s">
        <v>99</v>
      </c>
      <c r="AH93" s="114" t="s">
        <v>777</v>
      </c>
      <c r="AI93" s="120">
        <v>42779</v>
      </c>
      <c r="AJ93" s="113" t="s">
        <v>99</v>
      </c>
    </row>
    <row r="94" spans="1:36" ht="67.5">
      <c r="A94" s="122"/>
      <c r="B94" s="125">
        <v>85</v>
      </c>
      <c r="C94" s="113" t="s">
        <v>502</v>
      </c>
      <c r="D94" s="113" t="s">
        <v>270</v>
      </c>
      <c r="E94" s="113" t="s">
        <v>753</v>
      </c>
      <c r="F94" s="114" t="s">
        <v>99</v>
      </c>
      <c r="G94" s="114" t="s">
        <v>99</v>
      </c>
      <c r="H94" s="115" t="s">
        <v>782</v>
      </c>
      <c r="I94" s="116" t="s">
        <v>231</v>
      </c>
      <c r="J94" s="114" t="s">
        <v>63</v>
      </c>
      <c r="K94" s="114" t="s">
        <v>104</v>
      </c>
      <c r="L94" s="114"/>
      <c r="M94" s="114" t="s">
        <v>481</v>
      </c>
      <c r="N94" s="114" t="s">
        <v>99</v>
      </c>
      <c r="O94" s="114" t="s">
        <v>64</v>
      </c>
      <c r="P94" s="114" t="s">
        <v>260</v>
      </c>
      <c r="Q94" s="114" t="s">
        <v>260</v>
      </c>
      <c r="R94" s="118" t="s">
        <v>99</v>
      </c>
      <c r="S94" s="114" t="s">
        <v>760</v>
      </c>
      <c r="T94" s="125" t="s">
        <v>31</v>
      </c>
      <c r="U94" s="125">
        <f t="shared" si="46"/>
        <v>3</v>
      </c>
      <c r="V94" s="125" t="s">
        <v>32</v>
      </c>
      <c r="W94" s="125">
        <f t="shared" si="47"/>
        <v>4</v>
      </c>
      <c r="X94" s="125" t="s">
        <v>31</v>
      </c>
      <c r="Y94" s="125">
        <f t="shared" si="48"/>
        <v>3</v>
      </c>
      <c r="Z94" s="113">
        <f t="shared" si="45"/>
        <v>10</v>
      </c>
      <c r="AA94" s="119" t="s">
        <v>783</v>
      </c>
      <c r="AB94" s="142" t="s">
        <v>784</v>
      </c>
      <c r="AC94" s="119" t="s">
        <v>785</v>
      </c>
      <c r="AD94" s="113" t="s">
        <v>764</v>
      </c>
      <c r="AE94" s="113" t="s">
        <v>280</v>
      </c>
      <c r="AF94" s="114" t="s">
        <v>281</v>
      </c>
      <c r="AG94" s="114" t="s">
        <v>99</v>
      </c>
      <c r="AH94" s="114" t="s">
        <v>777</v>
      </c>
      <c r="AI94" s="120">
        <v>42779</v>
      </c>
      <c r="AJ94" s="113" t="s">
        <v>99</v>
      </c>
    </row>
    <row r="95" spans="1:36" ht="283.5">
      <c r="A95" s="122"/>
      <c r="B95" s="125">
        <v>86</v>
      </c>
      <c r="C95" s="113" t="s">
        <v>502</v>
      </c>
      <c r="D95" s="113" t="s">
        <v>270</v>
      </c>
      <c r="E95" s="113" t="s">
        <v>753</v>
      </c>
      <c r="F95" s="114" t="s">
        <v>99</v>
      </c>
      <c r="G95" s="114" t="s">
        <v>99</v>
      </c>
      <c r="H95" s="115" t="s">
        <v>786</v>
      </c>
      <c r="I95" s="116" t="s">
        <v>787</v>
      </c>
      <c r="J95" s="114" t="s">
        <v>63</v>
      </c>
      <c r="K95" s="114" t="s">
        <v>104</v>
      </c>
      <c r="L95" s="114"/>
      <c r="M95" s="114" t="s">
        <v>481</v>
      </c>
      <c r="N95" s="114" t="s">
        <v>99</v>
      </c>
      <c r="O95" s="114" t="s">
        <v>64</v>
      </c>
      <c r="P95" s="114" t="s">
        <v>260</v>
      </c>
      <c r="Q95" s="114" t="s">
        <v>260</v>
      </c>
      <c r="R95" s="118" t="s">
        <v>99</v>
      </c>
      <c r="S95" s="114" t="s">
        <v>29</v>
      </c>
      <c r="T95" s="125" t="s">
        <v>110</v>
      </c>
      <c r="U95" s="125">
        <f t="shared" si="46"/>
        <v>1</v>
      </c>
      <c r="V95" s="125" t="s">
        <v>111</v>
      </c>
      <c r="W95" s="125">
        <f t="shared" si="47"/>
        <v>5</v>
      </c>
      <c r="X95" s="125" t="s">
        <v>110</v>
      </c>
      <c r="Y95" s="125">
        <f t="shared" si="48"/>
        <v>1</v>
      </c>
      <c r="Z95" s="113">
        <f t="shared" si="45"/>
        <v>7</v>
      </c>
      <c r="AA95" s="119" t="s">
        <v>779</v>
      </c>
      <c r="AB95" s="119" t="s">
        <v>780</v>
      </c>
      <c r="AC95" s="119" t="s">
        <v>781</v>
      </c>
      <c r="AD95" s="113" t="s">
        <v>764</v>
      </c>
      <c r="AE95" s="113" t="s">
        <v>280</v>
      </c>
      <c r="AF95" s="114" t="s">
        <v>281</v>
      </c>
      <c r="AG95" s="114" t="s">
        <v>99</v>
      </c>
      <c r="AH95" s="114" t="s">
        <v>777</v>
      </c>
      <c r="AI95" s="120">
        <v>42779</v>
      </c>
      <c r="AJ95" s="113" t="s">
        <v>99</v>
      </c>
    </row>
    <row r="96" spans="1:36" ht="94.5">
      <c r="A96" s="122"/>
      <c r="B96" s="125">
        <v>87</v>
      </c>
      <c r="C96" s="113" t="s">
        <v>502</v>
      </c>
      <c r="D96" s="113" t="s">
        <v>270</v>
      </c>
      <c r="E96" s="113" t="s">
        <v>753</v>
      </c>
      <c r="F96" s="114" t="s">
        <v>99</v>
      </c>
      <c r="G96" s="114" t="s">
        <v>99</v>
      </c>
      <c r="H96" s="115" t="s">
        <v>788</v>
      </c>
      <c r="I96" s="116" t="s">
        <v>231</v>
      </c>
      <c r="J96" s="114" t="s">
        <v>63</v>
      </c>
      <c r="K96" s="114" t="s">
        <v>104</v>
      </c>
      <c r="L96" s="114"/>
      <c r="M96" s="114" t="s">
        <v>481</v>
      </c>
      <c r="N96" s="114" t="s">
        <v>99</v>
      </c>
      <c r="O96" s="114" t="s">
        <v>64</v>
      </c>
      <c r="P96" s="114" t="s">
        <v>260</v>
      </c>
      <c r="Q96" s="114" t="s">
        <v>260</v>
      </c>
      <c r="R96" s="118" t="s">
        <v>99</v>
      </c>
      <c r="S96" s="114" t="s">
        <v>760</v>
      </c>
      <c r="T96" s="125" t="s">
        <v>31</v>
      </c>
      <c r="U96" s="125">
        <f t="shared" si="46"/>
        <v>3</v>
      </c>
      <c r="V96" s="125" t="s">
        <v>31</v>
      </c>
      <c r="W96" s="125">
        <f t="shared" si="47"/>
        <v>3</v>
      </c>
      <c r="X96" s="125" t="s">
        <v>31</v>
      </c>
      <c r="Y96" s="125">
        <f t="shared" si="48"/>
        <v>3</v>
      </c>
      <c r="Z96" s="113">
        <f t="shared" si="45"/>
        <v>9</v>
      </c>
      <c r="AA96" s="119" t="s">
        <v>783</v>
      </c>
      <c r="AB96" s="119" t="s">
        <v>789</v>
      </c>
      <c r="AC96" s="119" t="s">
        <v>790</v>
      </c>
      <c r="AD96" s="113" t="s">
        <v>764</v>
      </c>
      <c r="AE96" s="113" t="s">
        <v>280</v>
      </c>
      <c r="AF96" s="114" t="s">
        <v>281</v>
      </c>
      <c r="AG96" s="114" t="s">
        <v>99</v>
      </c>
      <c r="AH96" s="114" t="s">
        <v>777</v>
      </c>
      <c r="AI96" s="120">
        <v>42779</v>
      </c>
      <c r="AJ96" s="113" t="s">
        <v>99</v>
      </c>
    </row>
    <row r="97" spans="1:36" ht="310.5">
      <c r="A97" s="122"/>
      <c r="B97" s="112">
        <v>88</v>
      </c>
      <c r="C97" s="113" t="s">
        <v>815</v>
      </c>
      <c r="D97" s="114" t="s">
        <v>145</v>
      </c>
      <c r="E97" s="113" t="s">
        <v>816</v>
      </c>
      <c r="F97" s="113" t="s">
        <v>99</v>
      </c>
      <c r="G97" s="113" t="s">
        <v>99</v>
      </c>
      <c r="H97" s="115" t="s">
        <v>817</v>
      </c>
      <c r="I97" s="116" t="s">
        <v>818</v>
      </c>
      <c r="J97" s="114" t="s">
        <v>63</v>
      </c>
      <c r="K97" s="117"/>
      <c r="L97" s="114" t="s">
        <v>104</v>
      </c>
      <c r="M97" s="114" t="s">
        <v>546</v>
      </c>
      <c r="N97" s="114" t="s">
        <v>819</v>
      </c>
      <c r="O97" s="114" t="s">
        <v>64</v>
      </c>
      <c r="P97" s="114" t="s">
        <v>99</v>
      </c>
      <c r="Q97" s="114" t="s">
        <v>99</v>
      </c>
      <c r="R97" s="118" t="s">
        <v>99</v>
      </c>
      <c r="S97" s="114" t="s">
        <v>109</v>
      </c>
      <c r="T97" s="125" t="s">
        <v>30</v>
      </c>
      <c r="U97" s="125">
        <f t="shared" si="46"/>
        <v>2</v>
      </c>
      <c r="V97" s="125" t="s">
        <v>32</v>
      </c>
      <c r="W97" s="125">
        <f t="shared" ref="W97:W110" si="49">IF(V97="Muy Alto", 5, IF(V97="Alto",4,IF(V97="Medio",3,IF(V97="Bajo",2,1))))</f>
        <v>4</v>
      </c>
      <c r="X97" s="125" t="s">
        <v>31</v>
      </c>
      <c r="Y97" s="125">
        <f t="shared" si="48"/>
        <v>3</v>
      </c>
      <c r="Z97" s="113">
        <f t="shared" si="45"/>
        <v>9</v>
      </c>
      <c r="AA97" s="134" t="s">
        <v>820</v>
      </c>
      <c r="AB97" s="134" t="s">
        <v>820</v>
      </c>
      <c r="AC97" s="134" t="s">
        <v>821</v>
      </c>
      <c r="AD97" s="113" t="s">
        <v>822</v>
      </c>
      <c r="AE97" s="113" t="s">
        <v>474</v>
      </c>
      <c r="AF97" s="114" t="s">
        <v>425</v>
      </c>
      <c r="AG97" s="114" t="s">
        <v>99</v>
      </c>
      <c r="AH97" s="114" t="s">
        <v>823</v>
      </c>
      <c r="AI97" s="120">
        <v>42794</v>
      </c>
      <c r="AJ97" s="113" t="s">
        <v>99</v>
      </c>
    </row>
    <row r="98" spans="1:36" ht="310.5">
      <c r="A98" s="122"/>
      <c r="B98" s="112">
        <v>89</v>
      </c>
      <c r="C98" s="113" t="s">
        <v>815</v>
      </c>
      <c r="D98" s="114" t="s">
        <v>145</v>
      </c>
      <c r="E98" s="113" t="s">
        <v>816</v>
      </c>
      <c r="F98" s="113" t="s">
        <v>99</v>
      </c>
      <c r="G98" s="113" t="s">
        <v>99</v>
      </c>
      <c r="H98" s="115" t="s">
        <v>824</v>
      </c>
      <c r="I98" s="116" t="s">
        <v>825</v>
      </c>
      <c r="J98" s="114" t="s">
        <v>63</v>
      </c>
      <c r="K98" s="117" t="s">
        <v>104</v>
      </c>
      <c r="L98" s="114" t="s">
        <v>104</v>
      </c>
      <c r="M98" s="114" t="s">
        <v>826</v>
      </c>
      <c r="N98" s="114" t="s">
        <v>345</v>
      </c>
      <c r="O98" s="114" t="s">
        <v>64</v>
      </c>
      <c r="P98" s="114" t="s">
        <v>827</v>
      </c>
      <c r="Q98" s="114" t="s">
        <v>828</v>
      </c>
      <c r="R98" s="118" t="s">
        <v>829</v>
      </c>
      <c r="S98" s="114" t="s">
        <v>109</v>
      </c>
      <c r="T98" s="125" t="s">
        <v>30</v>
      </c>
      <c r="U98" s="125">
        <f t="shared" si="46"/>
        <v>2</v>
      </c>
      <c r="V98" s="125" t="s">
        <v>32</v>
      </c>
      <c r="W98" s="125">
        <f t="shared" si="49"/>
        <v>4</v>
      </c>
      <c r="X98" s="125" t="s">
        <v>31</v>
      </c>
      <c r="Y98" s="125">
        <f t="shared" si="48"/>
        <v>3</v>
      </c>
      <c r="Z98" s="113">
        <f t="shared" si="45"/>
        <v>9</v>
      </c>
      <c r="AA98" s="119" t="s">
        <v>820</v>
      </c>
      <c r="AB98" s="119" t="s">
        <v>820</v>
      </c>
      <c r="AC98" s="119" t="s">
        <v>821</v>
      </c>
      <c r="AD98" s="113" t="s">
        <v>822</v>
      </c>
      <c r="AE98" s="113" t="s">
        <v>830</v>
      </c>
      <c r="AF98" s="114" t="s">
        <v>831</v>
      </c>
      <c r="AG98" s="114" t="s">
        <v>99</v>
      </c>
      <c r="AH98" s="114" t="s">
        <v>823</v>
      </c>
      <c r="AI98" s="120">
        <v>42795</v>
      </c>
      <c r="AJ98" s="113" t="s">
        <v>99</v>
      </c>
    </row>
    <row r="99" spans="1:36" ht="310.5">
      <c r="A99" s="122"/>
      <c r="B99" s="112">
        <v>90</v>
      </c>
      <c r="C99" s="113" t="s">
        <v>815</v>
      </c>
      <c r="D99" s="114" t="s">
        <v>145</v>
      </c>
      <c r="E99" s="113" t="s">
        <v>816</v>
      </c>
      <c r="F99" s="113" t="s">
        <v>832</v>
      </c>
      <c r="G99" s="113" t="s">
        <v>99</v>
      </c>
      <c r="H99" s="115" t="s">
        <v>833</v>
      </c>
      <c r="I99" s="116" t="s">
        <v>834</v>
      </c>
      <c r="J99" s="114" t="s">
        <v>63</v>
      </c>
      <c r="K99" s="117" t="s">
        <v>104</v>
      </c>
      <c r="L99" s="114" t="s">
        <v>104</v>
      </c>
      <c r="M99" s="114" t="s">
        <v>835</v>
      </c>
      <c r="N99" s="114" t="s">
        <v>836</v>
      </c>
      <c r="O99" s="114" t="s">
        <v>64</v>
      </c>
      <c r="P99" s="114" t="s">
        <v>837</v>
      </c>
      <c r="Q99" s="114" t="s">
        <v>838</v>
      </c>
      <c r="R99" s="118" t="s">
        <v>839</v>
      </c>
      <c r="S99" s="114" t="s">
        <v>109</v>
      </c>
      <c r="T99" s="125" t="s">
        <v>30</v>
      </c>
      <c r="U99" s="125">
        <f t="shared" si="46"/>
        <v>2</v>
      </c>
      <c r="V99" s="125" t="s">
        <v>32</v>
      </c>
      <c r="W99" s="125">
        <f t="shared" si="49"/>
        <v>4</v>
      </c>
      <c r="X99" s="125" t="s">
        <v>31</v>
      </c>
      <c r="Y99" s="125">
        <f t="shared" si="48"/>
        <v>3</v>
      </c>
      <c r="Z99" s="113">
        <f t="shared" si="45"/>
        <v>9</v>
      </c>
      <c r="AA99" s="119" t="s">
        <v>820</v>
      </c>
      <c r="AB99" s="119" t="s">
        <v>820</v>
      </c>
      <c r="AC99" s="119" t="s">
        <v>821</v>
      </c>
      <c r="AD99" s="113" t="s">
        <v>822</v>
      </c>
      <c r="AE99" s="113" t="s">
        <v>840</v>
      </c>
      <c r="AF99" s="114" t="s">
        <v>841</v>
      </c>
      <c r="AG99" s="114" t="s">
        <v>99</v>
      </c>
      <c r="AH99" s="114" t="s">
        <v>823</v>
      </c>
      <c r="AI99" s="120">
        <v>42796</v>
      </c>
      <c r="AJ99" s="113" t="s">
        <v>99</v>
      </c>
    </row>
    <row r="100" spans="1:36" ht="310.5">
      <c r="A100" s="122"/>
      <c r="B100" s="112">
        <v>91</v>
      </c>
      <c r="C100" s="113" t="s">
        <v>815</v>
      </c>
      <c r="D100" s="114" t="s">
        <v>145</v>
      </c>
      <c r="E100" s="113" t="s">
        <v>816</v>
      </c>
      <c r="F100" s="113" t="s">
        <v>842</v>
      </c>
      <c r="G100" s="113" t="s">
        <v>99</v>
      </c>
      <c r="H100" s="115" t="s">
        <v>843</v>
      </c>
      <c r="I100" s="116" t="s">
        <v>844</v>
      </c>
      <c r="J100" s="114" t="s">
        <v>63</v>
      </c>
      <c r="K100" s="117"/>
      <c r="L100" s="114" t="s">
        <v>104</v>
      </c>
      <c r="M100" s="114" t="s">
        <v>845</v>
      </c>
      <c r="N100" s="114" t="s">
        <v>846</v>
      </c>
      <c r="O100" s="114" t="s">
        <v>64</v>
      </c>
      <c r="P100" s="114" t="s">
        <v>837</v>
      </c>
      <c r="Q100" s="114" t="s">
        <v>847</v>
      </c>
      <c r="R100" s="118" t="s">
        <v>839</v>
      </c>
      <c r="S100" s="114" t="s">
        <v>109</v>
      </c>
      <c r="T100" s="125" t="s">
        <v>30</v>
      </c>
      <c r="U100" s="125">
        <f t="shared" si="46"/>
        <v>2</v>
      </c>
      <c r="V100" s="125" t="s">
        <v>32</v>
      </c>
      <c r="W100" s="125">
        <v>4</v>
      </c>
      <c r="X100" s="125" t="s">
        <v>31</v>
      </c>
      <c r="Y100" s="125">
        <f t="shared" si="48"/>
        <v>3</v>
      </c>
      <c r="Z100" s="113">
        <f t="shared" si="45"/>
        <v>9</v>
      </c>
      <c r="AA100" s="119" t="s">
        <v>820</v>
      </c>
      <c r="AB100" s="119" t="s">
        <v>820</v>
      </c>
      <c r="AC100" s="119" t="s">
        <v>821</v>
      </c>
      <c r="AD100" s="113" t="s">
        <v>822</v>
      </c>
      <c r="AE100" s="113" t="s">
        <v>840</v>
      </c>
      <c r="AF100" s="114" t="s">
        <v>848</v>
      </c>
      <c r="AG100" s="114" t="s">
        <v>99</v>
      </c>
      <c r="AH100" s="114" t="s">
        <v>823</v>
      </c>
      <c r="AI100" s="120">
        <v>42797</v>
      </c>
      <c r="AJ100" s="113" t="s">
        <v>99</v>
      </c>
    </row>
    <row r="101" spans="1:36" ht="310.5">
      <c r="A101" s="122"/>
      <c r="B101" s="112">
        <v>92</v>
      </c>
      <c r="C101" s="113" t="s">
        <v>815</v>
      </c>
      <c r="D101" s="114" t="s">
        <v>145</v>
      </c>
      <c r="E101" s="113" t="s">
        <v>816</v>
      </c>
      <c r="F101" s="113" t="s">
        <v>842</v>
      </c>
      <c r="G101" s="113" t="s">
        <v>99</v>
      </c>
      <c r="H101" s="115" t="s">
        <v>849</v>
      </c>
      <c r="I101" s="116" t="s">
        <v>850</v>
      </c>
      <c r="J101" s="114" t="s">
        <v>63</v>
      </c>
      <c r="K101" s="117"/>
      <c r="L101" s="114" t="s">
        <v>104</v>
      </c>
      <c r="M101" s="114" t="s">
        <v>845</v>
      </c>
      <c r="N101" s="114" t="s">
        <v>846</v>
      </c>
      <c r="O101" s="114" t="s">
        <v>64</v>
      </c>
      <c r="P101" s="114" t="s">
        <v>837</v>
      </c>
      <c r="Q101" s="114" t="s">
        <v>851</v>
      </c>
      <c r="R101" s="118" t="s">
        <v>839</v>
      </c>
      <c r="S101" s="114" t="s">
        <v>109</v>
      </c>
      <c r="T101" s="125" t="s">
        <v>30</v>
      </c>
      <c r="U101" s="125">
        <f t="shared" si="46"/>
        <v>2</v>
      </c>
      <c r="V101" s="125" t="s">
        <v>32</v>
      </c>
      <c r="W101" s="125">
        <v>4</v>
      </c>
      <c r="X101" s="125" t="s">
        <v>31</v>
      </c>
      <c r="Y101" s="125">
        <f t="shared" si="48"/>
        <v>3</v>
      </c>
      <c r="Z101" s="113">
        <f t="shared" si="45"/>
        <v>9</v>
      </c>
      <c r="AA101" s="119" t="s">
        <v>820</v>
      </c>
      <c r="AB101" s="119" t="s">
        <v>820</v>
      </c>
      <c r="AC101" s="119" t="s">
        <v>821</v>
      </c>
      <c r="AD101" s="113" t="s">
        <v>822</v>
      </c>
      <c r="AE101" s="113" t="s">
        <v>840</v>
      </c>
      <c r="AF101" s="114" t="s">
        <v>848</v>
      </c>
      <c r="AG101" s="114" t="s">
        <v>99</v>
      </c>
      <c r="AH101" s="114" t="s">
        <v>823</v>
      </c>
      <c r="AI101" s="120">
        <v>42798</v>
      </c>
      <c r="AJ101" s="113" t="s">
        <v>99</v>
      </c>
    </row>
    <row r="102" spans="1:36" ht="310.5">
      <c r="A102" s="122"/>
      <c r="B102" s="112">
        <v>93</v>
      </c>
      <c r="C102" s="113" t="s">
        <v>815</v>
      </c>
      <c r="D102" s="114" t="s">
        <v>145</v>
      </c>
      <c r="E102" s="113" t="s">
        <v>816</v>
      </c>
      <c r="F102" s="113" t="s">
        <v>842</v>
      </c>
      <c r="G102" s="113" t="s">
        <v>99</v>
      </c>
      <c r="H102" s="115" t="s">
        <v>852</v>
      </c>
      <c r="I102" s="116" t="s">
        <v>853</v>
      </c>
      <c r="J102" s="114" t="s">
        <v>63</v>
      </c>
      <c r="K102" s="117" t="s">
        <v>104</v>
      </c>
      <c r="L102" s="114" t="s">
        <v>104</v>
      </c>
      <c r="M102" s="114" t="s">
        <v>835</v>
      </c>
      <c r="N102" s="114" t="s">
        <v>854</v>
      </c>
      <c r="O102" s="114" t="s">
        <v>65</v>
      </c>
      <c r="P102" s="114" t="s">
        <v>855</v>
      </c>
      <c r="Q102" s="114" t="s">
        <v>99</v>
      </c>
      <c r="R102" s="118" t="s">
        <v>856</v>
      </c>
      <c r="S102" s="114" t="s">
        <v>109</v>
      </c>
      <c r="T102" s="125" t="s">
        <v>30</v>
      </c>
      <c r="U102" s="125">
        <f t="shared" si="46"/>
        <v>2</v>
      </c>
      <c r="V102" s="125" t="s">
        <v>32</v>
      </c>
      <c r="W102" s="125">
        <v>4</v>
      </c>
      <c r="X102" s="125" t="s">
        <v>31</v>
      </c>
      <c r="Y102" s="125">
        <f t="shared" si="48"/>
        <v>3</v>
      </c>
      <c r="Z102" s="113">
        <f t="shared" si="45"/>
        <v>9</v>
      </c>
      <c r="AA102" s="119" t="s">
        <v>820</v>
      </c>
      <c r="AB102" s="119" t="s">
        <v>820</v>
      </c>
      <c r="AC102" s="119" t="s">
        <v>821</v>
      </c>
      <c r="AD102" s="113" t="s">
        <v>822</v>
      </c>
      <c r="AE102" s="113" t="s">
        <v>857</v>
      </c>
      <c r="AF102" s="114" t="s">
        <v>848</v>
      </c>
      <c r="AG102" s="114" t="s">
        <v>99</v>
      </c>
      <c r="AH102" s="114" t="s">
        <v>823</v>
      </c>
      <c r="AI102" s="120">
        <v>42799</v>
      </c>
      <c r="AJ102" s="113" t="s">
        <v>99</v>
      </c>
    </row>
    <row r="103" spans="1:36" ht="310.5">
      <c r="A103" s="122"/>
      <c r="B103" s="112">
        <v>94</v>
      </c>
      <c r="C103" s="113" t="s">
        <v>815</v>
      </c>
      <c r="D103" s="114" t="s">
        <v>145</v>
      </c>
      <c r="E103" s="113" t="s">
        <v>816</v>
      </c>
      <c r="F103" s="113" t="s">
        <v>842</v>
      </c>
      <c r="G103" s="113" t="s">
        <v>99</v>
      </c>
      <c r="H103" s="115" t="s">
        <v>858</v>
      </c>
      <c r="I103" s="116" t="s">
        <v>859</v>
      </c>
      <c r="J103" s="114" t="s">
        <v>63</v>
      </c>
      <c r="K103" s="117" t="s">
        <v>104</v>
      </c>
      <c r="L103" s="114" t="s">
        <v>104</v>
      </c>
      <c r="M103" s="114" t="s">
        <v>835</v>
      </c>
      <c r="N103" s="114" t="s">
        <v>854</v>
      </c>
      <c r="O103" s="114" t="s">
        <v>64</v>
      </c>
      <c r="P103" s="114" t="s">
        <v>860</v>
      </c>
      <c r="Q103" s="114" t="s">
        <v>99</v>
      </c>
      <c r="R103" s="118" t="s">
        <v>861</v>
      </c>
      <c r="S103" s="114" t="s">
        <v>109</v>
      </c>
      <c r="T103" s="125" t="s">
        <v>30</v>
      </c>
      <c r="U103" s="125">
        <f t="shared" si="46"/>
        <v>2</v>
      </c>
      <c r="V103" s="125" t="s">
        <v>32</v>
      </c>
      <c r="W103" s="125">
        <f t="shared" si="49"/>
        <v>4</v>
      </c>
      <c r="X103" s="125" t="s">
        <v>31</v>
      </c>
      <c r="Y103" s="125">
        <f t="shared" si="48"/>
        <v>3</v>
      </c>
      <c r="Z103" s="113">
        <f t="shared" si="45"/>
        <v>9</v>
      </c>
      <c r="AA103" s="119" t="s">
        <v>820</v>
      </c>
      <c r="AB103" s="119" t="s">
        <v>820</v>
      </c>
      <c r="AC103" s="119" t="s">
        <v>821</v>
      </c>
      <c r="AD103" s="113" t="s">
        <v>822</v>
      </c>
      <c r="AE103" s="113" t="s">
        <v>857</v>
      </c>
      <c r="AF103" s="114" t="s">
        <v>831</v>
      </c>
      <c r="AG103" s="114" t="s">
        <v>99</v>
      </c>
      <c r="AH103" s="114" t="s">
        <v>823</v>
      </c>
      <c r="AI103" s="120">
        <v>42800</v>
      </c>
      <c r="AJ103" s="113" t="s">
        <v>99</v>
      </c>
    </row>
    <row r="104" spans="1:36" ht="310.5">
      <c r="A104" s="122"/>
      <c r="B104" s="112">
        <v>95</v>
      </c>
      <c r="C104" s="113" t="s">
        <v>815</v>
      </c>
      <c r="D104" s="114" t="s">
        <v>145</v>
      </c>
      <c r="E104" s="113" t="s">
        <v>816</v>
      </c>
      <c r="F104" s="113" t="s">
        <v>862</v>
      </c>
      <c r="G104" s="113" t="s">
        <v>99</v>
      </c>
      <c r="H104" s="115" t="s">
        <v>863</v>
      </c>
      <c r="I104" s="116" t="s">
        <v>864</v>
      </c>
      <c r="J104" s="114" t="s">
        <v>63</v>
      </c>
      <c r="K104" s="117" t="s">
        <v>104</v>
      </c>
      <c r="L104" s="114"/>
      <c r="M104" s="114" t="s">
        <v>865</v>
      </c>
      <c r="N104" s="114" t="s">
        <v>345</v>
      </c>
      <c r="O104" s="114" t="s">
        <v>64</v>
      </c>
      <c r="P104" s="114" t="s">
        <v>644</v>
      </c>
      <c r="Q104" s="114" t="s">
        <v>866</v>
      </c>
      <c r="R104" s="118" t="s">
        <v>867</v>
      </c>
      <c r="S104" s="114" t="s">
        <v>109</v>
      </c>
      <c r="T104" s="125" t="s">
        <v>30</v>
      </c>
      <c r="U104" s="125">
        <f t="shared" si="46"/>
        <v>2</v>
      </c>
      <c r="V104" s="125" t="s">
        <v>32</v>
      </c>
      <c r="W104" s="125">
        <f t="shared" si="49"/>
        <v>4</v>
      </c>
      <c r="X104" s="125" t="s">
        <v>31</v>
      </c>
      <c r="Y104" s="125">
        <f t="shared" si="48"/>
        <v>3</v>
      </c>
      <c r="Z104" s="113">
        <f t="shared" si="45"/>
        <v>9</v>
      </c>
      <c r="AA104" s="119" t="s">
        <v>820</v>
      </c>
      <c r="AB104" s="119" t="s">
        <v>820</v>
      </c>
      <c r="AC104" s="119" t="s">
        <v>821</v>
      </c>
      <c r="AD104" s="113" t="s">
        <v>822</v>
      </c>
      <c r="AE104" s="113" t="s">
        <v>857</v>
      </c>
      <c r="AF104" s="114" t="s">
        <v>831</v>
      </c>
      <c r="AG104" s="114" t="s">
        <v>99</v>
      </c>
      <c r="AH104" s="114" t="s">
        <v>823</v>
      </c>
      <c r="AI104" s="120">
        <v>42801</v>
      </c>
      <c r="AJ104" s="113" t="s">
        <v>99</v>
      </c>
    </row>
    <row r="105" spans="1:36" ht="310.5">
      <c r="A105" s="122"/>
      <c r="B105" s="112">
        <v>96</v>
      </c>
      <c r="C105" s="113" t="s">
        <v>815</v>
      </c>
      <c r="D105" s="114" t="s">
        <v>145</v>
      </c>
      <c r="E105" s="113" t="s">
        <v>816</v>
      </c>
      <c r="F105" s="113" t="s">
        <v>842</v>
      </c>
      <c r="G105" s="113" t="s">
        <v>99</v>
      </c>
      <c r="H105" s="115" t="s">
        <v>868</v>
      </c>
      <c r="I105" s="116" t="s">
        <v>869</v>
      </c>
      <c r="J105" s="114" t="s">
        <v>63</v>
      </c>
      <c r="K105" s="117"/>
      <c r="L105" s="114" t="s">
        <v>104</v>
      </c>
      <c r="M105" s="114" t="s">
        <v>845</v>
      </c>
      <c r="N105" s="114" t="s">
        <v>819</v>
      </c>
      <c r="O105" s="114" t="s">
        <v>64</v>
      </c>
      <c r="P105" s="114" t="s">
        <v>870</v>
      </c>
      <c r="Q105" s="114" t="s">
        <v>868</v>
      </c>
      <c r="R105" s="118" t="s">
        <v>871</v>
      </c>
      <c r="S105" s="114" t="s">
        <v>109</v>
      </c>
      <c r="T105" s="125" t="s">
        <v>30</v>
      </c>
      <c r="U105" s="125">
        <f t="shared" si="46"/>
        <v>2</v>
      </c>
      <c r="V105" s="125" t="s">
        <v>32</v>
      </c>
      <c r="W105" s="125">
        <f t="shared" si="49"/>
        <v>4</v>
      </c>
      <c r="X105" s="125" t="s">
        <v>31</v>
      </c>
      <c r="Y105" s="125">
        <f t="shared" si="48"/>
        <v>3</v>
      </c>
      <c r="Z105" s="113">
        <f t="shared" si="45"/>
        <v>9</v>
      </c>
      <c r="AA105" s="119" t="s">
        <v>820</v>
      </c>
      <c r="AB105" s="119" t="s">
        <v>820</v>
      </c>
      <c r="AC105" s="119" t="s">
        <v>821</v>
      </c>
      <c r="AD105" s="113" t="s">
        <v>822</v>
      </c>
      <c r="AE105" s="113" t="s">
        <v>857</v>
      </c>
      <c r="AF105" s="114" t="s">
        <v>831</v>
      </c>
      <c r="AG105" s="114" t="s">
        <v>99</v>
      </c>
      <c r="AH105" s="114" t="s">
        <v>823</v>
      </c>
      <c r="AI105" s="120">
        <v>42802</v>
      </c>
      <c r="AJ105" s="113" t="s">
        <v>99</v>
      </c>
    </row>
    <row r="106" spans="1:36" ht="310.5">
      <c r="A106" s="122"/>
      <c r="B106" s="112">
        <v>97</v>
      </c>
      <c r="C106" s="113" t="s">
        <v>815</v>
      </c>
      <c r="D106" s="114" t="s">
        <v>145</v>
      </c>
      <c r="E106" s="113" t="s">
        <v>816</v>
      </c>
      <c r="F106" s="113" t="s">
        <v>842</v>
      </c>
      <c r="G106" s="113" t="s">
        <v>99</v>
      </c>
      <c r="H106" s="115" t="s">
        <v>872</v>
      </c>
      <c r="I106" s="116" t="s">
        <v>873</v>
      </c>
      <c r="J106" s="114" t="s">
        <v>63</v>
      </c>
      <c r="K106" s="117"/>
      <c r="L106" s="114" t="s">
        <v>104</v>
      </c>
      <c r="M106" s="114" t="s">
        <v>845</v>
      </c>
      <c r="N106" s="114" t="s">
        <v>345</v>
      </c>
      <c r="O106" s="114" t="s">
        <v>64</v>
      </c>
      <c r="P106" s="114" t="s">
        <v>870</v>
      </c>
      <c r="Q106" s="114" t="s">
        <v>872</v>
      </c>
      <c r="R106" s="118" t="s">
        <v>871</v>
      </c>
      <c r="S106" s="114" t="s">
        <v>109</v>
      </c>
      <c r="T106" s="125" t="s">
        <v>30</v>
      </c>
      <c r="U106" s="125">
        <f t="shared" si="46"/>
        <v>2</v>
      </c>
      <c r="V106" s="125" t="s">
        <v>32</v>
      </c>
      <c r="W106" s="125">
        <v>4</v>
      </c>
      <c r="X106" s="125" t="s">
        <v>31</v>
      </c>
      <c r="Y106" s="125">
        <f t="shared" si="48"/>
        <v>3</v>
      </c>
      <c r="Z106" s="113">
        <f t="shared" si="45"/>
        <v>9</v>
      </c>
      <c r="AA106" s="119" t="s">
        <v>820</v>
      </c>
      <c r="AB106" s="119" t="s">
        <v>820</v>
      </c>
      <c r="AC106" s="119" t="s">
        <v>821</v>
      </c>
      <c r="AD106" s="113" t="s">
        <v>822</v>
      </c>
      <c r="AE106" s="113" t="s">
        <v>857</v>
      </c>
      <c r="AF106" s="114" t="s">
        <v>831</v>
      </c>
      <c r="AG106" s="114" t="s">
        <v>99</v>
      </c>
      <c r="AH106" s="114" t="s">
        <v>823</v>
      </c>
      <c r="AI106" s="120">
        <v>42803</v>
      </c>
      <c r="AJ106" s="113" t="s">
        <v>99</v>
      </c>
    </row>
    <row r="107" spans="1:36" ht="310.5">
      <c r="A107" s="122"/>
      <c r="B107" s="112">
        <v>98</v>
      </c>
      <c r="C107" s="113" t="s">
        <v>815</v>
      </c>
      <c r="D107" s="114" t="s">
        <v>145</v>
      </c>
      <c r="E107" s="113" t="s">
        <v>816</v>
      </c>
      <c r="F107" s="113" t="s">
        <v>842</v>
      </c>
      <c r="G107" s="113" t="s">
        <v>99</v>
      </c>
      <c r="H107" s="115" t="s">
        <v>874</v>
      </c>
      <c r="I107" s="116" t="s">
        <v>875</v>
      </c>
      <c r="J107" s="114" t="s">
        <v>63</v>
      </c>
      <c r="K107" s="117"/>
      <c r="L107" s="114" t="s">
        <v>104</v>
      </c>
      <c r="M107" s="114" t="s">
        <v>845</v>
      </c>
      <c r="N107" s="114" t="s">
        <v>846</v>
      </c>
      <c r="O107" s="114" t="s">
        <v>64</v>
      </c>
      <c r="P107" s="114" t="s">
        <v>870</v>
      </c>
      <c r="Q107" s="114" t="s">
        <v>874</v>
      </c>
      <c r="R107" s="118" t="s">
        <v>876</v>
      </c>
      <c r="S107" s="114" t="s">
        <v>109</v>
      </c>
      <c r="T107" s="125" t="s">
        <v>30</v>
      </c>
      <c r="U107" s="125">
        <f t="shared" si="46"/>
        <v>2</v>
      </c>
      <c r="V107" s="125" t="s">
        <v>32</v>
      </c>
      <c r="W107" s="125">
        <v>4</v>
      </c>
      <c r="X107" s="125" t="s">
        <v>31</v>
      </c>
      <c r="Y107" s="125">
        <f t="shared" si="48"/>
        <v>3</v>
      </c>
      <c r="Z107" s="113">
        <f t="shared" si="45"/>
        <v>9</v>
      </c>
      <c r="AA107" s="119" t="s">
        <v>820</v>
      </c>
      <c r="AB107" s="119" t="s">
        <v>820</v>
      </c>
      <c r="AC107" s="119" t="s">
        <v>821</v>
      </c>
      <c r="AD107" s="113" t="s">
        <v>822</v>
      </c>
      <c r="AE107" s="113" t="s">
        <v>857</v>
      </c>
      <c r="AF107" s="114" t="s">
        <v>831</v>
      </c>
      <c r="AG107" s="114" t="s">
        <v>99</v>
      </c>
      <c r="AH107" s="114" t="s">
        <v>823</v>
      </c>
      <c r="AI107" s="120">
        <v>42804</v>
      </c>
      <c r="AJ107" s="113" t="s">
        <v>99</v>
      </c>
    </row>
    <row r="108" spans="1:36" ht="310.5">
      <c r="A108" s="122"/>
      <c r="B108" s="112">
        <v>99</v>
      </c>
      <c r="C108" s="113" t="s">
        <v>815</v>
      </c>
      <c r="D108" s="114" t="s">
        <v>145</v>
      </c>
      <c r="E108" s="113" t="s">
        <v>816</v>
      </c>
      <c r="F108" s="113" t="s">
        <v>862</v>
      </c>
      <c r="G108" s="113" t="s">
        <v>99</v>
      </c>
      <c r="H108" s="115" t="s">
        <v>877</v>
      </c>
      <c r="I108" s="116" t="s">
        <v>878</v>
      </c>
      <c r="J108" s="114" t="s">
        <v>63</v>
      </c>
      <c r="K108" s="117" t="s">
        <v>104</v>
      </c>
      <c r="L108" s="114" t="s">
        <v>104</v>
      </c>
      <c r="M108" s="114" t="s">
        <v>879</v>
      </c>
      <c r="N108" s="114" t="s">
        <v>325</v>
      </c>
      <c r="O108" s="114" t="s">
        <v>65</v>
      </c>
      <c r="P108" s="114" t="s">
        <v>880</v>
      </c>
      <c r="Q108" s="114" t="s">
        <v>99</v>
      </c>
      <c r="R108" s="118" t="s">
        <v>881</v>
      </c>
      <c r="S108" s="114" t="s">
        <v>109</v>
      </c>
      <c r="T108" s="125" t="s">
        <v>30</v>
      </c>
      <c r="U108" s="125">
        <f t="shared" si="46"/>
        <v>2</v>
      </c>
      <c r="V108" s="125" t="s">
        <v>32</v>
      </c>
      <c r="W108" s="125">
        <v>4</v>
      </c>
      <c r="X108" s="125" t="s">
        <v>31</v>
      </c>
      <c r="Y108" s="125">
        <f t="shared" si="48"/>
        <v>3</v>
      </c>
      <c r="Z108" s="113">
        <f t="shared" si="45"/>
        <v>9</v>
      </c>
      <c r="AA108" s="119" t="s">
        <v>820</v>
      </c>
      <c r="AB108" s="119" t="s">
        <v>820</v>
      </c>
      <c r="AC108" s="119" t="s">
        <v>821</v>
      </c>
      <c r="AD108" s="113" t="s">
        <v>822</v>
      </c>
      <c r="AE108" s="113" t="s">
        <v>882</v>
      </c>
      <c r="AF108" s="114" t="s">
        <v>831</v>
      </c>
      <c r="AG108" s="114" t="s">
        <v>99</v>
      </c>
      <c r="AH108" s="114" t="s">
        <v>823</v>
      </c>
      <c r="AI108" s="120">
        <v>42805</v>
      </c>
      <c r="AJ108" s="113" t="s">
        <v>99</v>
      </c>
    </row>
    <row r="109" spans="1:36" ht="310.5">
      <c r="A109" s="122"/>
      <c r="B109" s="112">
        <v>100</v>
      </c>
      <c r="C109" s="113" t="s">
        <v>815</v>
      </c>
      <c r="D109" s="114" t="s">
        <v>145</v>
      </c>
      <c r="E109" s="113" t="s">
        <v>816</v>
      </c>
      <c r="F109" s="113" t="s">
        <v>883</v>
      </c>
      <c r="G109" s="113" t="s">
        <v>884</v>
      </c>
      <c r="H109" s="115" t="s">
        <v>885</v>
      </c>
      <c r="I109" s="116" t="s">
        <v>886</v>
      </c>
      <c r="J109" s="114" t="s">
        <v>63</v>
      </c>
      <c r="K109" s="117" t="s">
        <v>104</v>
      </c>
      <c r="L109" s="114" t="s">
        <v>104</v>
      </c>
      <c r="M109" s="114" t="s">
        <v>259</v>
      </c>
      <c r="N109" s="114" t="s">
        <v>846</v>
      </c>
      <c r="O109" s="114" t="s">
        <v>64</v>
      </c>
      <c r="P109" s="114" t="s">
        <v>887</v>
      </c>
      <c r="Q109" s="114" t="s">
        <v>99</v>
      </c>
      <c r="R109" s="118" t="s">
        <v>888</v>
      </c>
      <c r="S109" s="114" t="s">
        <v>109</v>
      </c>
      <c r="T109" s="125" t="s">
        <v>30</v>
      </c>
      <c r="U109" s="125">
        <f t="shared" si="46"/>
        <v>2</v>
      </c>
      <c r="V109" s="125" t="s">
        <v>32</v>
      </c>
      <c r="W109" s="125">
        <f t="shared" si="49"/>
        <v>4</v>
      </c>
      <c r="X109" s="125" t="s">
        <v>31</v>
      </c>
      <c r="Y109" s="125">
        <f t="shared" si="48"/>
        <v>3</v>
      </c>
      <c r="Z109" s="113">
        <f t="shared" si="45"/>
        <v>9</v>
      </c>
      <c r="AA109" s="119" t="s">
        <v>820</v>
      </c>
      <c r="AB109" s="119" t="s">
        <v>820</v>
      </c>
      <c r="AC109" s="119" t="s">
        <v>821</v>
      </c>
      <c r="AD109" s="113" t="s">
        <v>822</v>
      </c>
      <c r="AE109" s="113" t="s">
        <v>882</v>
      </c>
      <c r="AF109" s="114" t="s">
        <v>831</v>
      </c>
      <c r="AG109" s="114" t="s">
        <v>99</v>
      </c>
      <c r="AH109" s="114" t="s">
        <v>823</v>
      </c>
      <c r="AI109" s="120">
        <v>42806</v>
      </c>
      <c r="AJ109" s="113" t="s">
        <v>99</v>
      </c>
    </row>
    <row r="110" spans="1:36" ht="310.5">
      <c r="A110" s="122"/>
      <c r="B110" s="112">
        <v>101</v>
      </c>
      <c r="C110" s="113" t="s">
        <v>815</v>
      </c>
      <c r="D110" s="114" t="s">
        <v>145</v>
      </c>
      <c r="E110" s="113" t="s">
        <v>816</v>
      </c>
      <c r="F110" s="113" t="s">
        <v>889</v>
      </c>
      <c r="G110" s="113" t="s">
        <v>890</v>
      </c>
      <c r="H110" s="115" t="s">
        <v>891</v>
      </c>
      <c r="I110" s="116" t="s">
        <v>892</v>
      </c>
      <c r="J110" s="114" t="s">
        <v>63</v>
      </c>
      <c r="K110" s="117" t="s">
        <v>104</v>
      </c>
      <c r="L110" s="114"/>
      <c r="M110" s="114" t="s">
        <v>471</v>
      </c>
      <c r="N110" s="114" t="s">
        <v>893</v>
      </c>
      <c r="O110" s="114" t="s">
        <v>64</v>
      </c>
      <c r="P110" s="114" t="s">
        <v>894</v>
      </c>
      <c r="Q110" s="114" t="s">
        <v>99</v>
      </c>
      <c r="R110" s="118" t="s">
        <v>895</v>
      </c>
      <c r="S110" s="114" t="s">
        <v>109</v>
      </c>
      <c r="T110" s="125" t="s">
        <v>30</v>
      </c>
      <c r="U110" s="125">
        <f t="shared" si="46"/>
        <v>2</v>
      </c>
      <c r="V110" s="125" t="s">
        <v>32</v>
      </c>
      <c r="W110" s="125">
        <f t="shared" si="49"/>
        <v>4</v>
      </c>
      <c r="X110" s="125" t="s">
        <v>31</v>
      </c>
      <c r="Y110" s="125">
        <f t="shared" si="48"/>
        <v>3</v>
      </c>
      <c r="Z110" s="113">
        <f t="shared" si="45"/>
        <v>9</v>
      </c>
      <c r="AA110" s="119" t="s">
        <v>820</v>
      </c>
      <c r="AB110" s="119" t="s">
        <v>820</v>
      </c>
      <c r="AC110" s="119" t="s">
        <v>821</v>
      </c>
      <c r="AD110" s="113" t="s">
        <v>822</v>
      </c>
      <c r="AE110" s="113" t="s">
        <v>830</v>
      </c>
      <c r="AF110" s="114" t="s">
        <v>848</v>
      </c>
      <c r="AG110" s="114" t="s">
        <v>99</v>
      </c>
      <c r="AH110" s="114" t="s">
        <v>823</v>
      </c>
      <c r="AI110" s="120">
        <v>42807</v>
      </c>
      <c r="AJ110" s="113" t="s">
        <v>99</v>
      </c>
    </row>
    <row r="111" spans="1:36" ht="162">
      <c r="A111" s="122"/>
      <c r="B111" s="125">
        <v>102</v>
      </c>
      <c r="C111" s="113" t="s">
        <v>443</v>
      </c>
      <c r="D111" s="113" t="s">
        <v>444</v>
      </c>
      <c r="E111" s="113" t="s">
        <v>476</v>
      </c>
      <c r="F111" s="113" t="s">
        <v>896</v>
      </c>
      <c r="G111" s="113" t="s">
        <v>897</v>
      </c>
      <c r="H111" s="115" t="s">
        <v>898</v>
      </c>
      <c r="I111" s="116" t="s">
        <v>899</v>
      </c>
      <c r="J111" s="114" t="s">
        <v>63</v>
      </c>
      <c r="K111" s="113"/>
      <c r="L111" s="114" t="s">
        <v>104</v>
      </c>
      <c r="M111" s="114" t="s">
        <v>900</v>
      </c>
      <c r="N111" s="114" t="s">
        <v>462</v>
      </c>
      <c r="O111" s="114" t="s">
        <v>64</v>
      </c>
      <c r="P111" s="114" t="s">
        <v>99</v>
      </c>
      <c r="Q111" s="114" t="s">
        <v>99</v>
      </c>
      <c r="R111" s="118" t="s">
        <v>99</v>
      </c>
      <c r="S111" s="122" t="s">
        <v>35</v>
      </c>
      <c r="T111" s="113" t="s">
        <v>35</v>
      </c>
      <c r="U111" s="125">
        <v>3</v>
      </c>
      <c r="V111" s="113" t="s">
        <v>31</v>
      </c>
      <c r="W111" s="125">
        <f t="shared" ref="W111" si="50">IF(V111="Alta",5,IF(V111="Medio",3,IF(V111="Bajo",1,IF(V111="No Clasificada",0))))</f>
        <v>3</v>
      </c>
      <c r="X111" s="113" t="s">
        <v>31</v>
      </c>
      <c r="Y111" s="125">
        <f t="shared" ref="Y111" si="51">IF(X111="Alta",5,IF(X111="Medio",3,IF(X111="Bajo",1,IF(X111="No Clasificada",0))))</f>
        <v>3</v>
      </c>
      <c r="Z111" s="113">
        <f t="shared" si="45"/>
        <v>9</v>
      </c>
      <c r="AA111" s="119" t="s">
        <v>452</v>
      </c>
      <c r="AB111" s="119" t="s">
        <v>463</v>
      </c>
      <c r="AC111" s="119" t="s">
        <v>464</v>
      </c>
      <c r="AD111" s="113" t="s">
        <v>901</v>
      </c>
      <c r="AE111" s="113" t="s">
        <v>900</v>
      </c>
      <c r="AF111" s="114" t="s">
        <v>134</v>
      </c>
      <c r="AG111" s="114" t="s">
        <v>134</v>
      </c>
      <c r="AH111" s="114" t="s">
        <v>902</v>
      </c>
      <c r="AI111" s="120">
        <v>43970</v>
      </c>
      <c r="AJ111" s="113" t="s">
        <v>99</v>
      </c>
    </row>
    <row r="112" spans="1:36" ht="148.5">
      <c r="A112" s="122"/>
      <c r="B112" s="125">
        <v>103</v>
      </c>
      <c r="C112" s="113" t="s">
        <v>903</v>
      </c>
      <c r="D112" s="113" t="s">
        <v>491</v>
      </c>
      <c r="E112" s="113" t="s">
        <v>904</v>
      </c>
      <c r="F112" s="113" t="s">
        <v>905</v>
      </c>
      <c r="G112" s="113" t="s">
        <v>99</v>
      </c>
      <c r="H112" s="115" t="s">
        <v>906</v>
      </c>
      <c r="I112" s="116" t="s">
        <v>907</v>
      </c>
      <c r="J112" s="114" t="s">
        <v>63</v>
      </c>
      <c r="K112" s="113" t="s">
        <v>217</v>
      </c>
      <c r="L112" s="114" t="s">
        <v>217</v>
      </c>
      <c r="M112" s="114" t="s">
        <v>274</v>
      </c>
      <c r="N112" s="114" t="s">
        <v>908</v>
      </c>
      <c r="O112" s="114" t="s">
        <v>64</v>
      </c>
      <c r="P112" s="114">
        <v>220</v>
      </c>
      <c r="Q112" s="114">
        <v>10</v>
      </c>
      <c r="R112" s="116" t="s">
        <v>909</v>
      </c>
      <c r="S112" s="127" t="s">
        <v>35</v>
      </c>
      <c r="T112" s="113" t="s">
        <v>35</v>
      </c>
      <c r="U112" s="125">
        <f>IF(T112="Información Pública Reservada",5,IF(T112="Información Pública Clasificada",3,IF(T112="Información Pública",1,IF(T112="No Clasificada",0))))</f>
        <v>3</v>
      </c>
      <c r="V112" s="113" t="s">
        <v>31</v>
      </c>
      <c r="W112" s="125">
        <f>IF(V112="Alta",5,IF(V112="Medio",3,IF(V112="Bajo",1,IF(V112="No Clasificada",0))))</f>
        <v>3</v>
      </c>
      <c r="X112" s="113" t="s">
        <v>31</v>
      </c>
      <c r="Y112" s="125">
        <f>IF(X112="Alta",5,IF(X112="Medio",3,IF(X112="Bajo",1,IF(X112="No Clasificada",0))))</f>
        <v>3</v>
      </c>
      <c r="Z112" s="113">
        <f t="shared" si="45"/>
        <v>9</v>
      </c>
      <c r="AA112" s="119" t="s">
        <v>910</v>
      </c>
      <c r="AB112" s="119" t="s">
        <v>911</v>
      </c>
      <c r="AC112" s="119" t="s">
        <v>912</v>
      </c>
      <c r="AD112" s="113" t="s">
        <v>913</v>
      </c>
      <c r="AE112" s="113" t="s">
        <v>914</v>
      </c>
      <c r="AF112" s="114" t="s">
        <v>915</v>
      </c>
      <c r="AG112" s="128" t="s">
        <v>916</v>
      </c>
      <c r="AH112" s="113" t="s">
        <v>904</v>
      </c>
      <c r="AI112" s="120">
        <v>42948</v>
      </c>
      <c r="AJ112" s="113"/>
    </row>
    <row r="113" spans="1:36" ht="135">
      <c r="A113" s="122"/>
      <c r="B113" s="125">
        <v>104</v>
      </c>
      <c r="C113" s="113" t="s">
        <v>903</v>
      </c>
      <c r="D113" s="113" t="s">
        <v>491</v>
      </c>
      <c r="E113" s="113" t="s">
        <v>904</v>
      </c>
      <c r="F113" s="113" t="s">
        <v>917</v>
      </c>
      <c r="G113" s="113" t="s">
        <v>99</v>
      </c>
      <c r="H113" s="115" t="s">
        <v>918</v>
      </c>
      <c r="I113" s="116" t="s">
        <v>919</v>
      </c>
      <c r="J113" s="114" t="s">
        <v>63</v>
      </c>
      <c r="K113" s="113" t="s">
        <v>217</v>
      </c>
      <c r="L113" s="114" t="s">
        <v>217</v>
      </c>
      <c r="M113" s="114" t="s">
        <v>274</v>
      </c>
      <c r="N113" s="114" t="s">
        <v>920</v>
      </c>
      <c r="O113" s="114" t="s">
        <v>64</v>
      </c>
      <c r="P113" s="114"/>
      <c r="Q113" s="114"/>
      <c r="R113" s="118"/>
      <c r="S113" s="127" t="s">
        <v>35</v>
      </c>
      <c r="T113" s="113" t="s">
        <v>35</v>
      </c>
      <c r="U113" s="125">
        <f>IF(T113="Información Pública Reservada",5,IF(T113="Información Pública Clasificada",3,IF(T113="Información Pública",1,IF(T113="No Clasificada",0))))</f>
        <v>3</v>
      </c>
      <c r="V113" s="113" t="s">
        <v>31</v>
      </c>
      <c r="W113" s="125">
        <f>IF(V113="Alta",5,IF(V113="Medio",3,IF(V113="Bajo",1,IF(V113="No Clasificada",0))))</f>
        <v>3</v>
      </c>
      <c r="X113" s="113" t="s">
        <v>31</v>
      </c>
      <c r="Y113" s="125">
        <f>IF(X113="Alta",5,IF(X113="Medio",3,IF(X113="Bajo",1,IF(X113="No Clasificada",0))))</f>
        <v>3</v>
      </c>
      <c r="Z113" s="113">
        <f>+U113+W113+Y113</f>
        <v>9</v>
      </c>
      <c r="AA113" s="119" t="s">
        <v>921</v>
      </c>
      <c r="AB113" s="119" t="s">
        <v>911</v>
      </c>
      <c r="AC113" s="119" t="s">
        <v>912</v>
      </c>
      <c r="AD113" s="113" t="s">
        <v>913</v>
      </c>
      <c r="AE113" s="113" t="s">
        <v>914</v>
      </c>
      <c r="AF113" s="114" t="s">
        <v>915</v>
      </c>
      <c r="AG113" s="128" t="s">
        <v>922</v>
      </c>
      <c r="AH113" s="113" t="s">
        <v>904</v>
      </c>
      <c r="AI113" s="120">
        <v>42227</v>
      </c>
      <c r="AJ113" s="113"/>
    </row>
    <row r="114" spans="1:36" ht="216">
      <c r="A114" s="122"/>
      <c r="B114" s="125">
        <v>105</v>
      </c>
      <c r="C114" s="113" t="s">
        <v>903</v>
      </c>
      <c r="D114" s="113" t="s">
        <v>491</v>
      </c>
      <c r="E114" s="113" t="s">
        <v>904</v>
      </c>
      <c r="F114" s="113" t="s">
        <v>99</v>
      </c>
      <c r="G114" s="113" t="s">
        <v>99</v>
      </c>
      <c r="H114" s="115" t="s">
        <v>923</v>
      </c>
      <c r="I114" s="116" t="s">
        <v>924</v>
      </c>
      <c r="J114" s="114" t="s">
        <v>63</v>
      </c>
      <c r="K114" s="113" t="s">
        <v>217</v>
      </c>
      <c r="L114" s="114" t="s">
        <v>217</v>
      </c>
      <c r="M114" s="114" t="s">
        <v>274</v>
      </c>
      <c r="N114" s="114" t="s">
        <v>295</v>
      </c>
      <c r="O114" s="114" t="s">
        <v>64</v>
      </c>
      <c r="P114" s="114">
        <v>1</v>
      </c>
      <c r="Q114" s="114">
        <v>8</v>
      </c>
      <c r="R114" s="116" t="s">
        <v>924</v>
      </c>
      <c r="S114" s="122" t="s">
        <v>29</v>
      </c>
      <c r="T114" s="113" t="s">
        <v>29</v>
      </c>
      <c r="U114" s="125">
        <f t="shared" ref="U114" si="52">IF(T114="Información Pública Reservada",5,IF(T114="Información Pública Clasificada",3,IF(T114="Información Pública",1,IF(T114="No Clasificada",0))))</f>
        <v>1</v>
      </c>
      <c r="V114" s="113" t="s">
        <v>30</v>
      </c>
      <c r="W114" s="125">
        <f t="shared" ref="W114" si="53">IF(V114="Alta",5,IF(V114="Medio",3,IF(V114="Bajo",1,IF(V114="No Clasificada",0))))</f>
        <v>1</v>
      </c>
      <c r="X114" s="113" t="s">
        <v>30</v>
      </c>
      <c r="Y114" s="125">
        <f t="shared" ref="Y114" si="54">IF(X114="Alta",5,IF(X114="Medio",3,IF(X114="Bajo",1,IF(X114="No Clasificada",0))))</f>
        <v>1</v>
      </c>
      <c r="Z114" s="113">
        <f t="shared" si="45"/>
        <v>3</v>
      </c>
      <c r="AA114" s="119" t="s">
        <v>925</v>
      </c>
      <c r="AB114" s="119" t="s">
        <v>926</v>
      </c>
      <c r="AC114" s="119" t="s">
        <v>927</v>
      </c>
      <c r="AD114" s="113" t="s">
        <v>913</v>
      </c>
      <c r="AE114" s="113" t="s">
        <v>914</v>
      </c>
      <c r="AF114" s="114" t="s">
        <v>928</v>
      </c>
      <c r="AG114" s="128" t="s">
        <v>929</v>
      </c>
      <c r="AH114" s="114" t="s">
        <v>930</v>
      </c>
      <c r="AI114" s="120">
        <v>42781</v>
      </c>
      <c r="AJ114" s="113"/>
    </row>
    <row r="115" spans="1:36" ht="216">
      <c r="A115" s="122"/>
      <c r="B115" s="125">
        <v>106</v>
      </c>
      <c r="C115" s="127" t="s">
        <v>944</v>
      </c>
      <c r="D115" s="114" t="s">
        <v>491</v>
      </c>
      <c r="E115" s="114" t="s">
        <v>945</v>
      </c>
      <c r="F115" s="114" t="s">
        <v>99</v>
      </c>
      <c r="G115" s="114" t="s">
        <v>99</v>
      </c>
      <c r="H115" s="143" t="s">
        <v>946</v>
      </c>
      <c r="I115" s="116" t="s">
        <v>947</v>
      </c>
      <c r="J115" s="114" t="s">
        <v>63</v>
      </c>
      <c r="K115" s="113" t="s">
        <v>104</v>
      </c>
      <c r="L115" s="114" t="s">
        <v>104</v>
      </c>
      <c r="M115" s="114" t="s">
        <v>948</v>
      </c>
      <c r="N115" s="114" t="s">
        <v>949</v>
      </c>
      <c r="O115" s="114" t="s">
        <v>64</v>
      </c>
      <c r="P115" s="144" t="s">
        <v>950</v>
      </c>
      <c r="Q115" s="114">
        <v>27</v>
      </c>
      <c r="R115" s="114" t="s">
        <v>951</v>
      </c>
      <c r="S115" s="127" t="s">
        <v>35</v>
      </c>
      <c r="T115" s="113" t="s">
        <v>35</v>
      </c>
      <c r="U115" s="125">
        <f>IF(T115="Información Pública Reservada",5,IF(T115="Información Pública Clasificada",3,IF(T115="Información Pública",1,IF(T115="No Clasificada",0))))</f>
        <v>3</v>
      </c>
      <c r="V115" s="113" t="s">
        <v>31</v>
      </c>
      <c r="W115" s="125">
        <f>IF(V115="Alta",5,IF(V115="Medio",3,IF(V115="Bajo",1,IF(V115="No Clasificada",0))))</f>
        <v>3</v>
      </c>
      <c r="X115" s="113" t="s">
        <v>94</v>
      </c>
      <c r="Y115" s="125">
        <f>IF(X115="Alta",5,IF(X115="Medio",3,IF(X115="Bajo",1,IF(X115="No Clasificada",0))))</f>
        <v>5</v>
      </c>
      <c r="Z115" s="113">
        <f t="shared" si="45"/>
        <v>11</v>
      </c>
      <c r="AA115" s="119" t="s">
        <v>925</v>
      </c>
      <c r="AB115" s="119" t="s">
        <v>926</v>
      </c>
      <c r="AC115" s="119" t="s">
        <v>927</v>
      </c>
      <c r="AD115" s="117" t="s">
        <v>952</v>
      </c>
      <c r="AE115" s="113" t="s">
        <v>953</v>
      </c>
      <c r="AF115" s="114" t="s">
        <v>954</v>
      </c>
      <c r="AG115" s="114" t="s">
        <v>99</v>
      </c>
      <c r="AH115" s="114" t="s">
        <v>955</v>
      </c>
      <c r="AI115" s="120">
        <v>43466</v>
      </c>
      <c r="AJ115" s="120" t="s">
        <v>93</v>
      </c>
    </row>
    <row r="116" spans="1:36" ht="135">
      <c r="A116" s="122"/>
      <c r="B116" s="125">
        <v>107</v>
      </c>
      <c r="C116" s="127" t="s">
        <v>944</v>
      </c>
      <c r="D116" s="114" t="s">
        <v>491</v>
      </c>
      <c r="E116" s="114" t="s">
        <v>945</v>
      </c>
      <c r="F116" s="114" t="s">
        <v>99</v>
      </c>
      <c r="G116" s="114" t="s">
        <v>99</v>
      </c>
      <c r="H116" s="143" t="s">
        <v>956</v>
      </c>
      <c r="I116" s="116" t="s">
        <v>957</v>
      </c>
      <c r="J116" s="114" t="s">
        <v>63</v>
      </c>
      <c r="K116" s="113" t="s">
        <v>104</v>
      </c>
      <c r="L116" s="114" t="s">
        <v>104</v>
      </c>
      <c r="M116" s="114" t="s">
        <v>948</v>
      </c>
      <c r="N116" s="114" t="s">
        <v>949</v>
      </c>
      <c r="O116" s="114" t="s">
        <v>65</v>
      </c>
      <c r="P116" s="144" t="s">
        <v>950</v>
      </c>
      <c r="Q116" s="114">
        <v>31</v>
      </c>
      <c r="R116" s="114" t="s">
        <v>958</v>
      </c>
      <c r="S116" s="122" t="s">
        <v>35</v>
      </c>
      <c r="T116" s="113" t="s">
        <v>35</v>
      </c>
      <c r="U116" s="125">
        <f t="shared" ref="U116:U119" si="55">IF(T116="Información Pública Reservada",5,IF(T116="Información Pública Clasificada",3,IF(T116="Información Pública",1,IF(T116="No Clasificada",0))))</f>
        <v>3</v>
      </c>
      <c r="V116" s="113" t="s">
        <v>31</v>
      </c>
      <c r="W116" s="125">
        <f t="shared" ref="W116:W119" si="56">IF(V116="Alta",5,IF(V116="Medio",3,IF(V116="Bajo",1,IF(V116="No Clasificada",0))))</f>
        <v>3</v>
      </c>
      <c r="X116" s="113" t="s">
        <v>94</v>
      </c>
      <c r="Y116" s="125">
        <f t="shared" ref="Y116:Y119" si="57">IF(X116="Alta",5,IF(X116="Medio",3,IF(X116="Bajo",1,IF(X116="No Clasificada",0))))</f>
        <v>5</v>
      </c>
      <c r="Z116" s="113">
        <f t="shared" si="45"/>
        <v>11</v>
      </c>
      <c r="AA116" s="119" t="s">
        <v>925</v>
      </c>
      <c r="AB116" s="119" t="s">
        <v>926</v>
      </c>
      <c r="AC116" s="119" t="s">
        <v>927</v>
      </c>
      <c r="AD116" s="117" t="s">
        <v>952</v>
      </c>
      <c r="AE116" s="113" t="s">
        <v>953</v>
      </c>
      <c r="AF116" s="114" t="s">
        <v>954</v>
      </c>
      <c r="AG116" s="114" t="s">
        <v>99</v>
      </c>
      <c r="AH116" s="114" t="s">
        <v>955</v>
      </c>
      <c r="AI116" s="120">
        <v>43466</v>
      </c>
      <c r="AJ116" s="120" t="s">
        <v>93</v>
      </c>
    </row>
    <row r="117" spans="1:36" ht="243">
      <c r="A117" s="122"/>
      <c r="B117" s="125">
        <v>108</v>
      </c>
      <c r="C117" s="127" t="s">
        <v>944</v>
      </c>
      <c r="D117" s="114" t="s">
        <v>491</v>
      </c>
      <c r="E117" s="114" t="s">
        <v>945</v>
      </c>
      <c r="F117" s="114" t="s">
        <v>99</v>
      </c>
      <c r="G117" s="114" t="s">
        <v>99</v>
      </c>
      <c r="H117" s="143" t="s">
        <v>959</v>
      </c>
      <c r="I117" s="116" t="s">
        <v>960</v>
      </c>
      <c r="J117" s="114" t="s">
        <v>63</v>
      </c>
      <c r="K117" s="113" t="s">
        <v>104</v>
      </c>
      <c r="L117" s="114" t="s">
        <v>104</v>
      </c>
      <c r="M117" s="114" t="s">
        <v>948</v>
      </c>
      <c r="N117" s="114" t="s">
        <v>949</v>
      </c>
      <c r="O117" s="114" t="s">
        <v>65</v>
      </c>
      <c r="P117" s="144" t="s">
        <v>950</v>
      </c>
      <c r="Q117" s="114">
        <v>32</v>
      </c>
      <c r="R117" s="114" t="s">
        <v>959</v>
      </c>
      <c r="S117" s="122" t="s">
        <v>35</v>
      </c>
      <c r="T117" s="113" t="s">
        <v>35</v>
      </c>
      <c r="U117" s="125">
        <f t="shared" si="55"/>
        <v>3</v>
      </c>
      <c r="V117" s="113" t="s">
        <v>31</v>
      </c>
      <c r="W117" s="125">
        <f t="shared" si="56"/>
        <v>3</v>
      </c>
      <c r="X117" s="113" t="s">
        <v>94</v>
      </c>
      <c r="Y117" s="125">
        <f t="shared" si="57"/>
        <v>5</v>
      </c>
      <c r="Z117" s="113">
        <f t="shared" si="45"/>
        <v>11</v>
      </c>
      <c r="AA117" s="119" t="s">
        <v>925</v>
      </c>
      <c r="AB117" s="119" t="s">
        <v>926</v>
      </c>
      <c r="AC117" s="119" t="s">
        <v>927</v>
      </c>
      <c r="AD117" s="117" t="s">
        <v>952</v>
      </c>
      <c r="AE117" s="113" t="s">
        <v>953</v>
      </c>
      <c r="AF117" s="114" t="s">
        <v>954</v>
      </c>
      <c r="AG117" s="114" t="s">
        <v>99</v>
      </c>
      <c r="AH117" s="114" t="s">
        <v>955</v>
      </c>
      <c r="AI117" s="120">
        <v>43466</v>
      </c>
      <c r="AJ117" s="120" t="s">
        <v>93</v>
      </c>
    </row>
    <row r="118" spans="1:36" ht="108">
      <c r="A118" s="122"/>
      <c r="B118" s="125">
        <v>109</v>
      </c>
      <c r="C118" s="113" t="s">
        <v>961</v>
      </c>
      <c r="D118" s="114" t="s">
        <v>491</v>
      </c>
      <c r="E118" s="114" t="s">
        <v>491</v>
      </c>
      <c r="F118" s="113" t="s">
        <v>962</v>
      </c>
      <c r="G118" s="113" t="s">
        <v>963</v>
      </c>
      <c r="H118" s="115" t="s">
        <v>964</v>
      </c>
      <c r="I118" s="116" t="s">
        <v>965</v>
      </c>
      <c r="J118" s="114" t="s">
        <v>63</v>
      </c>
      <c r="K118" s="113"/>
      <c r="L118" s="114" t="s">
        <v>217</v>
      </c>
      <c r="M118" s="114" t="s">
        <v>966</v>
      </c>
      <c r="N118" s="114" t="s">
        <v>967</v>
      </c>
      <c r="O118" s="114" t="s">
        <v>64</v>
      </c>
      <c r="P118" s="114" t="s">
        <v>260</v>
      </c>
      <c r="Q118" s="114" t="s">
        <v>260</v>
      </c>
      <c r="R118" s="118" t="s">
        <v>968</v>
      </c>
      <c r="S118" s="122" t="s">
        <v>35</v>
      </c>
      <c r="T118" s="113" t="s">
        <v>35</v>
      </c>
      <c r="U118" s="125">
        <f t="shared" si="55"/>
        <v>3</v>
      </c>
      <c r="V118" s="113" t="s">
        <v>31</v>
      </c>
      <c r="W118" s="125">
        <f t="shared" si="56"/>
        <v>3</v>
      </c>
      <c r="X118" s="113" t="s">
        <v>94</v>
      </c>
      <c r="Y118" s="125">
        <f t="shared" si="57"/>
        <v>5</v>
      </c>
      <c r="Z118" s="113">
        <f t="shared" si="45"/>
        <v>11</v>
      </c>
      <c r="AA118" s="119" t="s">
        <v>969</v>
      </c>
      <c r="AB118" s="119" t="s">
        <v>969</v>
      </c>
      <c r="AC118" s="119" t="s">
        <v>970</v>
      </c>
      <c r="AD118" s="117" t="s">
        <v>952</v>
      </c>
      <c r="AE118" s="113" t="s">
        <v>966</v>
      </c>
      <c r="AF118" s="113" t="s">
        <v>966</v>
      </c>
      <c r="AG118" s="114" t="s">
        <v>99</v>
      </c>
      <c r="AH118" s="114" t="s">
        <v>955</v>
      </c>
      <c r="AI118" s="120">
        <v>43466</v>
      </c>
      <c r="AJ118" s="120" t="s">
        <v>93</v>
      </c>
    </row>
    <row r="119" spans="1:36" ht="135">
      <c r="A119" s="122"/>
      <c r="B119" s="125">
        <v>110</v>
      </c>
      <c r="C119" s="113" t="s">
        <v>961</v>
      </c>
      <c r="D119" s="114" t="s">
        <v>491</v>
      </c>
      <c r="E119" s="114" t="s">
        <v>491</v>
      </c>
      <c r="F119" s="113" t="s">
        <v>971</v>
      </c>
      <c r="G119" s="113" t="s">
        <v>972</v>
      </c>
      <c r="H119" s="115" t="s">
        <v>973</v>
      </c>
      <c r="I119" s="116" t="s">
        <v>974</v>
      </c>
      <c r="J119" s="114" t="s">
        <v>63</v>
      </c>
      <c r="K119" s="113"/>
      <c r="L119" s="114" t="s">
        <v>104</v>
      </c>
      <c r="M119" s="114" t="s">
        <v>966</v>
      </c>
      <c r="N119" s="114" t="s">
        <v>967</v>
      </c>
      <c r="O119" s="114" t="s">
        <v>64</v>
      </c>
      <c r="P119" s="114" t="s">
        <v>260</v>
      </c>
      <c r="Q119" s="114" t="s">
        <v>260</v>
      </c>
      <c r="R119" s="118" t="s">
        <v>975</v>
      </c>
      <c r="S119" s="122" t="s">
        <v>35</v>
      </c>
      <c r="T119" s="113" t="s">
        <v>35</v>
      </c>
      <c r="U119" s="125">
        <f t="shared" si="55"/>
        <v>3</v>
      </c>
      <c r="V119" s="113" t="s">
        <v>31</v>
      </c>
      <c r="W119" s="125">
        <f t="shared" si="56"/>
        <v>3</v>
      </c>
      <c r="X119" s="113" t="s">
        <v>94</v>
      </c>
      <c r="Y119" s="125">
        <f t="shared" si="57"/>
        <v>5</v>
      </c>
      <c r="Z119" s="113">
        <f t="shared" si="45"/>
        <v>11</v>
      </c>
      <c r="AA119" s="119" t="s">
        <v>976</v>
      </c>
      <c r="AB119" s="119" t="s">
        <v>976</v>
      </c>
      <c r="AC119" s="119" t="s">
        <v>970</v>
      </c>
      <c r="AD119" s="117" t="s">
        <v>952</v>
      </c>
      <c r="AE119" s="113" t="s">
        <v>966</v>
      </c>
      <c r="AF119" s="113" t="s">
        <v>966</v>
      </c>
      <c r="AG119" s="114" t="s">
        <v>99</v>
      </c>
      <c r="AH119" s="114" t="s">
        <v>955</v>
      </c>
      <c r="AI119" s="120">
        <v>43466</v>
      </c>
      <c r="AJ119" s="120" t="s">
        <v>93</v>
      </c>
    </row>
    <row r="120" spans="1:36" ht="202.5">
      <c r="A120" s="122"/>
      <c r="B120" s="125">
        <v>111</v>
      </c>
      <c r="C120" s="113" t="s">
        <v>977</v>
      </c>
      <c r="D120" s="114" t="s">
        <v>145</v>
      </c>
      <c r="E120" s="114" t="s">
        <v>146</v>
      </c>
      <c r="F120" s="113" t="s">
        <v>214</v>
      </c>
      <c r="G120" s="113" t="s">
        <v>214</v>
      </c>
      <c r="H120" s="115" t="s">
        <v>978</v>
      </c>
      <c r="I120" s="116" t="s">
        <v>979</v>
      </c>
      <c r="J120" s="114" t="s">
        <v>63</v>
      </c>
      <c r="K120" s="113" t="s">
        <v>104</v>
      </c>
      <c r="L120" s="114" t="s">
        <v>104</v>
      </c>
      <c r="M120" s="114" t="s">
        <v>274</v>
      </c>
      <c r="N120" s="114" t="s">
        <v>151</v>
      </c>
      <c r="O120" s="114" t="s">
        <v>64</v>
      </c>
      <c r="P120" s="114" t="s">
        <v>106</v>
      </c>
      <c r="Q120" s="114" t="s">
        <v>980</v>
      </c>
      <c r="R120" s="118" t="s">
        <v>981</v>
      </c>
      <c r="S120" s="127" t="s">
        <v>34</v>
      </c>
      <c r="T120" s="113" t="s">
        <v>29</v>
      </c>
      <c r="U120" s="125">
        <f>IF(T120="Información Pública Reservada",5,IF(T120="Información Pública Clasificada",3,IF(T120="Información Pública",1,IF(T120="No Clasificada",0))))</f>
        <v>1</v>
      </c>
      <c r="V120" s="113" t="s">
        <v>94</v>
      </c>
      <c r="W120" s="125">
        <f>IF(V120="Alta",5,IF(V120="Medio",3,IF(V120="Bajo",1,IF(V120="No Clasificada",0))))</f>
        <v>5</v>
      </c>
      <c r="X120" s="113" t="s">
        <v>94</v>
      </c>
      <c r="Y120" s="125">
        <f>IF(X120="Alta",5,IF(X120="Medio",3,IF(X120="Bajo",1,IF(X120="No Clasificada",0))))</f>
        <v>5</v>
      </c>
      <c r="Z120" s="113">
        <f t="shared" si="45"/>
        <v>11</v>
      </c>
      <c r="AA120" s="119" t="s">
        <v>982</v>
      </c>
      <c r="AB120" s="119" t="s">
        <v>983</v>
      </c>
      <c r="AC120" s="119" t="s">
        <v>984</v>
      </c>
      <c r="AD120" s="113" t="s">
        <v>985</v>
      </c>
      <c r="AE120" s="113" t="s">
        <v>830</v>
      </c>
      <c r="AF120" s="114" t="s">
        <v>986</v>
      </c>
      <c r="AG120" s="114" t="s">
        <v>99</v>
      </c>
      <c r="AH120" s="114" t="s">
        <v>987</v>
      </c>
      <c r="AI120" s="120">
        <v>42797</v>
      </c>
      <c r="AJ120" s="113" t="s">
        <v>214</v>
      </c>
    </row>
    <row r="121" spans="1:36" ht="162">
      <c r="A121" s="122"/>
      <c r="B121" s="125">
        <v>112</v>
      </c>
      <c r="C121" s="113" t="s">
        <v>977</v>
      </c>
      <c r="D121" s="114" t="s">
        <v>145</v>
      </c>
      <c r="E121" s="114" t="s">
        <v>146</v>
      </c>
      <c r="F121" s="113" t="s">
        <v>988</v>
      </c>
      <c r="G121" s="113" t="s">
        <v>214</v>
      </c>
      <c r="H121" s="115" t="s">
        <v>989</v>
      </c>
      <c r="I121" s="119" t="s">
        <v>990</v>
      </c>
      <c r="J121" s="114" t="s">
        <v>63</v>
      </c>
      <c r="K121" s="113" t="s">
        <v>104</v>
      </c>
      <c r="L121" s="114" t="s">
        <v>104</v>
      </c>
      <c r="M121" s="114" t="s">
        <v>274</v>
      </c>
      <c r="N121" s="114" t="s">
        <v>151</v>
      </c>
      <c r="O121" s="114" t="s">
        <v>64</v>
      </c>
      <c r="P121" s="114" t="s">
        <v>991</v>
      </c>
      <c r="Q121" s="114" t="s">
        <v>992</v>
      </c>
      <c r="R121" s="118" t="s">
        <v>993</v>
      </c>
      <c r="S121" s="127" t="s">
        <v>29</v>
      </c>
      <c r="T121" s="113" t="s">
        <v>29</v>
      </c>
      <c r="U121" s="125">
        <v>1</v>
      </c>
      <c r="V121" s="113" t="s">
        <v>94</v>
      </c>
      <c r="W121" s="125">
        <f t="shared" ref="W121:W123" si="58">IF(V121="Alta",5,IF(V121="Medio",3,IF(V121="Bajo",1,IF(V121="No Clasificada",0))))</f>
        <v>5</v>
      </c>
      <c r="X121" s="113" t="s">
        <v>94</v>
      </c>
      <c r="Y121" s="125">
        <f t="shared" ref="Y121:Y123" si="59">IF(X121="Alta",5,IF(X121="Medio",3,IF(X121="Bajo",1,IF(X121="No Clasificada",0))))</f>
        <v>5</v>
      </c>
      <c r="Z121" s="113">
        <f t="shared" si="45"/>
        <v>11</v>
      </c>
      <c r="AA121" s="119" t="s">
        <v>994</v>
      </c>
      <c r="AB121" s="119" t="s">
        <v>995</v>
      </c>
      <c r="AC121" s="119" t="s">
        <v>996</v>
      </c>
      <c r="AD121" s="113" t="s">
        <v>997</v>
      </c>
      <c r="AE121" s="113" t="s">
        <v>830</v>
      </c>
      <c r="AF121" s="114" t="s">
        <v>986</v>
      </c>
      <c r="AG121" s="114" t="s">
        <v>99</v>
      </c>
      <c r="AH121" s="114" t="s">
        <v>987</v>
      </c>
      <c r="AI121" s="120">
        <v>42797</v>
      </c>
      <c r="AJ121" s="113"/>
    </row>
    <row r="122" spans="1:36" ht="135">
      <c r="A122" s="122"/>
      <c r="B122" s="125">
        <v>113</v>
      </c>
      <c r="C122" s="113" t="s">
        <v>977</v>
      </c>
      <c r="D122" s="114" t="s">
        <v>145</v>
      </c>
      <c r="E122" s="114" t="s">
        <v>146</v>
      </c>
      <c r="F122" s="113" t="s">
        <v>988</v>
      </c>
      <c r="G122" s="113" t="s">
        <v>214</v>
      </c>
      <c r="H122" s="115" t="s">
        <v>998</v>
      </c>
      <c r="I122" s="116" t="s">
        <v>999</v>
      </c>
      <c r="J122" s="114" t="s">
        <v>63</v>
      </c>
      <c r="K122" s="113" t="s">
        <v>104</v>
      </c>
      <c r="L122" s="114" t="s">
        <v>104</v>
      </c>
      <c r="M122" s="114" t="s">
        <v>274</v>
      </c>
      <c r="N122" s="114" t="s">
        <v>151</v>
      </c>
      <c r="O122" s="114" t="s">
        <v>64</v>
      </c>
      <c r="P122" s="114" t="s">
        <v>991</v>
      </c>
      <c r="Q122" s="114" t="s">
        <v>1000</v>
      </c>
      <c r="R122" s="118" t="s">
        <v>1001</v>
      </c>
      <c r="S122" s="122" t="s">
        <v>29</v>
      </c>
      <c r="T122" s="113" t="s">
        <v>29</v>
      </c>
      <c r="U122" s="125">
        <f t="shared" ref="U122:U123" si="60">IF(T122="Información Pública Reservada",5,IF(T122="Información Pública Clasificada",3,IF(T122="Información Pública",1,IF(T122="No Clasificada",0))))</f>
        <v>1</v>
      </c>
      <c r="V122" s="113" t="s">
        <v>94</v>
      </c>
      <c r="W122" s="125">
        <f t="shared" si="58"/>
        <v>5</v>
      </c>
      <c r="X122" s="113" t="s">
        <v>94</v>
      </c>
      <c r="Y122" s="125">
        <f t="shared" si="59"/>
        <v>5</v>
      </c>
      <c r="Z122" s="113">
        <f t="shared" si="45"/>
        <v>11</v>
      </c>
      <c r="AA122" s="119" t="s">
        <v>1002</v>
      </c>
      <c r="AB122" s="119" t="s">
        <v>1003</v>
      </c>
      <c r="AC122" s="119" t="s">
        <v>996</v>
      </c>
      <c r="AD122" s="113" t="s">
        <v>1004</v>
      </c>
      <c r="AE122" s="113" t="s">
        <v>830</v>
      </c>
      <c r="AF122" s="114" t="s">
        <v>986</v>
      </c>
      <c r="AG122" s="114" t="s">
        <v>99</v>
      </c>
      <c r="AH122" s="114" t="s">
        <v>987</v>
      </c>
      <c r="AI122" s="120">
        <v>42797</v>
      </c>
      <c r="AJ122" s="113"/>
    </row>
    <row r="123" spans="1:36" ht="135">
      <c r="A123" s="122"/>
      <c r="B123" s="125">
        <v>114</v>
      </c>
      <c r="C123" s="113" t="s">
        <v>977</v>
      </c>
      <c r="D123" s="114" t="s">
        <v>145</v>
      </c>
      <c r="E123" s="114" t="s">
        <v>146</v>
      </c>
      <c r="F123" s="113" t="s">
        <v>988</v>
      </c>
      <c r="G123" s="113" t="s">
        <v>1005</v>
      </c>
      <c r="H123" s="113" t="s">
        <v>1005</v>
      </c>
      <c r="I123" s="116" t="s">
        <v>1006</v>
      </c>
      <c r="J123" s="114" t="s">
        <v>63</v>
      </c>
      <c r="K123" s="117" t="s">
        <v>104</v>
      </c>
      <c r="L123" s="114" t="s">
        <v>104</v>
      </c>
      <c r="M123" s="114" t="s">
        <v>1007</v>
      </c>
      <c r="N123" s="114" t="s">
        <v>151</v>
      </c>
      <c r="O123" s="114" t="s">
        <v>64</v>
      </c>
      <c r="P123" s="114" t="s">
        <v>1008</v>
      </c>
      <c r="Q123" s="114" t="s">
        <v>1005</v>
      </c>
      <c r="R123" s="118" t="s">
        <v>1009</v>
      </c>
      <c r="S123" s="122" t="s">
        <v>29</v>
      </c>
      <c r="T123" s="113" t="s">
        <v>29</v>
      </c>
      <c r="U123" s="125">
        <f t="shared" si="60"/>
        <v>1</v>
      </c>
      <c r="V123" s="113" t="s">
        <v>94</v>
      </c>
      <c r="W123" s="125">
        <f t="shared" si="58"/>
        <v>5</v>
      </c>
      <c r="X123" s="113" t="s">
        <v>94</v>
      </c>
      <c r="Y123" s="125">
        <f t="shared" si="59"/>
        <v>5</v>
      </c>
      <c r="Z123" s="113">
        <f t="shared" si="45"/>
        <v>11</v>
      </c>
      <c r="AA123" s="119" t="s">
        <v>1010</v>
      </c>
      <c r="AB123" s="119" t="s">
        <v>1011</v>
      </c>
      <c r="AC123" s="119" t="s">
        <v>1012</v>
      </c>
      <c r="AD123" s="113" t="s">
        <v>1013</v>
      </c>
      <c r="AE123" s="113" t="s">
        <v>1014</v>
      </c>
      <c r="AF123" s="114" t="s">
        <v>986</v>
      </c>
      <c r="AG123" s="114" t="s">
        <v>99</v>
      </c>
      <c r="AH123" s="114" t="s">
        <v>987</v>
      </c>
      <c r="AI123" s="120">
        <v>42797</v>
      </c>
      <c r="AJ123" s="113"/>
    </row>
    <row r="124" spans="1:36" ht="148.5">
      <c r="A124" s="122"/>
      <c r="B124" s="125">
        <v>115</v>
      </c>
      <c r="C124" s="113" t="s">
        <v>1015</v>
      </c>
      <c r="D124" s="114" t="s">
        <v>145</v>
      </c>
      <c r="E124" s="114" t="s">
        <v>146</v>
      </c>
      <c r="F124" s="114" t="s">
        <v>99</v>
      </c>
      <c r="G124" s="114" t="s">
        <v>99</v>
      </c>
      <c r="H124" s="115" t="s">
        <v>1016</v>
      </c>
      <c r="I124" s="118" t="s">
        <v>1017</v>
      </c>
      <c r="J124" s="114" t="s">
        <v>63</v>
      </c>
      <c r="K124" s="113" t="s">
        <v>217</v>
      </c>
      <c r="L124" s="114" t="s">
        <v>217</v>
      </c>
      <c r="M124" s="114" t="s">
        <v>1018</v>
      </c>
      <c r="N124" s="114" t="s">
        <v>151</v>
      </c>
      <c r="O124" s="114" t="s">
        <v>64</v>
      </c>
      <c r="P124" s="114">
        <v>1</v>
      </c>
      <c r="Q124" s="114">
        <v>22</v>
      </c>
      <c r="R124" s="118" t="s">
        <v>1019</v>
      </c>
      <c r="S124" s="114" t="s">
        <v>498</v>
      </c>
      <c r="T124" s="113" t="s">
        <v>29</v>
      </c>
      <c r="U124" s="125">
        <f>IF(T124="Información Pública Reservada",5,IF(T124="Información Pública Clasificada",3,IF(T124="Información Pública",1,IF(T124="No Clasificada",0))))</f>
        <v>1</v>
      </c>
      <c r="V124" s="113" t="s">
        <v>31</v>
      </c>
      <c r="W124" s="125">
        <f>IF(V124="Alta",5,IF(V124="Medio",3,IF(V124="Bajo",1,IF(V124="No Clasificada",0))))</f>
        <v>3</v>
      </c>
      <c r="X124" s="113" t="s">
        <v>31</v>
      </c>
      <c r="Y124" s="125">
        <f>IF(X124="Alta",5,IF(X124="Medio",3,IF(X124="Bajo",1,IF(X124="No Clasificada",0))))</f>
        <v>3</v>
      </c>
      <c r="Z124" s="113">
        <f t="shared" si="45"/>
        <v>7</v>
      </c>
      <c r="AA124" s="119" t="s">
        <v>1020</v>
      </c>
      <c r="AB124" s="119" t="s">
        <v>1021</v>
      </c>
      <c r="AC124" s="119" t="s">
        <v>1022</v>
      </c>
      <c r="AD124" s="117" t="s">
        <v>997</v>
      </c>
      <c r="AE124" s="113" t="s">
        <v>88</v>
      </c>
      <c r="AF124" s="114" t="s">
        <v>217</v>
      </c>
      <c r="AG124" s="114"/>
      <c r="AH124" s="117" t="s">
        <v>997</v>
      </c>
      <c r="AI124" s="140">
        <v>42787</v>
      </c>
      <c r="AJ124" s="113" t="s">
        <v>99</v>
      </c>
    </row>
    <row r="125" spans="1:36" ht="148.5">
      <c r="A125" s="122"/>
      <c r="B125" s="125">
        <v>116</v>
      </c>
      <c r="C125" s="113" t="s">
        <v>1015</v>
      </c>
      <c r="D125" s="114" t="s">
        <v>145</v>
      </c>
      <c r="E125" s="114" t="s">
        <v>146</v>
      </c>
      <c r="F125" s="114" t="s">
        <v>1023</v>
      </c>
      <c r="G125" s="114" t="s">
        <v>99</v>
      </c>
      <c r="H125" s="143" t="s">
        <v>1024</v>
      </c>
      <c r="I125" s="118" t="s">
        <v>1025</v>
      </c>
      <c r="J125" s="114" t="s">
        <v>63</v>
      </c>
      <c r="K125" s="113" t="s">
        <v>104</v>
      </c>
      <c r="L125" s="114"/>
      <c r="M125" s="114" t="s">
        <v>1026</v>
      </c>
      <c r="N125" s="114" t="s">
        <v>151</v>
      </c>
      <c r="O125" s="114" t="s">
        <v>64</v>
      </c>
      <c r="P125" s="114" t="s">
        <v>1027</v>
      </c>
      <c r="Q125" s="114" t="s">
        <v>1027</v>
      </c>
      <c r="R125" s="118" t="s">
        <v>1028</v>
      </c>
      <c r="S125" s="114" t="s">
        <v>109</v>
      </c>
      <c r="T125" s="113" t="s">
        <v>29</v>
      </c>
      <c r="U125" s="125">
        <f t="shared" ref="U125:U126" si="61">IF(T125="Información Pública Reservada",5,IF(T125="Información Pública Clasificada",3,IF(T125="Información Pública",1,IF(T125="No Clasificada",0))))</f>
        <v>1</v>
      </c>
      <c r="V125" s="113" t="s">
        <v>30</v>
      </c>
      <c r="W125" s="125">
        <f t="shared" ref="W125:W133" si="62">IF(V125="Alta",5,IF(V125="Medio",3,IF(V125="Bajo",1,IF(V125="No Clasificada",0))))</f>
        <v>1</v>
      </c>
      <c r="X125" s="113" t="s">
        <v>30</v>
      </c>
      <c r="Y125" s="125">
        <f t="shared" ref="Y125:Y126" si="63">IF(X125="Alta",5,IF(X125="Medio",3,IF(X125="Bajo",1,IF(X125="No Clasificada",0))))</f>
        <v>1</v>
      </c>
      <c r="Z125" s="113">
        <f t="shared" si="45"/>
        <v>3</v>
      </c>
      <c r="AA125" s="119" t="s">
        <v>1020</v>
      </c>
      <c r="AB125" s="119" t="s">
        <v>1021</v>
      </c>
      <c r="AC125" s="119" t="s">
        <v>1022</v>
      </c>
      <c r="AD125" s="117" t="s">
        <v>997</v>
      </c>
      <c r="AE125" s="113" t="s">
        <v>88</v>
      </c>
      <c r="AF125" s="114" t="s">
        <v>217</v>
      </c>
      <c r="AG125" s="114"/>
      <c r="AH125" s="117" t="s">
        <v>997</v>
      </c>
      <c r="AI125" s="140">
        <v>42787</v>
      </c>
      <c r="AJ125" s="113" t="s">
        <v>99</v>
      </c>
    </row>
    <row r="126" spans="1:36" ht="148.5">
      <c r="A126" s="122"/>
      <c r="B126" s="125">
        <v>117</v>
      </c>
      <c r="C126" s="113" t="s">
        <v>1015</v>
      </c>
      <c r="D126" s="114" t="s">
        <v>145</v>
      </c>
      <c r="E126" s="114" t="s">
        <v>146</v>
      </c>
      <c r="F126" s="113" t="s">
        <v>1029</v>
      </c>
      <c r="G126" s="113" t="s">
        <v>1030</v>
      </c>
      <c r="H126" s="115" t="s">
        <v>1031</v>
      </c>
      <c r="I126" s="118" t="s">
        <v>1032</v>
      </c>
      <c r="J126" s="114" t="s">
        <v>63</v>
      </c>
      <c r="K126" s="113" t="s">
        <v>217</v>
      </c>
      <c r="L126" s="114"/>
      <c r="M126" s="114" t="s">
        <v>274</v>
      </c>
      <c r="N126" s="114" t="s">
        <v>1033</v>
      </c>
      <c r="O126" s="114" t="s">
        <v>64</v>
      </c>
      <c r="P126" s="114" t="s">
        <v>1027</v>
      </c>
      <c r="Q126" s="114">
        <v>9</v>
      </c>
      <c r="R126" s="118" t="s">
        <v>1034</v>
      </c>
      <c r="S126" s="114" t="s">
        <v>109</v>
      </c>
      <c r="T126" s="113" t="s">
        <v>29</v>
      </c>
      <c r="U126" s="125">
        <f t="shared" si="61"/>
        <v>1</v>
      </c>
      <c r="V126" s="113" t="s">
        <v>30</v>
      </c>
      <c r="W126" s="125">
        <f t="shared" si="62"/>
        <v>1</v>
      </c>
      <c r="X126" s="113" t="s">
        <v>31</v>
      </c>
      <c r="Y126" s="125">
        <f t="shared" si="63"/>
        <v>3</v>
      </c>
      <c r="Z126" s="113">
        <f t="shared" si="45"/>
        <v>5</v>
      </c>
      <c r="AA126" s="119" t="s">
        <v>1020</v>
      </c>
      <c r="AB126" s="119" t="s">
        <v>1021</v>
      </c>
      <c r="AC126" s="119" t="s">
        <v>1022</v>
      </c>
      <c r="AD126" s="113" t="s">
        <v>997</v>
      </c>
      <c r="AE126" s="113" t="s">
        <v>88</v>
      </c>
      <c r="AF126" s="114" t="s">
        <v>217</v>
      </c>
      <c r="AG126" s="114"/>
      <c r="AH126" s="113" t="s">
        <v>997</v>
      </c>
      <c r="AI126" s="120">
        <v>42797</v>
      </c>
      <c r="AJ126" s="113" t="s">
        <v>99</v>
      </c>
    </row>
    <row r="127" spans="1:36" ht="148.5">
      <c r="A127" s="122"/>
      <c r="B127" s="125">
        <v>118</v>
      </c>
      <c r="C127" s="113" t="s">
        <v>1015</v>
      </c>
      <c r="D127" s="114" t="s">
        <v>145</v>
      </c>
      <c r="E127" s="114" t="s">
        <v>146</v>
      </c>
      <c r="F127" s="113" t="s">
        <v>1035</v>
      </c>
      <c r="G127" s="113" t="s">
        <v>1036</v>
      </c>
      <c r="H127" s="115" t="s">
        <v>1037</v>
      </c>
      <c r="I127" s="118" t="s">
        <v>1038</v>
      </c>
      <c r="J127" s="114" t="s">
        <v>63</v>
      </c>
      <c r="K127" s="113" t="s">
        <v>217</v>
      </c>
      <c r="L127" s="114"/>
      <c r="M127" s="114" t="s">
        <v>274</v>
      </c>
      <c r="N127" s="114" t="s">
        <v>1039</v>
      </c>
      <c r="O127" s="114" t="s">
        <v>64</v>
      </c>
      <c r="P127" s="114" t="s">
        <v>1027</v>
      </c>
      <c r="Q127" s="114">
        <v>18</v>
      </c>
      <c r="R127" s="118" t="s">
        <v>1040</v>
      </c>
      <c r="S127" s="114" t="s">
        <v>498</v>
      </c>
      <c r="T127" s="113" t="s">
        <v>29</v>
      </c>
      <c r="U127" s="125">
        <v>1</v>
      </c>
      <c r="V127" s="113" t="s">
        <v>30</v>
      </c>
      <c r="W127" s="125">
        <f t="shared" si="62"/>
        <v>1</v>
      </c>
      <c r="X127" s="113" t="s">
        <v>31</v>
      </c>
      <c r="Y127" s="125">
        <v>3</v>
      </c>
      <c r="Z127" s="113">
        <f t="shared" si="45"/>
        <v>5</v>
      </c>
      <c r="AA127" s="119" t="s">
        <v>1020</v>
      </c>
      <c r="AB127" s="119" t="s">
        <v>1021</v>
      </c>
      <c r="AC127" s="119" t="s">
        <v>1022</v>
      </c>
      <c r="AD127" s="113" t="s">
        <v>997</v>
      </c>
      <c r="AE127" s="113" t="s">
        <v>88</v>
      </c>
      <c r="AF127" s="114" t="s">
        <v>217</v>
      </c>
      <c r="AG127" s="114"/>
      <c r="AH127" s="113" t="s">
        <v>997</v>
      </c>
      <c r="AI127" s="120">
        <v>42797</v>
      </c>
      <c r="AJ127" s="113" t="s">
        <v>99</v>
      </c>
    </row>
    <row r="128" spans="1:36" ht="148.5">
      <c r="A128" s="122"/>
      <c r="B128" s="125">
        <v>119</v>
      </c>
      <c r="C128" s="113" t="s">
        <v>1015</v>
      </c>
      <c r="D128" s="114" t="s">
        <v>145</v>
      </c>
      <c r="E128" s="114" t="s">
        <v>146</v>
      </c>
      <c r="F128" s="113" t="s">
        <v>1041</v>
      </c>
      <c r="G128" s="113" t="s">
        <v>99</v>
      </c>
      <c r="H128" s="115" t="s">
        <v>1042</v>
      </c>
      <c r="I128" s="118" t="s">
        <v>1043</v>
      </c>
      <c r="J128" s="114" t="s">
        <v>63</v>
      </c>
      <c r="K128" s="113" t="s">
        <v>217</v>
      </c>
      <c r="L128" s="114" t="s">
        <v>217</v>
      </c>
      <c r="M128" s="114" t="s">
        <v>1018</v>
      </c>
      <c r="N128" s="114" t="s">
        <v>1044</v>
      </c>
      <c r="O128" s="114" t="s">
        <v>64</v>
      </c>
      <c r="P128" s="114">
        <v>23</v>
      </c>
      <c r="Q128" s="114">
        <v>3</v>
      </c>
      <c r="R128" s="118" t="s">
        <v>1045</v>
      </c>
      <c r="S128" s="114" t="s">
        <v>109</v>
      </c>
      <c r="T128" s="113" t="s">
        <v>29</v>
      </c>
      <c r="U128" s="125">
        <v>1</v>
      </c>
      <c r="V128" s="113" t="s">
        <v>30</v>
      </c>
      <c r="W128" s="125">
        <f t="shared" si="62"/>
        <v>1</v>
      </c>
      <c r="X128" s="113" t="s">
        <v>31</v>
      </c>
      <c r="Y128" s="125">
        <v>3</v>
      </c>
      <c r="Z128" s="113">
        <f t="shared" si="45"/>
        <v>5</v>
      </c>
      <c r="AA128" s="119" t="s">
        <v>1020</v>
      </c>
      <c r="AB128" s="119" t="s">
        <v>1021</v>
      </c>
      <c r="AC128" s="119" t="s">
        <v>1022</v>
      </c>
      <c r="AD128" s="113" t="s">
        <v>997</v>
      </c>
      <c r="AE128" s="113" t="s">
        <v>88</v>
      </c>
      <c r="AF128" s="114" t="s">
        <v>217</v>
      </c>
      <c r="AG128" s="114" t="s">
        <v>217</v>
      </c>
      <c r="AH128" s="113" t="s">
        <v>997</v>
      </c>
      <c r="AI128" s="120">
        <v>42797</v>
      </c>
      <c r="AJ128" s="113" t="s">
        <v>99</v>
      </c>
    </row>
    <row r="129" spans="1:36" ht="148.5">
      <c r="A129" s="122"/>
      <c r="B129" s="125">
        <v>120</v>
      </c>
      <c r="C129" s="113" t="s">
        <v>1015</v>
      </c>
      <c r="D129" s="114" t="s">
        <v>145</v>
      </c>
      <c r="E129" s="114" t="s">
        <v>146</v>
      </c>
      <c r="F129" s="113" t="s">
        <v>1046</v>
      </c>
      <c r="G129" s="113" t="s">
        <v>99</v>
      </c>
      <c r="H129" s="115" t="s">
        <v>1047</v>
      </c>
      <c r="I129" s="118" t="s">
        <v>1048</v>
      </c>
      <c r="J129" s="114" t="s">
        <v>63</v>
      </c>
      <c r="K129" s="113" t="s">
        <v>217</v>
      </c>
      <c r="L129" s="114" t="s">
        <v>217</v>
      </c>
      <c r="M129" s="114" t="s">
        <v>1049</v>
      </c>
      <c r="N129" s="114" t="s">
        <v>1050</v>
      </c>
      <c r="O129" s="114" t="s">
        <v>64</v>
      </c>
      <c r="P129" s="114">
        <v>25</v>
      </c>
      <c r="Q129" s="114">
        <v>1</v>
      </c>
      <c r="R129" s="118" t="s">
        <v>1051</v>
      </c>
      <c r="S129" s="114" t="s">
        <v>498</v>
      </c>
      <c r="T129" s="113" t="s">
        <v>29</v>
      </c>
      <c r="U129" s="125">
        <v>1</v>
      </c>
      <c r="V129" s="113" t="s">
        <v>30</v>
      </c>
      <c r="W129" s="125">
        <f t="shared" si="62"/>
        <v>1</v>
      </c>
      <c r="X129" s="113" t="s">
        <v>31</v>
      </c>
      <c r="Y129" s="125">
        <v>3</v>
      </c>
      <c r="Z129" s="113">
        <f t="shared" si="45"/>
        <v>5</v>
      </c>
      <c r="AA129" s="119" t="s">
        <v>1020</v>
      </c>
      <c r="AB129" s="119" t="s">
        <v>1021</v>
      </c>
      <c r="AC129" s="119" t="s">
        <v>1022</v>
      </c>
      <c r="AD129" s="113" t="s">
        <v>997</v>
      </c>
      <c r="AE129" s="113" t="s">
        <v>88</v>
      </c>
      <c r="AF129" s="114" t="s">
        <v>217</v>
      </c>
      <c r="AG129" s="114"/>
      <c r="AH129" s="113" t="s">
        <v>997</v>
      </c>
      <c r="AI129" s="120">
        <v>42797</v>
      </c>
      <c r="AJ129" s="113" t="s">
        <v>99</v>
      </c>
    </row>
    <row r="130" spans="1:36" ht="148.5">
      <c r="A130" s="122"/>
      <c r="B130" s="125">
        <v>121</v>
      </c>
      <c r="C130" s="113" t="s">
        <v>1015</v>
      </c>
      <c r="D130" s="114" t="s">
        <v>145</v>
      </c>
      <c r="E130" s="114" t="s">
        <v>146</v>
      </c>
      <c r="F130" s="113" t="s">
        <v>1052</v>
      </c>
      <c r="G130" s="113" t="s">
        <v>99</v>
      </c>
      <c r="H130" s="115" t="s">
        <v>1053</v>
      </c>
      <c r="I130" s="118" t="s">
        <v>1054</v>
      </c>
      <c r="J130" s="114" t="s">
        <v>63</v>
      </c>
      <c r="K130" s="113" t="s">
        <v>217</v>
      </c>
      <c r="L130" s="114"/>
      <c r="M130" s="114" t="s">
        <v>274</v>
      </c>
      <c r="N130" s="114" t="s">
        <v>295</v>
      </c>
      <c r="O130" s="114" t="s">
        <v>64</v>
      </c>
      <c r="P130" s="114">
        <v>33</v>
      </c>
      <c r="Q130" s="114">
        <v>1</v>
      </c>
      <c r="R130" s="118" t="s">
        <v>1055</v>
      </c>
      <c r="S130" s="114" t="s">
        <v>109</v>
      </c>
      <c r="T130" s="113" t="s">
        <v>29</v>
      </c>
      <c r="U130" s="125">
        <v>1</v>
      </c>
      <c r="V130" s="113" t="s">
        <v>30</v>
      </c>
      <c r="W130" s="125">
        <f t="shared" si="62"/>
        <v>1</v>
      </c>
      <c r="X130" s="113" t="s">
        <v>31</v>
      </c>
      <c r="Y130" s="125">
        <v>3</v>
      </c>
      <c r="Z130" s="113">
        <f t="shared" si="45"/>
        <v>5</v>
      </c>
      <c r="AA130" s="119" t="s">
        <v>1020</v>
      </c>
      <c r="AB130" s="119" t="s">
        <v>1021</v>
      </c>
      <c r="AC130" s="119" t="s">
        <v>1022</v>
      </c>
      <c r="AD130" s="113" t="s">
        <v>997</v>
      </c>
      <c r="AE130" s="113" t="s">
        <v>88</v>
      </c>
      <c r="AF130" s="114" t="s">
        <v>217</v>
      </c>
      <c r="AG130" s="114"/>
      <c r="AH130" s="113" t="s">
        <v>997</v>
      </c>
      <c r="AI130" s="120">
        <v>42797</v>
      </c>
      <c r="AJ130" s="113" t="s">
        <v>99</v>
      </c>
    </row>
    <row r="131" spans="1:36" ht="148.5">
      <c r="A131" s="122"/>
      <c r="B131" s="125">
        <v>122</v>
      </c>
      <c r="C131" s="113" t="s">
        <v>1015</v>
      </c>
      <c r="D131" s="114" t="s">
        <v>145</v>
      </c>
      <c r="E131" s="114" t="s">
        <v>146</v>
      </c>
      <c r="F131" s="113" t="s">
        <v>1056</v>
      </c>
      <c r="G131" s="113" t="s">
        <v>99</v>
      </c>
      <c r="H131" s="115" t="s">
        <v>1057</v>
      </c>
      <c r="I131" s="118" t="s">
        <v>1058</v>
      </c>
      <c r="J131" s="114" t="s">
        <v>63</v>
      </c>
      <c r="K131" s="113" t="s">
        <v>217</v>
      </c>
      <c r="L131" s="114" t="s">
        <v>217</v>
      </c>
      <c r="M131" s="114" t="s">
        <v>1018</v>
      </c>
      <c r="N131" s="114" t="s">
        <v>151</v>
      </c>
      <c r="O131" s="114" t="s">
        <v>64</v>
      </c>
      <c r="P131" s="114">
        <v>33</v>
      </c>
      <c r="Q131" s="114">
        <v>2</v>
      </c>
      <c r="R131" s="118" t="s">
        <v>1059</v>
      </c>
      <c r="S131" s="114" t="s">
        <v>109</v>
      </c>
      <c r="T131" s="113" t="s">
        <v>29</v>
      </c>
      <c r="U131" s="125">
        <v>1</v>
      </c>
      <c r="V131" s="113" t="s">
        <v>30</v>
      </c>
      <c r="W131" s="125">
        <f t="shared" si="62"/>
        <v>1</v>
      </c>
      <c r="X131" s="113" t="s">
        <v>31</v>
      </c>
      <c r="Y131" s="125">
        <v>3</v>
      </c>
      <c r="Z131" s="113">
        <f t="shared" si="45"/>
        <v>5</v>
      </c>
      <c r="AA131" s="119" t="s">
        <v>1020</v>
      </c>
      <c r="AB131" s="119" t="s">
        <v>1021</v>
      </c>
      <c r="AC131" s="119" t="s">
        <v>1022</v>
      </c>
      <c r="AD131" s="113" t="s">
        <v>997</v>
      </c>
      <c r="AE131" s="113" t="s">
        <v>88</v>
      </c>
      <c r="AF131" s="114" t="s">
        <v>217</v>
      </c>
      <c r="AG131" s="114"/>
      <c r="AH131" s="113" t="s">
        <v>997</v>
      </c>
      <c r="AI131" s="120">
        <v>42797</v>
      </c>
      <c r="AJ131" s="113" t="s">
        <v>99</v>
      </c>
    </row>
    <row r="132" spans="1:36" ht="148.5">
      <c r="A132" s="122"/>
      <c r="B132" s="125">
        <v>123</v>
      </c>
      <c r="C132" s="113" t="s">
        <v>1015</v>
      </c>
      <c r="D132" s="114" t="s">
        <v>145</v>
      </c>
      <c r="E132" s="114" t="s">
        <v>146</v>
      </c>
      <c r="F132" s="113" t="s">
        <v>1056</v>
      </c>
      <c r="G132" s="113" t="s">
        <v>99</v>
      </c>
      <c r="H132" s="115" t="s">
        <v>1060</v>
      </c>
      <c r="I132" s="118" t="s">
        <v>1061</v>
      </c>
      <c r="J132" s="114" t="s">
        <v>63</v>
      </c>
      <c r="K132" s="113" t="s">
        <v>217</v>
      </c>
      <c r="L132" s="114" t="s">
        <v>217</v>
      </c>
      <c r="M132" s="114" t="s">
        <v>1018</v>
      </c>
      <c r="N132" s="114" t="s">
        <v>151</v>
      </c>
      <c r="O132" s="114" t="s">
        <v>64</v>
      </c>
      <c r="P132" s="114">
        <v>33</v>
      </c>
      <c r="Q132" s="114">
        <v>3</v>
      </c>
      <c r="R132" s="118" t="s">
        <v>1062</v>
      </c>
      <c r="S132" s="114" t="s">
        <v>109</v>
      </c>
      <c r="T132" s="113" t="s">
        <v>29</v>
      </c>
      <c r="U132" s="125">
        <v>1</v>
      </c>
      <c r="V132" s="113" t="s">
        <v>30</v>
      </c>
      <c r="W132" s="125">
        <f t="shared" si="62"/>
        <v>1</v>
      </c>
      <c r="X132" s="113" t="s">
        <v>31</v>
      </c>
      <c r="Y132" s="125">
        <v>3</v>
      </c>
      <c r="Z132" s="113">
        <f t="shared" si="45"/>
        <v>5</v>
      </c>
      <c r="AA132" s="119" t="s">
        <v>1020</v>
      </c>
      <c r="AB132" s="119" t="s">
        <v>1021</v>
      </c>
      <c r="AC132" s="119" t="s">
        <v>1022</v>
      </c>
      <c r="AD132" s="113" t="s">
        <v>997</v>
      </c>
      <c r="AE132" s="113" t="s">
        <v>88</v>
      </c>
      <c r="AF132" s="114" t="s">
        <v>217</v>
      </c>
      <c r="AG132" s="114"/>
      <c r="AH132" s="113" t="s">
        <v>997</v>
      </c>
      <c r="AI132" s="120">
        <v>42797</v>
      </c>
      <c r="AJ132" s="113" t="s">
        <v>99</v>
      </c>
    </row>
    <row r="133" spans="1:36" ht="148.5">
      <c r="A133" s="122"/>
      <c r="B133" s="125">
        <v>124</v>
      </c>
      <c r="C133" s="113" t="s">
        <v>1015</v>
      </c>
      <c r="D133" s="114" t="s">
        <v>145</v>
      </c>
      <c r="E133" s="114" t="s">
        <v>146</v>
      </c>
      <c r="F133" s="113" t="s">
        <v>1063</v>
      </c>
      <c r="G133" s="113" t="s">
        <v>1036</v>
      </c>
      <c r="H133" s="115" t="s">
        <v>1064</v>
      </c>
      <c r="I133" s="118" t="s">
        <v>1065</v>
      </c>
      <c r="J133" s="114" t="s">
        <v>63</v>
      </c>
      <c r="K133" s="113" t="s">
        <v>217</v>
      </c>
      <c r="L133" s="114"/>
      <c r="M133" s="114" t="s">
        <v>274</v>
      </c>
      <c r="N133" s="114" t="s">
        <v>1066</v>
      </c>
      <c r="O133" s="114" t="s">
        <v>64</v>
      </c>
      <c r="P133" s="114">
        <v>36</v>
      </c>
      <c r="Q133" s="114">
        <v>6</v>
      </c>
      <c r="R133" s="118" t="s">
        <v>1067</v>
      </c>
      <c r="S133" s="114" t="s">
        <v>498</v>
      </c>
      <c r="T133" s="113" t="s">
        <v>34</v>
      </c>
      <c r="U133" s="125">
        <v>1</v>
      </c>
      <c r="V133" s="113" t="s">
        <v>30</v>
      </c>
      <c r="W133" s="125">
        <f t="shared" si="62"/>
        <v>1</v>
      </c>
      <c r="X133" s="113" t="s">
        <v>31</v>
      </c>
      <c r="Y133" s="125">
        <v>3</v>
      </c>
      <c r="Z133" s="113">
        <f t="shared" si="45"/>
        <v>5</v>
      </c>
      <c r="AA133" s="119" t="s">
        <v>1020</v>
      </c>
      <c r="AB133" s="119" t="s">
        <v>1021</v>
      </c>
      <c r="AC133" s="119" t="s">
        <v>1022</v>
      </c>
      <c r="AD133" s="113" t="s">
        <v>997</v>
      </c>
      <c r="AE133" s="113" t="s">
        <v>88</v>
      </c>
      <c r="AF133" s="114" t="s">
        <v>217</v>
      </c>
      <c r="AG133" s="114"/>
      <c r="AH133" s="113" t="s">
        <v>997</v>
      </c>
      <c r="AI133" s="120">
        <v>42797</v>
      </c>
      <c r="AJ133" s="113" t="s">
        <v>99</v>
      </c>
    </row>
    <row r="134" spans="1:36" ht="121.5">
      <c r="A134" s="122"/>
      <c r="B134" s="112">
        <v>125</v>
      </c>
      <c r="C134" s="113" t="s">
        <v>1068</v>
      </c>
      <c r="D134" s="114" t="s">
        <v>145</v>
      </c>
      <c r="E134" s="114" t="s">
        <v>146</v>
      </c>
      <c r="F134" s="113" t="s">
        <v>99</v>
      </c>
      <c r="G134" s="113" t="s">
        <v>99</v>
      </c>
      <c r="H134" s="115" t="s">
        <v>1069</v>
      </c>
      <c r="I134" s="116" t="s">
        <v>1070</v>
      </c>
      <c r="J134" s="114" t="s">
        <v>63</v>
      </c>
      <c r="K134" s="117" t="s">
        <v>104</v>
      </c>
      <c r="L134" s="114"/>
      <c r="M134" s="114" t="s">
        <v>259</v>
      </c>
      <c r="N134" s="114" t="s">
        <v>259</v>
      </c>
      <c r="O134" s="114" t="s">
        <v>65</v>
      </c>
      <c r="P134" s="114">
        <v>1</v>
      </c>
      <c r="Q134" s="114">
        <v>6</v>
      </c>
      <c r="R134" s="116" t="s">
        <v>1070</v>
      </c>
      <c r="S134" s="114" t="s">
        <v>109</v>
      </c>
      <c r="T134" s="125" t="s">
        <v>31</v>
      </c>
      <c r="U134" s="125">
        <v>3</v>
      </c>
      <c r="V134" s="125" t="s">
        <v>31</v>
      </c>
      <c r="W134" s="125">
        <v>3</v>
      </c>
      <c r="X134" s="125" t="s">
        <v>31</v>
      </c>
      <c r="Y134" s="125">
        <v>3</v>
      </c>
      <c r="Z134" s="113">
        <f t="shared" ref="Z134:Z156" si="64">+U134+W134+Y134</f>
        <v>9</v>
      </c>
      <c r="AA134" s="119" t="s">
        <v>1108</v>
      </c>
      <c r="AB134" s="119" t="s">
        <v>1109</v>
      </c>
      <c r="AC134" s="119" t="s">
        <v>1110</v>
      </c>
      <c r="AD134" s="113" t="s">
        <v>1132</v>
      </c>
      <c r="AE134" s="113" t="s">
        <v>830</v>
      </c>
      <c r="AF134" s="114" t="s">
        <v>986</v>
      </c>
      <c r="AG134" s="114" t="s">
        <v>99</v>
      </c>
      <c r="AH134" s="114" t="s">
        <v>987</v>
      </c>
      <c r="AI134" s="120">
        <v>42797</v>
      </c>
      <c r="AJ134" s="113" t="s">
        <v>99</v>
      </c>
    </row>
    <row r="135" spans="1:36" ht="148.5">
      <c r="A135" s="122"/>
      <c r="B135" s="112">
        <v>126</v>
      </c>
      <c r="C135" s="113" t="s">
        <v>1068</v>
      </c>
      <c r="D135" s="114" t="s">
        <v>145</v>
      </c>
      <c r="E135" s="114" t="s">
        <v>146</v>
      </c>
      <c r="F135" s="113" t="s">
        <v>99</v>
      </c>
      <c r="G135" s="113" t="s">
        <v>99</v>
      </c>
      <c r="H135" s="115" t="s">
        <v>1071</v>
      </c>
      <c r="I135" s="116" t="s">
        <v>1072</v>
      </c>
      <c r="J135" s="114" t="s">
        <v>63</v>
      </c>
      <c r="K135" s="117" t="s">
        <v>104</v>
      </c>
      <c r="L135" s="114"/>
      <c r="M135" s="114" t="s">
        <v>259</v>
      </c>
      <c r="N135" s="114" t="s">
        <v>259</v>
      </c>
      <c r="O135" s="114" t="s">
        <v>64</v>
      </c>
      <c r="P135" s="114">
        <v>1</v>
      </c>
      <c r="Q135" s="114">
        <v>19</v>
      </c>
      <c r="R135" s="116" t="s">
        <v>1072</v>
      </c>
      <c r="S135" s="114" t="s">
        <v>498</v>
      </c>
      <c r="T135" s="125" t="s">
        <v>111</v>
      </c>
      <c r="U135" s="125">
        <v>5</v>
      </c>
      <c r="V135" s="125" t="s">
        <v>32</v>
      </c>
      <c r="W135" s="125">
        <v>4</v>
      </c>
      <c r="X135" s="125" t="s">
        <v>32</v>
      </c>
      <c r="Y135" s="125">
        <v>4</v>
      </c>
      <c r="Z135" s="113">
        <f t="shared" si="64"/>
        <v>13</v>
      </c>
      <c r="AA135" s="119" t="s">
        <v>1111</v>
      </c>
      <c r="AB135" s="119" t="s">
        <v>1112</v>
      </c>
      <c r="AC135" s="119" t="s">
        <v>1113</v>
      </c>
      <c r="AD135" s="113" t="s">
        <v>1132</v>
      </c>
      <c r="AE135" s="113" t="s">
        <v>830</v>
      </c>
      <c r="AF135" s="114" t="s">
        <v>986</v>
      </c>
      <c r="AG135" s="114" t="s">
        <v>99</v>
      </c>
      <c r="AH135" s="114" t="s">
        <v>987</v>
      </c>
      <c r="AI135" s="120">
        <v>42797</v>
      </c>
      <c r="AJ135" s="113" t="s">
        <v>99</v>
      </c>
    </row>
    <row r="136" spans="1:36" ht="108">
      <c r="A136" s="122"/>
      <c r="B136" s="112">
        <v>127</v>
      </c>
      <c r="C136" s="113" t="s">
        <v>1068</v>
      </c>
      <c r="D136" s="114" t="s">
        <v>145</v>
      </c>
      <c r="E136" s="114" t="s">
        <v>146</v>
      </c>
      <c r="F136" s="113" t="s">
        <v>99</v>
      </c>
      <c r="G136" s="113" t="s">
        <v>99</v>
      </c>
      <c r="H136" s="115" t="s">
        <v>1073</v>
      </c>
      <c r="I136" s="116" t="s">
        <v>1074</v>
      </c>
      <c r="J136" s="114" t="s">
        <v>63</v>
      </c>
      <c r="K136" s="117" t="s">
        <v>104</v>
      </c>
      <c r="L136" s="114"/>
      <c r="M136" s="114" t="s">
        <v>259</v>
      </c>
      <c r="N136" s="114" t="s">
        <v>259</v>
      </c>
      <c r="O136" s="114" t="s">
        <v>64</v>
      </c>
      <c r="P136" s="114">
        <v>1</v>
      </c>
      <c r="Q136" s="114">
        <v>21</v>
      </c>
      <c r="R136" s="116" t="s">
        <v>1074</v>
      </c>
      <c r="S136" s="114" t="s">
        <v>498</v>
      </c>
      <c r="T136" s="125" t="s">
        <v>31</v>
      </c>
      <c r="U136" s="125">
        <v>3</v>
      </c>
      <c r="V136" s="125" t="s">
        <v>32</v>
      </c>
      <c r="W136" s="125">
        <v>4</v>
      </c>
      <c r="X136" s="125" t="s">
        <v>111</v>
      </c>
      <c r="Y136" s="125">
        <v>5</v>
      </c>
      <c r="Z136" s="113">
        <f t="shared" si="64"/>
        <v>12</v>
      </c>
      <c r="AA136" s="119" t="s">
        <v>1114</v>
      </c>
      <c r="AB136" s="119" t="s">
        <v>1115</v>
      </c>
      <c r="AC136" s="119" t="s">
        <v>1116</v>
      </c>
      <c r="AD136" s="113" t="s">
        <v>1132</v>
      </c>
      <c r="AE136" s="113" t="s">
        <v>830</v>
      </c>
      <c r="AF136" s="114" t="s">
        <v>986</v>
      </c>
      <c r="AG136" s="114" t="s">
        <v>99</v>
      </c>
      <c r="AH136" s="114" t="s">
        <v>987</v>
      </c>
      <c r="AI136" s="120">
        <v>42797</v>
      </c>
      <c r="AJ136" s="113" t="s">
        <v>99</v>
      </c>
    </row>
    <row r="137" spans="1:36" ht="121.5">
      <c r="A137" s="122"/>
      <c r="B137" s="112">
        <v>128</v>
      </c>
      <c r="C137" s="113" t="s">
        <v>1068</v>
      </c>
      <c r="D137" s="114" t="s">
        <v>145</v>
      </c>
      <c r="E137" s="114" t="s">
        <v>146</v>
      </c>
      <c r="F137" s="113" t="s">
        <v>99</v>
      </c>
      <c r="G137" s="113" t="s">
        <v>99</v>
      </c>
      <c r="H137" s="115" t="s">
        <v>1075</v>
      </c>
      <c r="I137" s="116" t="s">
        <v>1076</v>
      </c>
      <c r="J137" s="114" t="s">
        <v>63</v>
      </c>
      <c r="K137" s="117" t="s">
        <v>104</v>
      </c>
      <c r="L137" s="114"/>
      <c r="M137" s="114" t="s">
        <v>259</v>
      </c>
      <c r="N137" s="114" t="s">
        <v>259</v>
      </c>
      <c r="O137" s="114" t="s">
        <v>65</v>
      </c>
      <c r="P137" s="114">
        <v>1</v>
      </c>
      <c r="Q137" s="114">
        <v>30</v>
      </c>
      <c r="R137" s="116" t="s">
        <v>1076</v>
      </c>
      <c r="S137" s="114" t="s">
        <v>109</v>
      </c>
      <c r="T137" s="125" t="s">
        <v>31</v>
      </c>
      <c r="U137" s="125">
        <v>3</v>
      </c>
      <c r="V137" s="125" t="s">
        <v>31</v>
      </c>
      <c r="W137" s="125">
        <v>3</v>
      </c>
      <c r="X137" s="125" t="s">
        <v>31</v>
      </c>
      <c r="Y137" s="125">
        <v>3</v>
      </c>
      <c r="Z137" s="113">
        <f t="shared" si="64"/>
        <v>9</v>
      </c>
      <c r="AA137" s="119" t="s">
        <v>1117</v>
      </c>
      <c r="AB137" s="119" t="s">
        <v>1109</v>
      </c>
      <c r="AC137" s="119" t="s">
        <v>1110</v>
      </c>
      <c r="AD137" s="113" t="s">
        <v>1132</v>
      </c>
      <c r="AE137" s="113" t="s">
        <v>830</v>
      </c>
      <c r="AF137" s="114" t="s">
        <v>986</v>
      </c>
      <c r="AG137" s="114" t="s">
        <v>99</v>
      </c>
      <c r="AH137" s="114" t="s">
        <v>987</v>
      </c>
      <c r="AI137" s="120">
        <v>42797</v>
      </c>
      <c r="AJ137" s="113" t="s">
        <v>99</v>
      </c>
    </row>
    <row r="138" spans="1:36" ht="108">
      <c r="A138" s="122"/>
      <c r="B138" s="112">
        <v>129</v>
      </c>
      <c r="C138" s="113" t="s">
        <v>1068</v>
      </c>
      <c r="D138" s="114" t="s">
        <v>145</v>
      </c>
      <c r="E138" s="114" t="s">
        <v>146</v>
      </c>
      <c r="F138" s="113" t="s">
        <v>1097</v>
      </c>
      <c r="G138" s="113" t="s">
        <v>1098</v>
      </c>
      <c r="H138" s="115" t="s">
        <v>1077</v>
      </c>
      <c r="I138" s="116" t="s">
        <v>1078</v>
      </c>
      <c r="J138" s="114" t="s">
        <v>63</v>
      </c>
      <c r="K138" s="117" t="s">
        <v>104</v>
      </c>
      <c r="L138" s="114"/>
      <c r="M138" s="114" t="s">
        <v>259</v>
      </c>
      <c r="N138" s="114" t="s">
        <v>259</v>
      </c>
      <c r="O138" s="114" t="s">
        <v>64</v>
      </c>
      <c r="P138" s="114">
        <v>11</v>
      </c>
      <c r="Q138" s="114">
        <v>1</v>
      </c>
      <c r="R138" s="116" t="s">
        <v>1078</v>
      </c>
      <c r="S138" s="114" t="s">
        <v>109</v>
      </c>
      <c r="T138" s="125" t="s">
        <v>31</v>
      </c>
      <c r="U138" s="125">
        <v>3</v>
      </c>
      <c r="V138" s="125" t="s">
        <v>31</v>
      </c>
      <c r="W138" s="125">
        <v>3</v>
      </c>
      <c r="X138" s="125" t="s">
        <v>31</v>
      </c>
      <c r="Y138" s="125">
        <v>3</v>
      </c>
      <c r="Z138" s="113">
        <f t="shared" si="64"/>
        <v>9</v>
      </c>
      <c r="AA138" s="119" t="s">
        <v>1118</v>
      </c>
      <c r="AB138" s="119" t="s">
        <v>1109</v>
      </c>
      <c r="AC138" s="119" t="s">
        <v>1110</v>
      </c>
      <c r="AD138" s="113" t="s">
        <v>1132</v>
      </c>
      <c r="AE138" s="113" t="s">
        <v>830</v>
      </c>
      <c r="AF138" s="114" t="s">
        <v>986</v>
      </c>
      <c r="AG138" s="114" t="s">
        <v>99</v>
      </c>
      <c r="AH138" s="114" t="s">
        <v>987</v>
      </c>
      <c r="AI138" s="120">
        <v>42797</v>
      </c>
      <c r="AJ138" s="113" t="s">
        <v>99</v>
      </c>
    </row>
    <row r="139" spans="1:36" ht="409.5">
      <c r="A139" s="122"/>
      <c r="B139" s="112">
        <v>130</v>
      </c>
      <c r="C139" s="113" t="s">
        <v>1068</v>
      </c>
      <c r="D139" s="114" t="s">
        <v>145</v>
      </c>
      <c r="E139" s="114" t="s">
        <v>146</v>
      </c>
      <c r="F139" s="113" t="s">
        <v>99</v>
      </c>
      <c r="G139" s="113" t="s">
        <v>99</v>
      </c>
      <c r="H139" s="115" t="s">
        <v>1079</v>
      </c>
      <c r="I139" s="116" t="s">
        <v>1080</v>
      </c>
      <c r="J139" s="114" t="s">
        <v>63</v>
      </c>
      <c r="K139" s="117" t="s">
        <v>104</v>
      </c>
      <c r="L139" s="114"/>
      <c r="M139" s="114" t="s">
        <v>1102</v>
      </c>
      <c r="N139" s="114" t="s">
        <v>325</v>
      </c>
      <c r="O139" s="114" t="s">
        <v>64</v>
      </c>
      <c r="P139" s="114">
        <v>21</v>
      </c>
      <c r="Q139" s="114" t="s">
        <v>732</v>
      </c>
      <c r="R139" s="116" t="s">
        <v>1080</v>
      </c>
      <c r="S139" s="114" t="s">
        <v>498</v>
      </c>
      <c r="T139" s="125" t="s">
        <v>111</v>
      </c>
      <c r="U139" s="125">
        <v>5</v>
      </c>
      <c r="V139" s="125" t="s">
        <v>32</v>
      </c>
      <c r="W139" s="125">
        <v>4</v>
      </c>
      <c r="X139" s="125" t="s">
        <v>111</v>
      </c>
      <c r="Y139" s="125">
        <v>5</v>
      </c>
      <c r="Z139" s="113">
        <f t="shared" si="64"/>
        <v>14</v>
      </c>
      <c r="AA139" s="119" t="s">
        <v>1119</v>
      </c>
      <c r="AB139" s="119" t="s">
        <v>1109</v>
      </c>
      <c r="AC139" s="119" t="s">
        <v>1120</v>
      </c>
      <c r="AD139" s="113" t="s">
        <v>1132</v>
      </c>
      <c r="AE139" s="113" t="s">
        <v>830</v>
      </c>
      <c r="AF139" s="114" t="s">
        <v>986</v>
      </c>
      <c r="AG139" s="114" t="s">
        <v>99</v>
      </c>
      <c r="AH139" s="114" t="s">
        <v>987</v>
      </c>
      <c r="AI139" s="120">
        <v>42797</v>
      </c>
      <c r="AJ139" s="113" t="s">
        <v>99</v>
      </c>
    </row>
    <row r="140" spans="1:36" ht="243">
      <c r="A140" s="122"/>
      <c r="B140" s="112">
        <v>131</v>
      </c>
      <c r="C140" s="113" t="s">
        <v>1068</v>
      </c>
      <c r="D140" s="114" t="s">
        <v>145</v>
      </c>
      <c r="E140" s="114" t="s">
        <v>146</v>
      </c>
      <c r="F140" s="113" t="s">
        <v>99</v>
      </c>
      <c r="G140" s="113" t="s">
        <v>99</v>
      </c>
      <c r="H140" s="115" t="s">
        <v>1081</v>
      </c>
      <c r="I140" s="116" t="s">
        <v>1082</v>
      </c>
      <c r="J140" s="114" t="s">
        <v>63</v>
      </c>
      <c r="K140" s="117" t="s">
        <v>104</v>
      </c>
      <c r="L140" s="114"/>
      <c r="M140" s="114" t="s">
        <v>1103</v>
      </c>
      <c r="N140" s="114" t="s">
        <v>1104</v>
      </c>
      <c r="O140" s="114" t="s">
        <v>64</v>
      </c>
      <c r="P140" s="114">
        <v>23</v>
      </c>
      <c r="Q140" s="114">
        <v>8</v>
      </c>
      <c r="R140" s="116" t="s">
        <v>1082</v>
      </c>
      <c r="S140" s="114" t="s">
        <v>109</v>
      </c>
      <c r="T140" s="125" t="s">
        <v>110</v>
      </c>
      <c r="U140" s="125">
        <v>1</v>
      </c>
      <c r="V140" s="125" t="s">
        <v>110</v>
      </c>
      <c r="W140" s="125">
        <v>1</v>
      </c>
      <c r="X140" s="125" t="s">
        <v>111</v>
      </c>
      <c r="Y140" s="125">
        <v>5</v>
      </c>
      <c r="Z140" s="113">
        <f t="shared" si="64"/>
        <v>7</v>
      </c>
      <c r="AA140" s="119" t="s">
        <v>1121</v>
      </c>
      <c r="AB140" s="119" t="s">
        <v>1122</v>
      </c>
      <c r="AC140" s="119" t="s">
        <v>1123</v>
      </c>
      <c r="AD140" s="113" t="s">
        <v>1013</v>
      </c>
      <c r="AE140" s="113" t="s">
        <v>260</v>
      </c>
      <c r="AF140" s="114" t="s">
        <v>260</v>
      </c>
      <c r="AG140" s="114" t="s">
        <v>99</v>
      </c>
      <c r="AH140" s="114" t="s">
        <v>987</v>
      </c>
      <c r="AI140" s="120">
        <v>42797</v>
      </c>
      <c r="AJ140" s="113" t="s">
        <v>99</v>
      </c>
    </row>
    <row r="141" spans="1:36" ht="175.5">
      <c r="A141" s="122"/>
      <c r="B141" s="112">
        <v>132</v>
      </c>
      <c r="C141" s="113" t="s">
        <v>1068</v>
      </c>
      <c r="D141" s="114" t="s">
        <v>145</v>
      </c>
      <c r="E141" s="114" t="s">
        <v>146</v>
      </c>
      <c r="F141" s="113" t="s">
        <v>1099</v>
      </c>
      <c r="G141" s="113" t="s">
        <v>99</v>
      </c>
      <c r="H141" s="115" t="s">
        <v>1083</v>
      </c>
      <c r="I141" s="116" t="s">
        <v>1084</v>
      </c>
      <c r="J141" s="114" t="s">
        <v>63</v>
      </c>
      <c r="K141" s="117" t="s">
        <v>104</v>
      </c>
      <c r="L141" s="114"/>
      <c r="M141" s="114" t="s">
        <v>1105</v>
      </c>
      <c r="N141" s="114" t="s">
        <v>360</v>
      </c>
      <c r="O141" s="114" t="s">
        <v>64</v>
      </c>
      <c r="P141" s="114">
        <v>34</v>
      </c>
      <c r="Q141" s="114" t="s">
        <v>732</v>
      </c>
      <c r="R141" s="116" t="s">
        <v>1084</v>
      </c>
      <c r="S141" s="114" t="s">
        <v>355</v>
      </c>
      <c r="T141" s="125" t="s">
        <v>111</v>
      </c>
      <c r="U141" s="125">
        <v>5</v>
      </c>
      <c r="V141" s="125" t="s">
        <v>32</v>
      </c>
      <c r="W141" s="125">
        <v>4</v>
      </c>
      <c r="X141" s="125" t="s">
        <v>32</v>
      </c>
      <c r="Y141" s="125">
        <v>4</v>
      </c>
      <c r="Z141" s="113">
        <f t="shared" si="64"/>
        <v>13</v>
      </c>
      <c r="AA141" s="119" t="s">
        <v>1124</v>
      </c>
      <c r="AB141" s="119" t="s">
        <v>1109</v>
      </c>
      <c r="AC141" s="119" t="s">
        <v>1125</v>
      </c>
      <c r="AD141" s="113" t="s">
        <v>1132</v>
      </c>
      <c r="AE141" s="113" t="s">
        <v>266</v>
      </c>
      <c r="AF141" s="114" t="s">
        <v>986</v>
      </c>
      <c r="AG141" s="114"/>
      <c r="AH141" s="114" t="s">
        <v>987</v>
      </c>
      <c r="AI141" s="120">
        <v>42797</v>
      </c>
      <c r="AJ141" s="113" t="s">
        <v>99</v>
      </c>
    </row>
    <row r="142" spans="1:36" ht="175.5">
      <c r="A142" s="122"/>
      <c r="B142" s="112">
        <v>133</v>
      </c>
      <c r="C142" s="113" t="s">
        <v>1068</v>
      </c>
      <c r="D142" s="114" t="s">
        <v>145</v>
      </c>
      <c r="E142" s="114" t="s">
        <v>146</v>
      </c>
      <c r="F142" s="113" t="s">
        <v>1100</v>
      </c>
      <c r="G142" s="113" t="s">
        <v>1101</v>
      </c>
      <c r="H142" s="115" t="s">
        <v>1085</v>
      </c>
      <c r="I142" s="116" t="s">
        <v>1086</v>
      </c>
      <c r="J142" s="114" t="s">
        <v>63</v>
      </c>
      <c r="K142" s="117" t="s">
        <v>104</v>
      </c>
      <c r="L142" s="114" t="s">
        <v>104</v>
      </c>
      <c r="M142" s="114" t="s">
        <v>1007</v>
      </c>
      <c r="N142" s="114" t="s">
        <v>360</v>
      </c>
      <c r="O142" s="114" t="s">
        <v>65</v>
      </c>
      <c r="P142" s="114">
        <v>35</v>
      </c>
      <c r="Q142" s="114" t="s">
        <v>732</v>
      </c>
      <c r="R142" s="116" t="s">
        <v>1086</v>
      </c>
      <c r="S142" s="114" t="s">
        <v>355</v>
      </c>
      <c r="T142" s="125" t="s">
        <v>111</v>
      </c>
      <c r="U142" s="125">
        <v>5</v>
      </c>
      <c r="V142" s="125" t="s">
        <v>32</v>
      </c>
      <c r="W142" s="125">
        <v>4</v>
      </c>
      <c r="X142" s="125" t="s">
        <v>32</v>
      </c>
      <c r="Y142" s="125">
        <v>4</v>
      </c>
      <c r="Z142" s="113">
        <f t="shared" si="64"/>
        <v>13</v>
      </c>
      <c r="AA142" s="119" t="s">
        <v>1124</v>
      </c>
      <c r="AB142" s="119" t="s">
        <v>1109</v>
      </c>
      <c r="AC142" s="119" t="s">
        <v>1125</v>
      </c>
      <c r="AD142" s="113" t="s">
        <v>1132</v>
      </c>
      <c r="AE142" s="113" t="s">
        <v>1133</v>
      </c>
      <c r="AF142" s="114" t="s">
        <v>986</v>
      </c>
      <c r="AG142" s="114" t="s">
        <v>99</v>
      </c>
      <c r="AH142" s="114" t="s">
        <v>987</v>
      </c>
      <c r="AI142" s="120">
        <v>42797</v>
      </c>
      <c r="AJ142" s="113" t="s">
        <v>99</v>
      </c>
    </row>
    <row r="143" spans="1:36" ht="94.5">
      <c r="A143" s="122"/>
      <c r="B143" s="112">
        <v>134</v>
      </c>
      <c r="C143" s="113" t="s">
        <v>1068</v>
      </c>
      <c r="D143" s="114" t="s">
        <v>145</v>
      </c>
      <c r="E143" s="114" t="s">
        <v>146</v>
      </c>
      <c r="F143" s="113" t="s">
        <v>99</v>
      </c>
      <c r="G143" s="113" t="s">
        <v>99</v>
      </c>
      <c r="H143" s="115" t="s">
        <v>1087</v>
      </c>
      <c r="I143" s="116" t="s">
        <v>1088</v>
      </c>
      <c r="J143" s="114" t="s">
        <v>63</v>
      </c>
      <c r="K143" s="117" t="s">
        <v>104</v>
      </c>
      <c r="L143" s="114"/>
      <c r="M143" s="114" t="s">
        <v>259</v>
      </c>
      <c r="N143" s="114" t="s">
        <v>360</v>
      </c>
      <c r="O143" s="114" t="s">
        <v>64</v>
      </c>
      <c r="P143" s="114">
        <v>36</v>
      </c>
      <c r="Q143" s="114">
        <v>12</v>
      </c>
      <c r="R143" s="116" t="s">
        <v>1088</v>
      </c>
      <c r="S143" s="114" t="s">
        <v>109</v>
      </c>
      <c r="T143" s="125" t="s">
        <v>110</v>
      </c>
      <c r="U143" s="125">
        <v>1</v>
      </c>
      <c r="V143" s="125" t="s">
        <v>111</v>
      </c>
      <c r="W143" s="125">
        <v>5</v>
      </c>
      <c r="X143" s="125" t="s">
        <v>111</v>
      </c>
      <c r="Y143" s="125">
        <v>5</v>
      </c>
      <c r="Z143" s="113">
        <f t="shared" si="64"/>
        <v>11</v>
      </c>
      <c r="AA143" s="119" t="s">
        <v>1126</v>
      </c>
      <c r="AB143" s="119" t="s">
        <v>1127</v>
      </c>
      <c r="AC143" s="119" t="s">
        <v>1128</v>
      </c>
      <c r="AD143" s="113" t="s">
        <v>1013</v>
      </c>
      <c r="AE143" s="113" t="s">
        <v>266</v>
      </c>
      <c r="AF143" s="114" t="s">
        <v>986</v>
      </c>
      <c r="AG143" s="114" t="s">
        <v>99</v>
      </c>
      <c r="AH143" s="114" t="s">
        <v>987</v>
      </c>
      <c r="AI143" s="120">
        <v>42797</v>
      </c>
      <c r="AJ143" s="113" t="s">
        <v>99</v>
      </c>
    </row>
    <row r="144" spans="1:36" ht="94.5">
      <c r="A144" s="122"/>
      <c r="B144" s="112">
        <v>135</v>
      </c>
      <c r="C144" s="113" t="s">
        <v>1068</v>
      </c>
      <c r="D144" s="114" t="s">
        <v>145</v>
      </c>
      <c r="E144" s="114" t="s">
        <v>146</v>
      </c>
      <c r="F144" s="113" t="s">
        <v>99</v>
      </c>
      <c r="G144" s="113" t="s">
        <v>99</v>
      </c>
      <c r="H144" s="115" t="s">
        <v>1089</v>
      </c>
      <c r="I144" s="116" t="s">
        <v>1090</v>
      </c>
      <c r="J144" s="114" t="s">
        <v>63</v>
      </c>
      <c r="K144" s="117" t="s">
        <v>104</v>
      </c>
      <c r="L144" s="114"/>
      <c r="M144" s="114" t="s">
        <v>259</v>
      </c>
      <c r="N144" s="114" t="s">
        <v>360</v>
      </c>
      <c r="O144" s="114" t="s">
        <v>64</v>
      </c>
      <c r="P144" s="114" t="s">
        <v>732</v>
      </c>
      <c r="Q144" s="114" t="s">
        <v>732</v>
      </c>
      <c r="R144" s="116" t="s">
        <v>1090</v>
      </c>
      <c r="S144" s="114" t="s">
        <v>109</v>
      </c>
      <c r="T144" s="125" t="s">
        <v>110</v>
      </c>
      <c r="U144" s="125">
        <v>1</v>
      </c>
      <c r="V144" s="125" t="s">
        <v>31</v>
      </c>
      <c r="W144" s="125">
        <v>3</v>
      </c>
      <c r="X144" s="125" t="s">
        <v>111</v>
      </c>
      <c r="Y144" s="125">
        <v>5</v>
      </c>
      <c r="Z144" s="113">
        <f t="shared" si="64"/>
        <v>9</v>
      </c>
      <c r="AA144" s="119" t="s">
        <v>1126</v>
      </c>
      <c r="AB144" s="119" t="s">
        <v>1109</v>
      </c>
      <c r="AC144" s="119" t="s">
        <v>1110</v>
      </c>
      <c r="AD144" s="113" t="s">
        <v>987</v>
      </c>
      <c r="AE144" s="113" t="s">
        <v>266</v>
      </c>
      <c r="AF144" s="114" t="s">
        <v>986</v>
      </c>
      <c r="AG144" s="114" t="s">
        <v>99</v>
      </c>
      <c r="AH144" s="114" t="s">
        <v>987</v>
      </c>
      <c r="AI144" s="120">
        <v>40303</v>
      </c>
      <c r="AJ144" s="113" t="s">
        <v>99</v>
      </c>
    </row>
    <row r="145" spans="1:36" ht="94.5">
      <c r="A145" s="122"/>
      <c r="B145" s="112">
        <v>136</v>
      </c>
      <c r="C145" s="113" t="s">
        <v>1068</v>
      </c>
      <c r="D145" s="114" t="s">
        <v>145</v>
      </c>
      <c r="E145" s="114" t="s">
        <v>146</v>
      </c>
      <c r="F145" s="113" t="s">
        <v>99</v>
      </c>
      <c r="G145" s="113" t="s">
        <v>99</v>
      </c>
      <c r="H145" s="115" t="s">
        <v>1091</v>
      </c>
      <c r="I145" s="116" t="s">
        <v>1092</v>
      </c>
      <c r="J145" s="114" t="s">
        <v>63</v>
      </c>
      <c r="K145" s="117" t="s">
        <v>104</v>
      </c>
      <c r="L145" s="114"/>
      <c r="M145" s="114" t="s">
        <v>1103</v>
      </c>
      <c r="N145" s="114" t="s">
        <v>1106</v>
      </c>
      <c r="O145" s="114" t="s">
        <v>64</v>
      </c>
      <c r="P145" s="114">
        <v>42</v>
      </c>
      <c r="Q145" s="114">
        <v>1</v>
      </c>
      <c r="R145" s="116" t="s">
        <v>1092</v>
      </c>
      <c r="S145" s="114" t="s">
        <v>109</v>
      </c>
      <c r="T145" s="125" t="s">
        <v>110</v>
      </c>
      <c r="U145" s="125">
        <v>1</v>
      </c>
      <c r="V145" s="125" t="s">
        <v>31</v>
      </c>
      <c r="W145" s="125">
        <v>3</v>
      </c>
      <c r="X145" s="125" t="s">
        <v>111</v>
      </c>
      <c r="Y145" s="125">
        <v>5</v>
      </c>
      <c r="Z145" s="113">
        <f t="shared" si="64"/>
        <v>9</v>
      </c>
      <c r="AA145" s="119" t="s">
        <v>1126</v>
      </c>
      <c r="AB145" s="119" t="s">
        <v>1109</v>
      </c>
      <c r="AC145" s="119" t="s">
        <v>1110</v>
      </c>
      <c r="AD145" s="113" t="s">
        <v>1132</v>
      </c>
      <c r="AE145" s="113" t="s">
        <v>266</v>
      </c>
      <c r="AF145" s="114" t="s">
        <v>986</v>
      </c>
      <c r="AG145" s="114" t="s">
        <v>99</v>
      </c>
      <c r="AH145" s="114" t="s">
        <v>987</v>
      </c>
      <c r="AI145" s="120">
        <v>42797</v>
      </c>
      <c r="AJ145" s="113" t="s">
        <v>99</v>
      </c>
    </row>
    <row r="146" spans="1:36" ht="175.5">
      <c r="A146" s="122"/>
      <c r="B146" s="112">
        <v>137</v>
      </c>
      <c r="C146" s="113" t="s">
        <v>1068</v>
      </c>
      <c r="D146" s="114" t="s">
        <v>145</v>
      </c>
      <c r="E146" s="114" t="s">
        <v>146</v>
      </c>
      <c r="F146" s="113" t="s">
        <v>99</v>
      </c>
      <c r="G146" s="113" t="s">
        <v>99</v>
      </c>
      <c r="H146" s="115" t="s">
        <v>1093</v>
      </c>
      <c r="I146" s="116" t="s">
        <v>1094</v>
      </c>
      <c r="J146" s="114" t="s">
        <v>63</v>
      </c>
      <c r="K146" s="117"/>
      <c r="L146" s="114" t="s">
        <v>217</v>
      </c>
      <c r="M146" s="114" t="s">
        <v>425</v>
      </c>
      <c r="N146" s="114" t="s">
        <v>1107</v>
      </c>
      <c r="O146" s="114" t="s">
        <v>64</v>
      </c>
      <c r="P146" s="114" t="s">
        <v>732</v>
      </c>
      <c r="Q146" s="114" t="s">
        <v>732</v>
      </c>
      <c r="R146" s="116" t="s">
        <v>1094</v>
      </c>
      <c r="S146" s="114" t="s">
        <v>355</v>
      </c>
      <c r="T146" s="125" t="s">
        <v>111</v>
      </c>
      <c r="U146" s="125">
        <v>5</v>
      </c>
      <c r="V146" s="125" t="s">
        <v>32</v>
      </c>
      <c r="W146" s="125">
        <v>4</v>
      </c>
      <c r="X146" s="125" t="s">
        <v>32</v>
      </c>
      <c r="Y146" s="125">
        <v>4</v>
      </c>
      <c r="Z146" s="113">
        <f t="shared" si="64"/>
        <v>13</v>
      </c>
      <c r="AA146" s="119" t="s">
        <v>1129</v>
      </c>
      <c r="AB146" s="119" t="s">
        <v>1130</v>
      </c>
      <c r="AC146" s="119" t="s">
        <v>1125</v>
      </c>
      <c r="AD146" s="113" t="s">
        <v>1132</v>
      </c>
      <c r="AE146" s="113" t="s">
        <v>474</v>
      </c>
      <c r="AF146" s="114" t="s">
        <v>471</v>
      </c>
      <c r="AG146" s="114" t="s">
        <v>99</v>
      </c>
      <c r="AH146" s="114" t="s">
        <v>987</v>
      </c>
      <c r="AI146" s="120">
        <v>42797</v>
      </c>
      <c r="AJ146" s="113" t="s">
        <v>99</v>
      </c>
    </row>
    <row r="147" spans="1:36" ht="121.5">
      <c r="A147" s="122"/>
      <c r="B147" s="112">
        <v>138</v>
      </c>
      <c r="C147" s="113" t="s">
        <v>1068</v>
      </c>
      <c r="D147" s="114" t="s">
        <v>145</v>
      </c>
      <c r="E147" s="114" t="s">
        <v>146</v>
      </c>
      <c r="F147" s="113" t="s">
        <v>99</v>
      </c>
      <c r="G147" s="113" t="s">
        <v>99</v>
      </c>
      <c r="H147" s="115" t="s">
        <v>1095</v>
      </c>
      <c r="I147" s="116" t="s">
        <v>1096</v>
      </c>
      <c r="J147" s="114" t="s">
        <v>63</v>
      </c>
      <c r="K147" s="117"/>
      <c r="L147" s="114" t="s">
        <v>217</v>
      </c>
      <c r="M147" s="114" t="s">
        <v>259</v>
      </c>
      <c r="N147" s="114" t="s">
        <v>99</v>
      </c>
      <c r="O147" s="114" t="s">
        <v>64</v>
      </c>
      <c r="P147" s="114" t="s">
        <v>732</v>
      </c>
      <c r="Q147" s="114" t="s">
        <v>732</v>
      </c>
      <c r="R147" s="116" t="s">
        <v>1096</v>
      </c>
      <c r="S147" s="114" t="s">
        <v>355</v>
      </c>
      <c r="T147" s="125" t="s">
        <v>111</v>
      </c>
      <c r="U147" s="125">
        <v>5</v>
      </c>
      <c r="V147" s="125" t="s">
        <v>111</v>
      </c>
      <c r="W147" s="125">
        <v>5</v>
      </c>
      <c r="X147" s="125" t="s">
        <v>111</v>
      </c>
      <c r="Y147" s="125">
        <v>5</v>
      </c>
      <c r="Z147" s="113">
        <f t="shared" si="64"/>
        <v>15</v>
      </c>
      <c r="AA147" s="119" t="s">
        <v>1129</v>
      </c>
      <c r="AB147" s="119" t="s">
        <v>1130</v>
      </c>
      <c r="AC147" s="119" t="s">
        <v>1131</v>
      </c>
      <c r="AD147" s="113" t="s">
        <v>1132</v>
      </c>
      <c r="AE147" s="113" t="s">
        <v>474</v>
      </c>
      <c r="AF147" s="114" t="s">
        <v>471</v>
      </c>
      <c r="AG147" s="114" t="s">
        <v>99</v>
      </c>
      <c r="AH147" s="114" t="s">
        <v>987</v>
      </c>
      <c r="AI147" s="120">
        <v>42797</v>
      </c>
      <c r="AJ147" s="113" t="s">
        <v>99</v>
      </c>
    </row>
    <row r="148" spans="1:36" ht="94.5">
      <c r="A148" s="122"/>
      <c r="B148" s="112">
        <v>139</v>
      </c>
      <c r="C148" s="113" t="s">
        <v>1134</v>
      </c>
      <c r="D148" s="114" t="s">
        <v>145</v>
      </c>
      <c r="E148" s="114" t="s">
        <v>146</v>
      </c>
      <c r="F148" s="113" t="s">
        <v>99</v>
      </c>
      <c r="G148" s="113" t="s">
        <v>99</v>
      </c>
      <c r="H148" s="115" t="s">
        <v>1135</v>
      </c>
      <c r="I148" s="116" t="s">
        <v>1136</v>
      </c>
      <c r="J148" s="114"/>
      <c r="K148" s="114" t="s">
        <v>63</v>
      </c>
      <c r="L148" s="117" t="s">
        <v>104</v>
      </c>
      <c r="M148" s="114"/>
      <c r="N148" s="114" t="s">
        <v>1140</v>
      </c>
      <c r="O148" s="114" t="s">
        <v>65</v>
      </c>
      <c r="P148" s="114" t="s">
        <v>732</v>
      </c>
      <c r="Q148" s="114" t="s">
        <v>732</v>
      </c>
      <c r="R148" s="116" t="s">
        <v>1136</v>
      </c>
      <c r="S148" s="114" t="s">
        <v>355</v>
      </c>
      <c r="T148" s="125" t="s">
        <v>31</v>
      </c>
      <c r="U148" s="125">
        <f t="shared" ref="U148:U156" si="65">IF(T148="Muy Alto", 5, IF(T148="Alto",4,IF(T148="Medio",3,IF(T148="Bajo",2,1))))</f>
        <v>3</v>
      </c>
      <c r="V148" s="125" t="s">
        <v>32</v>
      </c>
      <c r="W148" s="125">
        <v>4</v>
      </c>
      <c r="X148" s="125" t="s">
        <v>31</v>
      </c>
      <c r="Y148" s="125">
        <f t="shared" ref="Y148:Y156" si="66">IF(X148="Muy Alto", 5, IF(X148="Alto",4,IF(X148="Medio",3,IF(X148="Bajo",2,1))))</f>
        <v>3</v>
      </c>
      <c r="Z148" s="113">
        <f t="shared" si="64"/>
        <v>10</v>
      </c>
      <c r="AA148" s="119" t="s">
        <v>1142</v>
      </c>
      <c r="AB148" s="119" t="s">
        <v>1143</v>
      </c>
      <c r="AC148" s="119" t="s">
        <v>1144</v>
      </c>
      <c r="AD148" s="113" t="s">
        <v>1148</v>
      </c>
      <c r="AE148" s="113" t="s">
        <v>1149</v>
      </c>
      <c r="AF148" s="114" t="s">
        <v>1151</v>
      </c>
      <c r="AG148" s="114" t="s">
        <v>99</v>
      </c>
      <c r="AH148" s="114" t="s">
        <v>987</v>
      </c>
      <c r="AI148" s="120">
        <v>43711</v>
      </c>
      <c r="AJ148" s="113" t="s">
        <v>99</v>
      </c>
    </row>
    <row r="149" spans="1:36" ht="162">
      <c r="A149" s="122"/>
      <c r="B149" s="112">
        <v>140</v>
      </c>
      <c r="C149" s="113" t="s">
        <v>1134</v>
      </c>
      <c r="D149" s="114" t="s">
        <v>145</v>
      </c>
      <c r="E149" s="114" t="s">
        <v>146</v>
      </c>
      <c r="F149" s="113" t="s">
        <v>134</v>
      </c>
      <c r="G149" s="113" t="s">
        <v>1137</v>
      </c>
      <c r="H149" s="115" t="s">
        <v>1138</v>
      </c>
      <c r="I149" s="116" t="s">
        <v>1139</v>
      </c>
      <c r="J149" s="114"/>
      <c r="K149" s="114" t="s">
        <v>63</v>
      </c>
      <c r="L149" s="114"/>
      <c r="M149" s="114" t="s">
        <v>104</v>
      </c>
      <c r="N149" s="114" t="s">
        <v>1141</v>
      </c>
      <c r="O149" s="114" t="s">
        <v>65</v>
      </c>
      <c r="P149" s="114" t="s">
        <v>732</v>
      </c>
      <c r="Q149" s="114" t="s">
        <v>732</v>
      </c>
      <c r="R149" s="116" t="s">
        <v>1139</v>
      </c>
      <c r="S149" s="114" t="s">
        <v>109</v>
      </c>
      <c r="T149" s="125" t="s">
        <v>110</v>
      </c>
      <c r="U149" s="125">
        <f t="shared" si="65"/>
        <v>1</v>
      </c>
      <c r="V149" s="125" t="s">
        <v>31</v>
      </c>
      <c r="W149" s="125">
        <v>3</v>
      </c>
      <c r="X149" s="125" t="s">
        <v>32</v>
      </c>
      <c r="Y149" s="125">
        <f t="shared" si="66"/>
        <v>4</v>
      </c>
      <c r="Z149" s="113">
        <f t="shared" si="64"/>
        <v>8</v>
      </c>
      <c r="AA149" s="119" t="s">
        <v>1145</v>
      </c>
      <c r="AB149" s="119" t="s">
        <v>1146</v>
      </c>
      <c r="AC149" s="119" t="s">
        <v>1147</v>
      </c>
      <c r="AD149" s="113" t="s">
        <v>1013</v>
      </c>
      <c r="AE149" s="113" t="s">
        <v>1150</v>
      </c>
      <c r="AF149" s="114" t="s">
        <v>134</v>
      </c>
      <c r="AG149" s="114" t="s">
        <v>1152</v>
      </c>
      <c r="AH149" s="114" t="s">
        <v>987</v>
      </c>
      <c r="AI149" s="120">
        <v>43711</v>
      </c>
      <c r="AJ149" s="113" t="s">
        <v>99</v>
      </c>
    </row>
    <row r="150" spans="1:36" ht="229.5">
      <c r="A150" s="122"/>
      <c r="B150" s="112">
        <v>141</v>
      </c>
      <c r="C150" s="113" t="s">
        <v>99</v>
      </c>
      <c r="D150" s="113" t="s">
        <v>253</v>
      </c>
      <c r="E150" s="113" t="s">
        <v>253</v>
      </c>
      <c r="F150" s="113" t="s">
        <v>1153</v>
      </c>
      <c r="G150" s="113" t="s">
        <v>99</v>
      </c>
      <c r="H150" s="115" t="s">
        <v>1154</v>
      </c>
      <c r="I150" s="116" t="s">
        <v>1155</v>
      </c>
      <c r="J150" s="114" t="s">
        <v>63</v>
      </c>
      <c r="K150" s="117" t="s">
        <v>104</v>
      </c>
      <c r="L150" s="114" t="s">
        <v>104</v>
      </c>
      <c r="M150" s="114" t="s">
        <v>1160</v>
      </c>
      <c r="N150" s="114" t="s">
        <v>1160</v>
      </c>
      <c r="O150" s="114" t="s">
        <v>64</v>
      </c>
      <c r="P150" s="114">
        <v>100</v>
      </c>
      <c r="Q150" s="114">
        <v>5</v>
      </c>
      <c r="R150" s="116" t="s">
        <v>1155</v>
      </c>
      <c r="S150" s="114" t="s">
        <v>109</v>
      </c>
      <c r="T150" s="125" t="s">
        <v>110</v>
      </c>
      <c r="U150" s="125">
        <f t="shared" si="65"/>
        <v>1</v>
      </c>
      <c r="V150" s="125" t="s">
        <v>31</v>
      </c>
      <c r="W150" s="125">
        <v>3</v>
      </c>
      <c r="X150" s="125" t="s">
        <v>32</v>
      </c>
      <c r="Y150" s="125">
        <f t="shared" si="66"/>
        <v>4</v>
      </c>
      <c r="Z150" s="113">
        <f t="shared" si="64"/>
        <v>8</v>
      </c>
      <c r="AA150" s="119" t="s">
        <v>1163</v>
      </c>
      <c r="AB150" s="119" t="s">
        <v>1164</v>
      </c>
      <c r="AC150" s="119" t="s">
        <v>1165</v>
      </c>
      <c r="AD150" s="113" t="s">
        <v>1166</v>
      </c>
      <c r="AE150" s="113" t="s">
        <v>266</v>
      </c>
      <c r="AF150" s="114" t="s">
        <v>1167</v>
      </c>
      <c r="AG150" s="114" t="s">
        <v>99</v>
      </c>
      <c r="AH150" s="114" t="s">
        <v>1168</v>
      </c>
      <c r="AI150" s="120">
        <v>42942</v>
      </c>
      <c r="AJ150" s="113" t="s">
        <v>99</v>
      </c>
    </row>
    <row r="151" spans="1:36" ht="202.5">
      <c r="A151" s="122"/>
      <c r="B151" s="112">
        <v>142</v>
      </c>
      <c r="C151" s="113" t="s">
        <v>99</v>
      </c>
      <c r="D151" s="113" t="s">
        <v>253</v>
      </c>
      <c r="E151" s="113" t="s">
        <v>253</v>
      </c>
      <c r="F151" s="113" t="s">
        <v>99</v>
      </c>
      <c r="G151" s="113" t="s">
        <v>1156</v>
      </c>
      <c r="H151" s="115" t="s">
        <v>1157</v>
      </c>
      <c r="I151" s="116" t="s">
        <v>1158</v>
      </c>
      <c r="J151" s="114" t="s">
        <v>63</v>
      </c>
      <c r="K151" s="117" t="s">
        <v>104</v>
      </c>
      <c r="L151" s="114" t="s">
        <v>104</v>
      </c>
      <c r="M151" s="114" t="s">
        <v>1161</v>
      </c>
      <c r="N151" s="114" t="s">
        <v>1161</v>
      </c>
      <c r="O151" s="114" t="s">
        <v>65</v>
      </c>
      <c r="P151" s="114">
        <v>100</v>
      </c>
      <c r="Q151" s="114">
        <v>5</v>
      </c>
      <c r="R151" s="116" t="s">
        <v>1158</v>
      </c>
      <c r="S151" s="114" t="s">
        <v>355</v>
      </c>
      <c r="T151" s="125" t="s">
        <v>30</v>
      </c>
      <c r="U151" s="125">
        <f t="shared" si="65"/>
        <v>2</v>
      </c>
      <c r="V151" s="125" t="s">
        <v>31</v>
      </c>
      <c r="W151" s="125">
        <v>1</v>
      </c>
      <c r="X151" s="125" t="s">
        <v>32</v>
      </c>
      <c r="Y151" s="125">
        <f t="shared" si="66"/>
        <v>4</v>
      </c>
      <c r="Z151" s="113">
        <f t="shared" si="64"/>
        <v>7</v>
      </c>
      <c r="AA151" s="119" t="s">
        <v>1169</v>
      </c>
      <c r="AB151" s="119" t="s">
        <v>1170</v>
      </c>
      <c r="AC151" s="119" t="s">
        <v>1171</v>
      </c>
      <c r="AD151" s="113" t="s">
        <v>1172</v>
      </c>
      <c r="AE151" s="113" t="s">
        <v>1173</v>
      </c>
      <c r="AF151" s="114" t="s">
        <v>1174</v>
      </c>
      <c r="AG151" s="114" t="s">
        <v>99</v>
      </c>
      <c r="AH151" s="114" t="s">
        <v>1168</v>
      </c>
      <c r="AI151" s="120">
        <v>42942</v>
      </c>
      <c r="AJ151" s="113" t="s">
        <v>99</v>
      </c>
    </row>
    <row r="152" spans="1:36" ht="324">
      <c r="A152" s="122"/>
      <c r="B152" s="112">
        <v>143</v>
      </c>
      <c r="C152" s="113" t="s">
        <v>99</v>
      </c>
      <c r="D152" s="113" t="s">
        <v>253</v>
      </c>
      <c r="E152" s="113" t="s">
        <v>253</v>
      </c>
      <c r="F152" s="113" t="s">
        <v>1153</v>
      </c>
      <c r="G152" s="113" t="s">
        <v>99</v>
      </c>
      <c r="H152" s="115" t="s">
        <v>300</v>
      </c>
      <c r="I152" s="116" t="s">
        <v>1159</v>
      </c>
      <c r="J152" s="114" t="s">
        <v>63</v>
      </c>
      <c r="K152" s="117" t="s">
        <v>104</v>
      </c>
      <c r="L152" s="114" t="s">
        <v>104</v>
      </c>
      <c r="M152" s="114" t="s">
        <v>1162</v>
      </c>
      <c r="N152" s="114" t="s">
        <v>1162</v>
      </c>
      <c r="O152" s="114" t="s">
        <v>65</v>
      </c>
      <c r="P152" s="114">
        <v>100</v>
      </c>
      <c r="Q152" s="114">
        <v>46</v>
      </c>
      <c r="R152" s="116" t="s">
        <v>1159</v>
      </c>
      <c r="S152" s="114" t="s">
        <v>498</v>
      </c>
      <c r="T152" s="125" t="s">
        <v>31</v>
      </c>
      <c r="U152" s="125">
        <f t="shared" si="65"/>
        <v>3</v>
      </c>
      <c r="V152" s="125" t="s">
        <v>31</v>
      </c>
      <c r="W152" s="125">
        <v>1</v>
      </c>
      <c r="X152" s="125" t="s">
        <v>32</v>
      </c>
      <c r="Y152" s="125">
        <f t="shared" si="66"/>
        <v>4</v>
      </c>
      <c r="Z152" s="113">
        <f t="shared" si="64"/>
        <v>8</v>
      </c>
      <c r="AA152" s="119" t="s">
        <v>1175</v>
      </c>
      <c r="AB152" s="119" t="s">
        <v>1176</v>
      </c>
      <c r="AC152" s="119" t="s">
        <v>1177</v>
      </c>
      <c r="AD152" s="113" t="s">
        <v>1178</v>
      </c>
      <c r="AE152" s="113" t="s">
        <v>1179</v>
      </c>
      <c r="AF152" s="114" t="s">
        <v>1180</v>
      </c>
      <c r="AG152" s="114" t="s">
        <v>1181</v>
      </c>
      <c r="AH152" s="114" t="s">
        <v>1168</v>
      </c>
      <c r="AI152" s="120">
        <v>42942</v>
      </c>
      <c r="AJ152" s="113" t="s">
        <v>99</v>
      </c>
    </row>
    <row r="153" spans="1:36" ht="121.5">
      <c r="A153" s="122"/>
      <c r="B153" s="112">
        <v>144</v>
      </c>
      <c r="C153" s="113" t="s">
        <v>1185</v>
      </c>
      <c r="D153" s="114" t="s">
        <v>145</v>
      </c>
      <c r="E153" s="114" t="s">
        <v>145</v>
      </c>
      <c r="F153" s="113" t="s">
        <v>99</v>
      </c>
      <c r="G153" s="113" t="s">
        <v>99</v>
      </c>
      <c r="H153" s="115" t="s">
        <v>1182</v>
      </c>
      <c r="I153" s="116" t="s">
        <v>1183</v>
      </c>
      <c r="J153" s="114" t="s">
        <v>63</v>
      </c>
      <c r="K153" s="117" t="s">
        <v>104</v>
      </c>
      <c r="L153" s="114"/>
      <c r="M153" s="114" t="s">
        <v>259</v>
      </c>
      <c r="N153" s="114" t="s">
        <v>259</v>
      </c>
      <c r="O153" s="114" t="s">
        <v>64</v>
      </c>
      <c r="P153" s="114">
        <v>1</v>
      </c>
      <c r="Q153" s="114">
        <v>23</v>
      </c>
      <c r="R153" s="116" t="s">
        <v>1183</v>
      </c>
      <c r="S153" s="114" t="s">
        <v>109</v>
      </c>
      <c r="T153" s="125" t="s">
        <v>30</v>
      </c>
      <c r="U153" s="125">
        <f t="shared" si="65"/>
        <v>2</v>
      </c>
      <c r="V153" s="125" t="s">
        <v>30</v>
      </c>
      <c r="W153" s="125">
        <f t="shared" ref="W153:W156" si="67">IF(V153="Muy Alto", 5, IF(V153="Alto",4,IF(V153="Medio",3,IF(V153="Bajo",2,1))))</f>
        <v>2</v>
      </c>
      <c r="X153" s="125" t="s">
        <v>30</v>
      </c>
      <c r="Y153" s="125">
        <f t="shared" si="66"/>
        <v>2</v>
      </c>
      <c r="Z153" s="113">
        <f t="shared" si="64"/>
        <v>6</v>
      </c>
      <c r="AA153" s="119" t="s">
        <v>1186</v>
      </c>
      <c r="AB153" s="119" t="s">
        <v>1187</v>
      </c>
      <c r="AC153" s="119" t="s">
        <v>1188</v>
      </c>
      <c r="AD153" s="113" t="s">
        <v>1189</v>
      </c>
      <c r="AE153" s="113" t="s">
        <v>266</v>
      </c>
      <c r="AF153" s="114" t="s">
        <v>1190</v>
      </c>
      <c r="AG153" s="114" t="s">
        <v>99</v>
      </c>
      <c r="AH153" s="114" t="s">
        <v>1191</v>
      </c>
      <c r="AI153" s="120">
        <v>42941</v>
      </c>
      <c r="AJ153" s="120">
        <v>44141</v>
      </c>
    </row>
    <row r="154" spans="1:36" ht="81">
      <c r="A154" s="122"/>
      <c r="B154" s="112">
        <v>145</v>
      </c>
      <c r="C154" s="113" t="s">
        <v>99</v>
      </c>
      <c r="D154" s="114" t="s">
        <v>145</v>
      </c>
      <c r="E154" s="114" t="s">
        <v>145</v>
      </c>
      <c r="F154" s="113" t="s">
        <v>99</v>
      </c>
      <c r="G154" s="113" t="s">
        <v>99</v>
      </c>
      <c r="H154" s="115" t="s">
        <v>1184</v>
      </c>
      <c r="I154" s="116" t="s">
        <v>231</v>
      </c>
      <c r="J154" s="114" t="s">
        <v>63</v>
      </c>
      <c r="K154" s="117" t="s">
        <v>104</v>
      </c>
      <c r="L154" s="114"/>
      <c r="M154" s="114" t="s">
        <v>259</v>
      </c>
      <c r="N154" s="114" t="s">
        <v>259</v>
      </c>
      <c r="O154" s="114" t="s">
        <v>64</v>
      </c>
      <c r="P154" s="114" t="s">
        <v>732</v>
      </c>
      <c r="Q154" s="114" t="s">
        <v>732</v>
      </c>
      <c r="R154" s="116" t="s">
        <v>231</v>
      </c>
      <c r="S154" s="114" t="s">
        <v>109</v>
      </c>
      <c r="T154" s="125" t="s">
        <v>30</v>
      </c>
      <c r="U154" s="125">
        <f t="shared" si="65"/>
        <v>2</v>
      </c>
      <c r="V154" s="125" t="s">
        <v>30</v>
      </c>
      <c r="W154" s="125">
        <f t="shared" si="67"/>
        <v>2</v>
      </c>
      <c r="X154" s="125" t="s">
        <v>30</v>
      </c>
      <c r="Y154" s="125">
        <f t="shared" si="66"/>
        <v>2</v>
      </c>
      <c r="Z154" s="113">
        <f t="shared" si="64"/>
        <v>6</v>
      </c>
      <c r="AA154" s="119" t="s">
        <v>1192</v>
      </c>
      <c r="AB154" s="119" t="s">
        <v>1193</v>
      </c>
      <c r="AC154" s="119" t="s">
        <v>1188</v>
      </c>
      <c r="AD154" s="113" t="s">
        <v>1194</v>
      </c>
      <c r="AE154" s="113" t="s">
        <v>266</v>
      </c>
      <c r="AF154" s="114" t="s">
        <v>1190</v>
      </c>
      <c r="AG154" s="114" t="s">
        <v>99</v>
      </c>
      <c r="AH154" s="114" t="s">
        <v>1191</v>
      </c>
      <c r="AI154" s="120">
        <v>42941</v>
      </c>
      <c r="AJ154" s="113" t="s">
        <v>99</v>
      </c>
    </row>
    <row r="155" spans="1:36" ht="135">
      <c r="A155" s="122"/>
      <c r="B155" s="112">
        <v>146</v>
      </c>
      <c r="C155" s="113" t="s">
        <v>1195</v>
      </c>
      <c r="D155" s="127" t="s">
        <v>253</v>
      </c>
      <c r="E155" s="127" t="s">
        <v>1196</v>
      </c>
      <c r="F155" s="113" t="s">
        <v>99</v>
      </c>
      <c r="G155" s="113" t="s">
        <v>99</v>
      </c>
      <c r="H155" s="115" t="s">
        <v>1197</v>
      </c>
      <c r="I155" s="116" t="s">
        <v>1198</v>
      </c>
      <c r="J155" s="114" t="s">
        <v>63</v>
      </c>
      <c r="K155" s="117"/>
      <c r="L155" s="114" t="s">
        <v>104</v>
      </c>
      <c r="M155" s="114" t="s">
        <v>259</v>
      </c>
      <c r="N155" s="114" t="s">
        <v>259</v>
      </c>
      <c r="O155" s="114" t="s">
        <v>64</v>
      </c>
      <c r="P155" s="114" t="s">
        <v>732</v>
      </c>
      <c r="Q155" s="114" t="s">
        <v>732</v>
      </c>
      <c r="R155" s="116" t="s">
        <v>1198</v>
      </c>
      <c r="S155" s="114" t="s">
        <v>109</v>
      </c>
      <c r="T155" s="125" t="s">
        <v>31</v>
      </c>
      <c r="U155" s="125">
        <f t="shared" si="65"/>
        <v>3</v>
      </c>
      <c r="V155" s="125" t="s">
        <v>32</v>
      </c>
      <c r="W155" s="125">
        <f t="shared" si="67"/>
        <v>4</v>
      </c>
      <c r="X155" s="125" t="s">
        <v>32</v>
      </c>
      <c r="Y155" s="125">
        <f t="shared" si="66"/>
        <v>4</v>
      </c>
      <c r="Z155" s="113">
        <f t="shared" si="64"/>
        <v>11</v>
      </c>
      <c r="AA155" s="119" t="s">
        <v>1204</v>
      </c>
      <c r="AB155" s="119" t="s">
        <v>1205</v>
      </c>
      <c r="AC155" s="119" t="s">
        <v>1206</v>
      </c>
      <c r="AD155" s="113" t="s">
        <v>1207</v>
      </c>
      <c r="AE155" s="113" t="s">
        <v>474</v>
      </c>
      <c r="AF155" s="114" t="s">
        <v>99</v>
      </c>
      <c r="AG155" s="114" t="s">
        <v>99</v>
      </c>
      <c r="AH155" s="114" t="s">
        <v>1208</v>
      </c>
      <c r="AI155" s="120">
        <v>42802</v>
      </c>
      <c r="AJ155" s="113" t="s">
        <v>99</v>
      </c>
    </row>
    <row r="156" spans="1:36" ht="409.5">
      <c r="A156" s="122"/>
      <c r="B156" s="112">
        <v>147</v>
      </c>
      <c r="C156" s="113" t="s">
        <v>1195</v>
      </c>
      <c r="D156" s="127" t="s">
        <v>253</v>
      </c>
      <c r="E156" s="127" t="s">
        <v>1196</v>
      </c>
      <c r="F156" s="127" t="s">
        <v>1199</v>
      </c>
      <c r="G156" s="127" t="s">
        <v>99</v>
      </c>
      <c r="H156" s="115" t="s">
        <v>1200</v>
      </c>
      <c r="I156" s="116" t="s">
        <v>1201</v>
      </c>
      <c r="J156" s="114" t="s">
        <v>63</v>
      </c>
      <c r="K156" s="117" t="s">
        <v>104</v>
      </c>
      <c r="L156" s="114" t="s">
        <v>104</v>
      </c>
      <c r="M156" s="114" t="s">
        <v>1161</v>
      </c>
      <c r="N156" s="114" t="s">
        <v>1161</v>
      </c>
      <c r="O156" s="114" t="s">
        <v>64</v>
      </c>
      <c r="P156" s="114">
        <v>110</v>
      </c>
      <c r="Q156" s="114">
        <v>40</v>
      </c>
      <c r="R156" s="116" t="s">
        <v>1201</v>
      </c>
      <c r="S156" s="114" t="s">
        <v>711</v>
      </c>
      <c r="T156" s="125" t="s">
        <v>110</v>
      </c>
      <c r="U156" s="125">
        <f t="shared" si="65"/>
        <v>1</v>
      </c>
      <c r="V156" s="125" t="s">
        <v>32</v>
      </c>
      <c r="W156" s="125">
        <f t="shared" si="67"/>
        <v>4</v>
      </c>
      <c r="X156" s="125" t="s">
        <v>31</v>
      </c>
      <c r="Y156" s="125">
        <f t="shared" si="66"/>
        <v>3</v>
      </c>
      <c r="Z156" s="113">
        <f t="shared" si="64"/>
        <v>8</v>
      </c>
      <c r="AA156" s="119" t="s">
        <v>1209</v>
      </c>
      <c r="AB156" s="119" t="s">
        <v>1210</v>
      </c>
      <c r="AC156" s="119" t="s">
        <v>1211</v>
      </c>
      <c r="AD156" s="113" t="s">
        <v>1207</v>
      </c>
      <c r="AE156" s="113" t="s">
        <v>1212</v>
      </c>
      <c r="AF156" s="114" t="s">
        <v>1213</v>
      </c>
      <c r="AG156" s="114" t="s">
        <v>99</v>
      </c>
      <c r="AH156" s="114" t="s">
        <v>1208</v>
      </c>
      <c r="AI156" s="120">
        <v>42802</v>
      </c>
      <c r="AJ156" s="113" t="s">
        <v>99</v>
      </c>
    </row>
    <row r="157" spans="1:36" ht="108">
      <c r="A157" s="122"/>
      <c r="B157" s="112">
        <v>148</v>
      </c>
      <c r="C157" s="113" t="s">
        <v>1195</v>
      </c>
      <c r="D157" s="113" t="s">
        <v>253</v>
      </c>
      <c r="E157" s="114" t="s">
        <v>1196</v>
      </c>
      <c r="F157" s="113" t="s">
        <v>99</v>
      </c>
      <c r="G157" s="113" t="s">
        <v>99</v>
      </c>
      <c r="H157" s="135" t="s">
        <v>1202</v>
      </c>
      <c r="I157" s="136" t="s">
        <v>1203</v>
      </c>
      <c r="J157" s="114" t="s">
        <v>63</v>
      </c>
      <c r="K157" s="117"/>
      <c r="L157" s="114" t="s">
        <v>104</v>
      </c>
      <c r="M157" s="114" t="s">
        <v>471</v>
      </c>
      <c r="N157" s="114" t="s">
        <v>471</v>
      </c>
      <c r="O157" s="114" t="s">
        <v>64</v>
      </c>
      <c r="P157" s="114" t="s">
        <v>732</v>
      </c>
      <c r="Q157" s="114" t="s">
        <v>732</v>
      </c>
      <c r="R157" s="136" t="s">
        <v>1203</v>
      </c>
      <c r="S157" s="114" t="s">
        <v>109</v>
      </c>
      <c r="T157" s="125" t="s">
        <v>32</v>
      </c>
      <c r="U157" s="125">
        <f>IF(T157="Muy Alto", 5, IF(T157="Alto",4,IF(T157="Medio",3,IF(T157="Bajo",2,1))))</f>
        <v>4</v>
      </c>
      <c r="V157" s="125" t="s">
        <v>32</v>
      </c>
      <c r="W157" s="125">
        <f>IF(V157="Muy Alto", 5, IF(V157="Alto",4,IF(V157="Medio",3,IF(V157="Bajo",2,1))))</f>
        <v>4</v>
      </c>
      <c r="X157" s="125" t="s">
        <v>32</v>
      </c>
      <c r="Y157" s="125">
        <f>IF(X157="Muy Alto", 5, IF(X157="Alto",4,IF(X157="Medio",3,IF(X157="Bajo",2,1))))</f>
        <v>4</v>
      </c>
      <c r="Z157" s="113">
        <f>+U157+W157+Y157</f>
        <v>12</v>
      </c>
      <c r="AA157" s="119" t="s">
        <v>542</v>
      </c>
      <c r="AB157" s="119" t="s">
        <v>1214</v>
      </c>
      <c r="AC157" s="119" t="s">
        <v>1215</v>
      </c>
      <c r="AD157" s="113" t="s">
        <v>1216</v>
      </c>
      <c r="AE157" s="113" t="s">
        <v>474</v>
      </c>
      <c r="AF157" s="114" t="s">
        <v>471</v>
      </c>
      <c r="AG157" s="114" t="s">
        <v>1217</v>
      </c>
      <c r="AH157" s="114" t="s">
        <v>1208</v>
      </c>
      <c r="AI157" s="114" t="s">
        <v>987</v>
      </c>
      <c r="AJ157" s="120">
        <v>42797</v>
      </c>
    </row>
    <row r="158" spans="1:36" ht="135">
      <c r="A158" s="122"/>
      <c r="B158" s="112">
        <v>149</v>
      </c>
      <c r="C158" s="127" t="s">
        <v>944</v>
      </c>
      <c r="D158" s="114" t="s">
        <v>491</v>
      </c>
      <c r="E158" s="113" t="s">
        <v>1243</v>
      </c>
      <c r="F158" s="113" t="s">
        <v>99</v>
      </c>
      <c r="G158" s="113" t="s">
        <v>99</v>
      </c>
      <c r="H158" s="115" t="s">
        <v>1244</v>
      </c>
      <c r="I158" s="118" t="s">
        <v>1245</v>
      </c>
      <c r="J158" s="114" t="s">
        <v>63</v>
      </c>
      <c r="K158" s="117" t="s">
        <v>104</v>
      </c>
      <c r="L158" s="114" t="s">
        <v>104</v>
      </c>
      <c r="M158" s="114" t="s">
        <v>1246</v>
      </c>
      <c r="N158" s="114" t="s">
        <v>1246</v>
      </c>
      <c r="O158" s="114" t="s">
        <v>64</v>
      </c>
      <c r="P158" s="114" t="s">
        <v>732</v>
      </c>
      <c r="Q158" s="114" t="s">
        <v>732</v>
      </c>
      <c r="R158" s="118" t="s">
        <v>1245</v>
      </c>
      <c r="S158" s="114" t="s">
        <v>109</v>
      </c>
      <c r="T158" s="125" t="s">
        <v>30</v>
      </c>
      <c r="U158" s="125">
        <v>2</v>
      </c>
      <c r="V158" s="125" t="s">
        <v>32</v>
      </c>
      <c r="W158" s="125">
        <v>4</v>
      </c>
      <c r="X158" s="125" t="s">
        <v>32</v>
      </c>
      <c r="Y158" s="125">
        <v>4</v>
      </c>
      <c r="Z158" s="113">
        <v>10</v>
      </c>
      <c r="AA158" s="119" t="s">
        <v>1309</v>
      </c>
      <c r="AB158" s="119" t="s">
        <v>1310</v>
      </c>
      <c r="AC158" s="119" t="s">
        <v>1311</v>
      </c>
      <c r="AD158" s="113" t="s">
        <v>1312</v>
      </c>
      <c r="AE158" s="113" t="s">
        <v>266</v>
      </c>
      <c r="AF158" s="114" t="s">
        <v>1313</v>
      </c>
      <c r="AG158" s="114" t="s">
        <v>99</v>
      </c>
      <c r="AH158" s="114" t="s">
        <v>1314</v>
      </c>
      <c r="AI158" s="120">
        <v>41754</v>
      </c>
      <c r="AJ158" s="120">
        <v>44141</v>
      </c>
    </row>
    <row r="159" spans="1:36" ht="121.5">
      <c r="A159" s="122"/>
      <c r="B159" s="112">
        <v>150</v>
      </c>
      <c r="C159" s="127" t="s">
        <v>944</v>
      </c>
      <c r="D159" s="114" t="s">
        <v>491</v>
      </c>
      <c r="E159" s="113" t="s">
        <v>1243</v>
      </c>
      <c r="F159" s="113" t="s">
        <v>1247</v>
      </c>
      <c r="G159" s="113" t="s">
        <v>99</v>
      </c>
      <c r="H159" s="115" t="s">
        <v>1248</v>
      </c>
      <c r="I159" s="116" t="s">
        <v>1249</v>
      </c>
      <c r="J159" s="114" t="s">
        <v>63</v>
      </c>
      <c r="K159" s="117" t="s">
        <v>104</v>
      </c>
      <c r="L159" s="114" t="s">
        <v>104</v>
      </c>
      <c r="M159" s="114" t="s">
        <v>1007</v>
      </c>
      <c r="N159" s="114" t="s">
        <v>1007</v>
      </c>
      <c r="O159" s="114" t="s">
        <v>64</v>
      </c>
      <c r="P159" s="114">
        <v>23</v>
      </c>
      <c r="Q159" s="114">
        <v>15</v>
      </c>
      <c r="R159" s="116" t="s">
        <v>1249</v>
      </c>
      <c r="S159" s="114" t="s">
        <v>109</v>
      </c>
      <c r="T159" s="125" t="s">
        <v>30</v>
      </c>
      <c r="U159" s="125">
        <v>2</v>
      </c>
      <c r="V159" s="125" t="s">
        <v>31</v>
      </c>
      <c r="W159" s="125">
        <v>3</v>
      </c>
      <c r="X159" s="125" t="s">
        <v>32</v>
      </c>
      <c r="Y159" s="125">
        <v>4</v>
      </c>
      <c r="Z159" s="113">
        <v>9</v>
      </c>
      <c r="AA159" s="119" t="s">
        <v>1309</v>
      </c>
      <c r="AB159" s="119" t="s">
        <v>1315</v>
      </c>
      <c r="AC159" s="119" t="s">
        <v>1177</v>
      </c>
      <c r="AD159" s="113" t="s">
        <v>1312</v>
      </c>
      <c r="AE159" s="113" t="s">
        <v>1316</v>
      </c>
      <c r="AF159" s="114" t="s">
        <v>1313</v>
      </c>
      <c r="AG159" s="114" t="s">
        <v>99</v>
      </c>
      <c r="AH159" s="114" t="s">
        <v>1317</v>
      </c>
      <c r="AI159" s="120">
        <v>41754</v>
      </c>
      <c r="AJ159" s="113" t="s">
        <v>99</v>
      </c>
    </row>
    <row r="160" spans="1:36" ht="162">
      <c r="A160" s="122"/>
      <c r="B160" s="112">
        <v>151</v>
      </c>
      <c r="C160" s="127" t="s">
        <v>944</v>
      </c>
      <c r="D160" s="114" t="s">
        <v>491</v>
      </c>
      <c r="E160" s="113" t="s">
        <v>1243</v>
      </c>
      <c r="F160" s="113" t="s">
        <v>1250</v>
      </c>
      <c r="G160" s="113" t="s">
        <v>1251</v>
      </c>
      <c r="H160" s="135" t="s">
        <v>1252</v>
      </c>
      <c r="I160" s="116" t="s">
        <v>1253</v>
      </c>
      <c r="J160" s="114" t="s">
        <v>63</v>
      </c>
      <c r="K160" s="117" t="s">
        <v>104</v>
      </c>
      <c r="L160" s="114" t="s">
        <v>104</v>
      </c>
      <c r="M160" s="114" t="s">
        <v>1007</v>
      </c>
      <c r="N160" s="114" t="s">
        <v>1007</v>
      </c>
      <c r="O160" s="114" t="s">
        <v>64</v>
      </c>
      <c r="P160" s="114">
        <v>23</v>
      </c>
      <c r="Q160" s="114">
        <v>17</v>
      </c>
      <c r="R160" s="116" t="s">
        <v>1253</v>
      </c>
      <c r="S160" s="114" t="s">
        <v>109</v>
      </c>
      <c r="T160" s="125" t="s">
        <v>30</v>
      </c>
      <c r="U160" s="125">
        <v>2</v>
      </c>
      <c r="V160" s="125" t="s">
        <v>31</v>
      </c>
      <c r="W160" s="125">
        <v>3</v>
      </c>
      <c r="X160" s="125" t="s">
        <v>31</v>
      </c>
      <c r="Y160" s="125">
        <v>3</v>
      </c>
      <c r="Z160" s="113">
        <v>8</v>
      </c>
      <c r="AA160" s="119" t="s">
        <v>1309</v>
      </c>
      <c r="AB160" s="119" t="s">
        <v>1318</v>
      </c>
      <c r="AC160" s="119" t="s">
        <v>1319</v>
      </c>
      <c r="AD160" s="113" t="s">
        <v>1320</v>
      </c>
      <c r="AE160" s="113" t="s">
        <v>1316</v>
      </c>
      <c r="AF160" s="114" t="s">
        <v>1313</v>
      </c>
      <c r="AG160" s="114" t="s">
        <v>99</v>
      </c>
      <c r="AH160" s="114" t="s">
        <v>1317</v>
      </c>
      <c r="AI160" s="120">
        <v>41756</v>
      </c>
      <c r="AJ160" s="113" t="s">
        <v>99</v>
      </c>
    </row>
    <row r="161" spans="1:36" ht="202.5">
      <c r="A161" s="122"/>
      <c r="B161" s="112">
        <v>152</v>
      </c>
      <c r="C161" s="113" t="s">
        <v>1254</v>
      </c>
      <c r="D161" s="114" t="s">
        <v>491</v>
      </c>
      <c r="E161" s="113" t="s">
        <v>1243</v>
      </c>
      <c r="F161" s="113" t="s">
        <v>135</v>
      </c>
      <c r="G161" s="113" t="s">
        <v>99</v>
      </c>
      <c r="H161" s="115" t="s">
        <v>1255</v>
      </c>
      <c r="I161" s="116" t="s">
        <v>1256</v>
      </c>
      <c r="J161" s="114" t="s">
        <v>63</v>
      </c>
      <c r="K161" s="117" t="s">
        <v>104</v>
      </c>
      <c r="L161" s="114" t="s">
        <v>104</v>
      </c>
      <c r="M161" s="114" t="s">
        <v>1257</v>
      </c>
      <c r="N161" s="114" t="s">
        <v>1257</v>
      </c>
      <c r="O161" s="114" t="s">
        <v>64</v>
      </c>
      <c r="P161" s="114">
        <v>24</v>
      </c>
      <c r="Q161" s="114" t="s">
        <v>732</v>
      </c>
      <c r="R161" s="116" t="s">
        <v>1256</v>
      </c>
      <c r="S161" s="114" t="s">
        <v>109</v>
      </c>
      <c r="T161" s="125" t="s">
        <v>30</v>
      </c>
      <c r="U161" s="125">
        <v>2</v>
      </c>
      <c r="V161" s="125" t="s">
        <v>111</v>
      </c>
      <c r="W161" s="125">
        <v>5</v>
      </c>
      <c r="X161" s="125" t="s">
        <v>32</v>
      </c>
      <c r="Y161" s="125">
        <v>4</v>
      </c>
      <c r="Z161" s="113">
        <v>11</v>
      </c>
      <c r="AA161" s="119" t="s">
        <v>1309</v>
      </c>
      <c r="AB161" s="119" t="s">
        <v>1321</v>
      </c>
      <c r="AC161" s="119" t="s">
        <v>1322</v>
      </c>
      <c r="AD161" s="113" t="s">
        <v>1312</v>
      </c>
      <c r="AE161" s="113" t="s">
        <v>1323</v>
      </c>
      <c r="AF161" s="114" t="s">
        <v>1324</v>
      </c>
      <c r="AG161" s="114" t="s">
        <v>99</v>
      </c>
      <c r="AH161" s="114" t="s">
        <v>1317</v>
      </c>
      <c r="AI161" s="120">
        <v>41757</v>
      </c>
      <c r="AJ161" s="113" t="s">
        <v>99</v>
      </c>
    </row>
    <row r="162" spans="1:36" ht="135">
      <c r="A162" s="122"/>
      <c r="B162" s="112">
        <v>153</v>
      </c>
      <c r="C162" s="127" t="s">
        <v>944</v>
      </c>
      <c r="D162" s="114" t="s">
        <v>491</v>
      </c>
      <c r="E162" s="113" t="s">
        <v>1243</v>
      </c>
      <c r="F162" s="113" t="s">
        <v>1258</v>
      </c>
      <c r="G162" s="113" t="s">
        <v>99</v>
      </c>
      <c r="H162" s="115" t="s">
        <v>1259</v>
      </c>
      <c r="I162" s="116" t="s">
        <v>1260</v>
      </c>
      <c r="J162" s="114" t="s">
        <v>63</v>
      </c>
      <c r="K162" s="117" t="s">
        <v>104</v>
      </c>
      <c r="L162" s="114"/>
      <c r="M162" s="114" t="s">
        <v>481</v>
      </c>
      <c r="N162" s="114" t="s">
        <v>481</v>
      </c>
      <c r="O162" s="114" t="s">
        <v>64</v>
      </c>
      <c r="P162" s="114" t="s">
        <v>732</v>
      </c>
      <c r="Q162" s="114" t="s">
        <v>732</v>
      </c>
      <c r="R162" s="116" t="s">
        <v>1260</v>
      </c>
      <c r="S162" s="114" t="s">
        <v>109</v>
      </c>
      <c r="T162" s="125" t="s">
        <v>30</v>
      </c>
      <c r="U162" s="125">
        <v>2</v>
      </c>
      <c r="V162" s="125" t="s">
        <v>30</v>
      </c>
      <c r="W162" s="125">
        <v>2</v>
      </c>
      <c r="X162" s="125" t="s">
        <v>30</v>
      </c>
      <c r="Y162" s="125">
        <v>2</v>
      </c>
      <c r="Z162" s="113">
        <v>6</v>
      </c>
      <c r="AA162" s="119" t="s">
        <v>1309</v>
      </c>
      <c r="AB162" s="119" t="s">
        <v>1325</v>
      </c>
      <c r="AC162" s="119" t="s">
        <v>1326</v>
      </c>
      <c r="AD162" s="113" t="s">
        <v>1312</v>
      </c>
      <c r="AE162" s="113" t="s">
        <v>266</v>
      </c>
      <c r="AF162" s="114" t="s">
        <v>1313</v>
      </c>
      <c r="AG162" s="114" t="s">
        <v>99</v>
      </c>
      <c r="AH162" s="114" t="s">
        <v>1317</v>
      </c>
      <c r="AI162" s="120">
        <v>41757</v>
      </c>
      <c r="AJ162" s="113" t="s">
        <v>99</v>
      </c>
    </row>
    <row r="163" spans="1:36" ht="256.5">
      <c r="A163" s="122"/>
      <c r="B163" s="112">
        <v>154</v>
      </c>
      <c r="C163" s="113" t="s">
        <v>99</v>
      </c>
      <c r="D163" s="114" t="s">
        <v>491</v>
      </c>
      <c r="E163" s="113" t="s">
        <v>1243</v>
      </c>
      <c r="F163" s="113" t="s">
        <v>99</v>
      </c>
      <c r="G163" s="113" t="s">
        <v>99</v>
      </c>
      <c r="H163" s="115" t="s">
        <v>1261</v>
      </c>
      <c r="I163" s="116" t="s">
        <v>1262</v>
      </c>
      <c r="J163" s="114" t="s">
        <v>63</v>
      </c>
      <c r="K163" s="117" t="s">
        <v>104</v>
      </c>
      <c r="L163" s="114" t="s">
        <v>104</v>
      </c>
      <c r="M163" s="114" t="s">
        <v>1263</v>
      </c>
      <c r="N163" s="114" t="s">
        <v>1263</v>
      </c>
      <c r="O163" s="114" t="s">
        <v>64</v>
      </c>
      <c r="P163" s="114">
        <v>36</v>
      </c>
      <c r="Q163" s="114">
        <v>2</v>
      </c>
      <c r="R163" s="116" t="s">
        <v>1262</v>
      </c>
      <c r="S163" s="114" t="s">
        <v>109</v>
      </c>
      <c r="T163" s="125" t="s">
        <v>30</v>
      </c>
      <c r="U163" s="125">
        <v>2</v>
      </c>
      <c r="V163" s="125" t="s">
        <v>30</v>
      </c>
      <c r="W163" s="125">
        <v>2</v>
      </c>
      <c r="X163" s="125" t="s">
        <v>32</v>
      </c>
      <c r="Y163" s="125">
        <v>4</v>
      </c>
      <c r="Z163" s="113">
        <v>8</v>
      </c>
      <c r="AA163" s="119" t="s">
        <v>1309</v>
      </c>
      <c r="AB163" s="119" t="s">
        <v>1327</v>
      </c>
      <c r="AC163" s="119" t="s">
        <v>1328</v>
      </c>
      <c r="AD163" s="113" t="s">
        <v>1312</v>
      </c>
      <c r="AE163" s="113" t="s">
        <v>1329</v>
      </c>
      <c r="AF163" s="114" t="s">
        <v>1313</v>
      </c>
      <c r="AG163" s="114" t="s">
        <v>99</v>
      </c>
      <c r="AH163" s="114" t="s">
        <v>1317</v>
      </c>
      <c r="AI163" s="120">
        <v>41758</v>
      </c>
      <c r="AJ163" s="113" t="s">
        <v>99</v>
      </c>
    </row>
    <row r="164" spans="1:36" ht="121.5">
      <c r="A164" s="122"/>
      <c r="B164" s="112">
        <v>155</v>
      </c>
      <c r="C164" s="127" t="s">
        <v>944</v>
      </c>
      <c r="D164" s="114" t="s">
        <v>491</v>
      </c>
      <c r="E164" s="113" t="s">
        <v>1243</v>
      </c>
      <c r="F164" s="113" t="s">
        <v>1264</v>
      </c>
      <c r="G164" s="113" t="s">
        <v>99</v>
      </c>
      <c r="H164" s="115" t="s">
        <v>1265</v>
      </c>
      <c r="I164" s="116" t="s">
        <v>1266</v>
      </c>
      <c r="J164" s="114" t="s">
        <v>63</v>
      </c>
      <c r="K164" s="117" t="s">
        <v>104</v>
      </c>
      <c r="L164" s="114" t="s">
        <v>104</v>
      </c>
      <c r="M164" s="114" t="s">
        <v>1267</v>
      </c>
      <c r="N164" s="114" t="s">
        <v>1267</v>
      </c>
      <c r="O164" s="114" t="s">
        <v>65</v>
      </c>
      <c r="P164" s="114">
        <v>36</v>
      </c>
      <c r="Q164" s="114">
        <v>3</v>
      </c>
      <c r="R164" s="116" t="s">
        <v>1266</v>
      </c>
      <c r="S164" s="114" t="s">
        <v>109</v>
      </c>
      <c r="T164" s="125" t="s">
        <v>30</v>
      </c>
      <c r="U164" s="125">
        <v>2</v>
      </c>
      <c r="V164" s="125" t="s">
        <v>31</v>
      </c>
      <c r="W164" s="125">
        <v>3</v>
      </c>
      <c r="X164" s="125" t="s">
        <v>30</v>
      </c>
      <c r="Y164" s="125">
        <v>2</v>
      </c>
      <c r="Z164" s="113">
        <v>7</v>
      </c>
      <c r="AA164" s="119" t="s">
        <v>1309</v>
      </c>
      <c r="AB164" s="119" t="s">
        <v>1330</v>
      </c>
      <c r="AC164" s="119" t="s">
        <v>1331</v>
      </c>
      <c r="AD164" s="113" t="s">
        <v>1312</v>
      </c>
      <c r="AE164" s="113" t="s">
        <v>1212</v>
      </c>
      <c r="AF164" s="114" t="s">
        <v>1313</v>
      </c>
      <c r="AG164" s="114" t="s">
        <v>99</v>
      </c>
      <c r="AH164" s="114" t="s">
        <v>1317</v>
      </c>
      <c r="AI164" s="120">
        <v>41759</v>
      </c>
      <c r="AJ164" s="113" t="s">
        <v>99</v>
      </c>
    </row>
    <row r="165" spans="1:36" ht="135">
      <c r="A165" s="122"/>
      <c r="B165" s="112">
        <v>156</v>
      </c>
      <c r="C165" s="127" t="s">
        <v>944</v>
      </c>
      <c r="D165" s="114" t="s">
        <v>491</v>
      </c>
      <c r="E165" s="113" t="s">
        <v>1243</v>
      </c>
      <c r="F165" s="113" t="s">
        <v>1247</v>
      </c>
      <c r="G165" s="113" t="s">
        <v>99</v>
      </c>
      <c r="H165" s="115" t="s">
        <v>1268</v>
      </c>
      <c r="I165" s="116" t="s">
        <v>1269</v>
      </c>
      <c r="J165" s="114" t="s">
        <v>63</v>
      </c>
      <c r="K165" s="117" t="s">
        <v>104</v>
      </c>
      <c r="L165" s="114" t="s">
        <v>104</v>
      </c>
      <c r="M165" s="114" t="s">
        <v>1103</v>
      </c>
      <c r="N165" s="114" t="s">
        <v>1103</v>
      </c>
      <c r="O165" s="114" t="s">
        <v>64</v>
      </c>
      <c r="P165" s="114">
        <v>36</v>
      </c>
      <c r="Q165" s="114">
        <v>4</v>
      </c>
      <c r="R165" s="116" t="s">
        <v>1269</v>
      </c>
      <c r="S165" s="114" t="s">
        <v>109</v>
      </c>
      <c r="T165" s="125" t="s">
        <v>30</v>
      </c>
      <c r="U165" s="125">
        <v>2</v>
      </c>
      <c r="V165" s="125" t="s">
        <v>30</v>
      </c>
      <c r="W165" s="125">
        <v>2</v>
      </c>
      <c r="X165" s="125" t="s">
        <v>32</v>
      </c>
      <c r="Y165" s="125">
        <v>4</v>
      </c>
      <c r="Z165" s="113">
        <v>8</v>
      </c>
      <c r="AA165" s="119" t="s">
        <v>1309</v>
      </c>
      <c r="AB165" s="119" t="s">
        <v>1332</v>
      </c>
      <c r="AC165" s="119" t="s">
        <v>1311</v>
      </c>
      <c r="AD165" s="113" t="s">
        <v>1312</v>
      </c>
      <c r="AE165" s="113" t="s">
        <v>1316</v>
      </c>
      <c r="AF165" s="114" t="s">
        <v>1313</v>
      </c>
      <c r="AG165" s="114" t="s">
        <v>99</v>
      </c>
      <c r="AH165" s="114" t="s">
        <v>1317</v>
      </c>
      <c r="AI165" s="120">
        <v>41760</v>
      </c>
      <c r="AJ165" s="113" t="s">
        <v>99</v>
      </c>
    </row>
    <row r="166" spans="1:36" ht="108">
      <c r="A166" s="122"/>
      <c r="B166" s="112">
        <v>157</v>
      </c>
      <c r="C166" s="127" t="s">
        <v>944</v>
      </c>
      <c r="D166" s="114" t="s">
        <v>491</v>
      </c>
      <c r="E166" s="113" t="s">
        <v>1243</v>
      </c>
      <c r="F166" s="113" t="s">
        <v>1270</v>
      </c>
      <c r="G166" s="113" t="s">
        <v>99</v>
      </c>
      <c r="H166" s="115" t="s">
        <v>1271</v>
      </c>
      <c r="I166" s="116" t="s">
        <v>1272</v>
      </c>
      <c r="J166" s="114" t="s">
        <v>63</v>
      </c>
      <c r="K166" s="117" t="s">
        <v>104</v>
      </c>
      <c r="L166" s="114" t="s">
        <v>104</v>
      </c>
      <c r="M166" s="114" t="s">
        <v>1103</v>
      </c>
      <c r="N166" s="114" t="s">
        <v>1103</v>
      </c>
      <c r="O166" s="114" t="s">
        <v>64</v>
      </c>
      <c r="P166" s="114">
        <v>36</v>
      </c>
      <c r="Q166" s="114">
        <v>7</v>
      </c>
      <c r="R166" s="116" t="s">
        <v>1272</v>
      </c>
      <c r="S166" s="114" t="s">
        <v>109</v>
      </c>
      <c r="T166" s="125" t="s">
        <v>30</v>
      </c>
      <c r="U166" s="125">
        <v>2</v>
      </c>
      <c r="V166" s="125" t="s">
        <v>30</v>
      </c>
      <c r="W166" s="125">
        <v>2</v>
      </c>
      <c r="X166" s="125" t="s">
        <v>32</v>
      </c>
      <c r="Y166" s="125">
        <v>4</v>
      </c>
      <c r="Z166" s="113">
        <v>8</v>
      </c>
      <c r="AA166" s="119" t="s">
        <v>1309</v>
      </c>
      <c r="AB166" s="119" t="s">
        <v>1333</v>
      </c>
      <c r="AC166" s="119" t="s">
        <v>1334</v>
      </c>
      <c r="AD166" s="113" t="s">
        <v>1312</v>
      </c>
      <c r="AE166" s="113" t="s">
        <v>1316</v>
      </c>
      <c r="AF166" s="114" t="s">
        <v>1313</v>
      </c>
      <c r="AG166" s="114" t="s">
        <v>99</v>
      </c>
      <c r="AH166" s="114" t="s">
        <v>1317</v>
      </c>
      <c r="AI166" s="120">
        <v>41761</v>
      </c>
      <c r="AJ166" s="113" t="s">
        <v>99</v>
      </c>
    </row>
    <row r="167" spans="1:36" ht="135">
      <c r="A167" s="122"/>
      <c r="B167" s="112">
        <v>158</v>
      </c>
      <c r="C167" s="113" t="s">
        <v>1254</v>
      </c>
      <c r="D167" s="114" t="s">
        <v>491</v>
      </c>
      <c r="E167" s="113" t="s">
        <v>1243</v>
      </c>
      <c r="F167" s="113" t="s">
        <v>1273</v>
      </c>
      <c r="G167" s="113" t="s">
        <v>99</v>
      </c>
      <c r="H167" s="115" t="s">
        <v>1274</v>
      </c>
      <c r="I167" s="116" t="s">
        <v>1275</v>
      </c>
      <c r="J167" s="114" t="s">
        <v>63</v>
      </c>
      <c r="K167" s="117" t="s">
        <v>104</v>
      </c>
      <c r="L167" s="114" t="s">
        <v>104</v>
      </c>
      <c r="M167" s="114" t="s">
        <v>1276</v>
      </c>
      <c r="N167" s="114" t="s">
        <v>1276</v>
      </c>
      <c r="O167" s="114" t="s">
        <v>64</v>
      </c>
      <c r="P167" s="114">
        <v>36</v>
      </c>
      <c r="Q167" s="114">
        <v>9</v>
      </c>
      <c r="R167" s="116" t="s">
        <v>1275</v>
      </c>
      <c r="S167" s="114" t="s">
        <v>109</v>
      </c>
      <c r="T167" s="125" t="s">
        <v>30</v>
      </c>
      <c r="U167" s="125">
        <v>2</v>
      </c>
      <c r="V167" s="125" t="s">
        <v>30</v>
      </c>
      <c r="W167" s="125">
        <v>2</v>
      </c>
      <c r="X167" s="125" t="s">
        <v>32</v>
      </c>
      <c r="Y167" s="125">
        <v>4</v>
      </c>
      <c r="Z167" s="113">
        <v>8</v>
      </c>
      <c r="AA167" s="119" t="s">
        <v>1309</v>
      </c>
      <c r="AB167" s="119" t="s">
        <v>1327</v>
      </c>
      <c r="AC167" s="119" t="s">
        <v>1328</v>
      </c>
      <c r="AD167" s="113" t="s">
        <v>1312</v>
      </c>
      <c r="AE167" s="113" t="s">
        <v>1335</v>
      </c>
      <c r="AF167" s="114" t="s">
        <v>1313</v>
      </c>
      <c r="AG167" s="114" t="s">
        <v>1336</v>
      </c>
      <c r="AH167" s="114" t="s">
        <v>1317</v>
      </c>
      <c r="AI167" s="120">
        <v>41762</v>
      </c>
      <c r="AJ167" s="113" t="s">
        <v>99</v>
      </c>
    </row>
    <row r="168" spans="1:36" ht="108">
      <c r="A168" s="122"/>
      <c r="B168" s="112">
        <v>159</v>
      </c>
      <c r="C168" s="113" t="s">
        <v>1254</v>
      </c>
      <c r="D168" s="114" t="s">
        <v>491</v>
      </c>
      <c r="E168" s="113" t="s">
        <v>1243</v>
      </c>
      <c r="F168" s="113" t="s">
        <v>1277</v>
      </c>
      <c r="G168" s="113" t="s">
        <v>99</v>
      </c>
      <c r="H168" s="115" t="s">
        <v>1278</v>
      </c>
      <c r="I168" s="116" t="s">
        <v>231</v>
      </c>
      <c r="J168" s="114" t="s">
        <v>63</v>
      </c>
      <c r="K168" s="117" t="s">
        <v>104</v>
      </c>
      <c r="L168" s="114" t="s">
        <v>104</v>
      </c>
      <c r="M168" s="114" t="s">
        <v>1279</v>
      </c>
      <c r="N168" s="114" t="s">
        <v>1279</v>
      </c>
      <c r="O168" s="114" t="s">
        <v>64</v>
      </c>
      <c r="P168" s="114" t="s">
        <v>732</v>
      </c>
      <c r="Q168" s="114" t="s">
        <v>732</v>
      </c>
      <c r="R168" s="116" t="s">
        <v>231</v>
      </c>
      <c r="S168" s="114" t="s">
        <v>109</v>
      </c>
      <c r="T168" s="125" t="s">
        <v>30</v>
      </c>
      <c r="U168" s="125">
        <v>2</v>
      </c>
      <c r="V168" s="125" t="s">
        <v>32</v>
      </c>
      <c r="W168" s="125">
        <v>4</v>
      </c>
      <c r="X168" s="125" t="s">
        <v>30</v>
      </c>
      <c r="Y168" s="125">
        <v>2</v>
      </c>
      <c r="Z168" s="113">
        <v>8</v>
      </c>
      <c r="AA168" s="119" t="s">
        <v>1309</v>
      </c>
      <c r="AB168" s="119" t="s">
        <v>1337</v>
      </c>
      <c r="AC168" s="119" t="s">
        <v>1338</v>
      </c>
      <c r="AD168" s="113" t="s">
        <v>1312</v>
      </c>
      <c r="AE168" s="113" t="s">
        <v>266</v>
      </c>
      <c r="AF168" s="114" t="s">
        <v>1313</v>
      </c>
      <c r="AG168" s="114" t="s">
        <v>99</v>
      </c>
      <c r="AH168" s="114" t="s">
        <v>1317</v>
      </c>
      <c r="AI168" s="120">
        <v>41762</v>
      </c>
      <c r="AJ168" s="113" t="s">
        <v>99</v>
      </c>
    </row>
    <row r="169" spans="1:36" ht="81">
      <c r="A169" s="122"/>
      <c r="B169" s="112">
        <v>160</v>
      </c>
      <c r="C169" s="127" t="s">
        <v>944</v>
      </c>
      <c r="D169" s="114" t="s">
        <v>491</v>
      </c>
      <c r="E169" s="113" t="s">
        <v>1243</v>
      </c>
      <c r="F169" s="113" t="s">
        <v>99</v>
      </c>
      <c r="G169" s="113" t="s">
        <v>99</v>
      </c>
      <c r="H169" s="115" t="s">
        <v>1280</v>
      </c>
      <c r="I169" s="118" t="s">
        <v>1281</v>
      </c>
      <c r="J169" s="114" t="s">
        <v>63</v>
      </c>
      <c r="K169" s="117" t="s">
        <v>104</v>
      </c>
      <c r="L169" s="114"/>
      <c r="M169" s="114" t="s">
        <v>481</v>
      </c>
      <c r="N169" s="114" t="s">
        <v>481</v>
      </c>
      <c r="O169" s="114" t="s">
        <v>64</v>
      </c>
      <c r="P169" s="114" t="s">
        <v>732</v>
      </c>
      <c r="Q169" s="114" t="s">
        <v>732</v>
      </c>
      <c r="R169" s="118" t="s">
        <v>1281</v>
      </c>
      <c r="S169" s="114" t="s">
        <v>109</v>
      </c>
      <c r="T169" s="125" t="s">
        <v>30</v>
      </c>
      <c r="U169" s="125">
        <v>2</v>
      </c>
      <c r="V169" s="125" t="s">
        <v>30</v>
      </c>
      <c r="W169" s="125">
        <v>2</v>
      </c>
      <c r="X169" s="125" t="s">
        <v>32</v>
      </c>
      <c r="Y169" s="125">
        <v>4</v>
      </c>
      <c r="Z169" s="113">
        <v>8</v>
      </c>
      <c r="AA169" s="119" t="s">
        <v>1309</v>
      </c>
      <c r="AB169" s="119" t="s">
        <v>1339</v>
      </c>
      <c r="AC169" s="119" t="s">
        <v>1340</v>
      </c>
      <c r="AD169" s="113" t="s">
        <v>1312</v>
      </c>
      <c r="AE169" s="113" t="s">
        <v>266</v>
      </c>
      <c r="AF169" s="114" t="s">
        <v>1313</v>
      </c>
      <c r="AG169" s="114" t="s">
        <v>99</v>
      </c>
      <c r="AH169" s="114" t="s">
        <v>1317</v>
      </c>
      <c r="AI169" s="120">
        <v>41762</v>
      </c>
      <c r="AJ169" s="113" t="s">
        <v>99</v>
      </c>
    </row>
    <row r="170" spans="1:36" ht="121.5">
      <c r="A170" s="122"/>
      <c r="B170" s="112">
        <v>161</v>
      </c>
      <c r="C170" s="127" t="s">
        <v>944</v>
      </c>
      <c r="D170" s="114" t="s">
        <v>491</v>
      </c>
      <c r="E170" s="113" t="s">
        <v>1243</v>
      </c>
      <c r="F170" s="113" t="s">
        <v>99</v>
      </c>
      <c r="G170" s="113" t="s">
        <v>99</v>
      </c>
      <c r="H170" s="115" t="s">
        <v>1282</v>
      </c>
      <c r="I170" s="118" t="s">
        <v>1283</v>
      </c>
      <c r="J170" s="114" t="s">
        <v>63</v>
      </c>
      <c r="K170" s="117" t="s">
        <v>104</v>
      </c>
      <c r="L170" s="114" t="s">
        <v>104</v>
      </c>
      <c r="M170" s="114" t="s">
        <v>1284</v>
      </c>
      <c r="N170" s="114" t="s">
        <v>1284</v>
      </c>
      <c r="O170" s="114" t="s">
        <v>64</v>
      </c>
      <c r="P170" s="114" t="s">
        <v>732</v>
      </c>
      <c r="Q170" s="114" t="s">
        <v>732</v>
      </c>
      <c r="R170" s="118" t="s">
        <v>1283</v>
      </c>
      <c r="S170" s="114" t="s">
        <v>109</v>
      </c>
      <c r="T170" s="125" t="s">
        <v>30</v>
      </c>
      <c r="U170" s="125">
        <v>2</v>
      </c>
      <c r="V170" s="125" t="s">
        <v>32</v>
      </c>
      <c r="W170" s="125">
        <v>4</v>
      </c>
      <c r="X170" s="125" t="s">
        <v>32</v>
      </c>
      <c r="Y170" s="125">
        <v>4</v>
      </c>
      <c r="Z170" s="113">
        <v>10</v>
      </c>
      <c r="AA170" s="119" t="s">
        <v>1309</v>
      </c>
      <c r="AB170" s="119" t="s">
        <v>1310</v>
      </c>
      <c r="AC170" s="119" t="s">
        <v>1341</v>
      </c>
      <c r="AD170" s="113" t="s">
        <v>1312</v>
      </c>
      <c r="AE170" s="113" t="s">
        <v>266</v>
      </c>
      <c r="AF170" s="114" t="s">
        <v>1313</v>
      </c>
      <c r="AG170" s="114" t="s">
        <v>99</v>
      </c>
      <c r="AH170" s="114" t="s">
        <v>1317</v>
      </c>
      <c r="AI170" s="120">
        <v>41762</v>
      </c>
      <c r="AJ170" s="113" t="s">
        <v>99</v>
      </c>
    </row>
    <row r="171" spans="1:36" ht="229.5">
      <c r="A171" s="122"/>
      <c r="B171" s="112">
        <v>162</v>
      </c>
      <c r="C171" s="127" t="s">
        <v>944</v>
      </c>
      <c r="D171" s="114" t="s">
        <v>491</v>
      </c>
      <c r="E171" s="113" t="s">
        <v>1243</v>
      </c>
      <c r="F171" s="113" t="s">
        <v>99</v>
      </c>
      <c r="G171" s="113" t="s">
        <v>99</v>
      </c>
      <c r="H171" s="115" t="s">
        <v>1285</v>
      </c>
      <c r="I171" s="116" t="s">
        <v>1286</v>
      </c>
      <c r="J171" s="114" t="s">
        <v>63</v>
      </c>
      <c r="K171" s="117" t="s">
        <v>104</v>
      </c>
      <c r="L171" s="114"/>
      <c r="M171" s="114" t="s">
        <v>481</v>
      </c>
      <c r="N171" s="114" t="s">
        <v>481</v>
      </c>
      <c r="O171" s="114" t="s">
        <v>64</v>
      </c>
      <c r="P171" s="114">
        <v>43</v>
      </c>
      <c r="Q171" s="114">
        <v>1</v>
      </c>
      <c r="R171" s="116" t="s">
        <v>1286</v>
      </c>
      <c r="S171" s="114" t="s">
        <v>109</v>
      </c>
      <c r="T171" s="125" t="s">
        <v>30</v>
      </c>
      <c r="U171" s="125">
        <v>2</v>
      </c>
      <c r="V171" s="125" t="s">
        <v>31</v>
      </c>
      <c r="W171" s="125">
        <v>3</v>
      </c>
      <c r="X171" s="125" t="s">
        <v>32</v>
      </c>
      <c r="Y171" s="125">
        <v>4</v>
      </c>
      <c r="Z171" s="113">
        <v>9</v>
      </c>
      <c r="AA171" s="119" t="s">
        <v>1309</v>
      </c>
      <c r="AB171" s="119" t="s">
        <v>1330</v>
      </c>
      <c r="AC171" s="119" t="s">
        <v>1331</v>
      </c>
      <c r="AD171" s="113" t="s">
        <v>1312</v>
      </c>
      <c r="AE171" s="113" t="s">
        <v>266</v>
      </c>
      <c r="AF171" s="114" t="s">
        <v>1313</v>
      </c>
      <c r="AG171" s="114" t="s">
        <v>99</v>
      </c>
      <c r="AH171" s="114" t="s">
        <v>1317</v>
      </c>
      <c r="AI171" s="120">
        <v>41762</v>
      </c>
      <c r="AJ171" s="113" t="s">
        <v>99</v>
      </c>
    </row>
    <row r="172" spans="1:36" ht="189">
      <c r="A172" s="122"/>
      <c r="B172" s="112">
        <v>163</v>
      </c>
      <c r="C172" s="127" t="s">
        <v>944</v>
      </c>
      <c r="D172" s="114" t="s">
        <v>491</v>
      </c>
      <c r="E172" s="113" t="s">
        <v>1243</v>
      </c>
      <c r="F172" s="113" t="s">
        <v>99</v>
      </c>
      <c r="G172" s="113" t="s">
        <v>99</v>
      </c>
      <c r="H172" s="115" t="s">
        <v>1287</v>
      </c>
      <c r="I172" s="116" t="s">
        <v>1288</v>
      </c>
      <c r="J172" s="114" t="s">
        <v>63</v>
      </c>
      <c r="K172" s="117" t="s">
        <v>104</v>
      </c>
      <c r="L172" s="114"/>
      <c r="M172" s="114" t="s">
        <v>481</v>
      </c>
      <c r="N172" s="114" t="s">
        <v>481</v>
      </c>
      <c r="O172" s="114" t="s">
        <v>64</v>
      </c>
      <c r="P172" s="114">
        <v>23</v>
      </c>
      <c r="Q172" s="114">
        <v>16</v>
      </c>
      <c r="R172" s="116" t="s">
        <v>1288</v>
      </c>
      <c r="S172" s="114" t="s">
        <v>109</v>
      </c>
      <c r="T172" s="125" t="s">
        <v>30</v>
      </c>
      <c r="U172" s="125">
        <v>2</v>
      </c>
      <c r="V172" s="125" t="s">
        <v>32</v>
      </c>
      <c r="W172" s="125">
        <v>4</v>
      </c>
      <c r="X172" s="125" t="s">
        <v>32</v>
      </c>
      <c r="Y172" s="125">
        <v>4</v>
      </c>
      <c r="Z172" s="113">
        <v>10</v>
      </c>
      <c r="AA172" s="119" t="s">
        <v>1309</v>
      </c>
      <c r="AB172" s="119" t="s">
        <v>1342</v>
      </c>
      <c r="AC172" s="119" t="s">
        <v>1343</v>
      </c>
      <c r="AD172" s="113" t="s">
        <v>1312</v>
      </c>
      <c r="AE172" s="113" t="s">
        <v>266</v>
      </c>
      <c r="AF172" s="114" t="s">
        <v>1313</v>
      </c>
      <c r="AG172" s="114" t="s">
        <v>99</v>
      </c>
      <c r="AH172" s="114" t="s">
        <v>1317</v>
      </c>
      <c r="AI172" s="120">
        <v>41762</v>
      </c>
      <c r="AJ172" s="113" t="s">
        <v>99</v>
      </c>
    </row>
    <row r="173" spans="1:36" ht="148.5">
      <c r="A173" s="122"/>
      <c r="B173" s="112">
        <v>164</v>
      </c>
      <c r="C173" s="113" t="s">
        <v>1254</v>
      </c>
      <c r="D173" s="114" t="s">
        <v>491</v>
      </c>
      <c r="E173" s="113" t="s">
        <v>1243</v>
      </c>
      <c r="F173" s="113" t="s">
        <v>1289</v>
      </c>
      <c r="G173" s="113" t="s">
        <v>1290</v>
      </c>
      <c r="H173" s="115" t="s">
        <v>1291</v>
      </c>
      <c r="I173" s="116" t="s">
        <v>1292</v>
      </c>
      <c r="J173" s="114" t="s">
        <v>63</v>
      </c>
      <c r="K173" s="117" t="s">
        <v>104</v>
      </c>
      <c r="L173" s="114" t="s">
        <v>104</v>
      </c>
      <c r="M173" s="114" t="s">
        <v>1293</v>
      </c>
      <c r="N173" s="114" t="s">
        <v>1293</v>
      </c>
      <c r="O173" s="114" t="s">
        <v>64</v>
      </c>
      <c r="P173" s="114" t="s">
        <v>732</v>
      </c>
      <c r="Q173" s="114" t="s">
        <v>732</v>
      </c>
      <c r="R173" s="116" t="s">
        <v>1292</v>
      </c>
      <c r="S173" s="114" t="s">
        <v>109</v>
      </c>
      <c r="T173" s="125" t="s">
        <v>30</v>
      </c>
      <c r="U173" s="125">
        <v>2</v>
      </c>
      <c r="V173" s="125" t="s">
        <v>111</v>
      </c>
      <c r="W173" s="125">
        <v>5</v>
      </c>
      <c r="X173" s="125" t="s">
        <v>31</v>
      </c>
      <c r="Y173" s="125">
        <v>3</v>
      </c>
      <c r="Z173" s="113">
        <v>10</v>
      </c>
      <c r="AA173" s="119" t="s">
        <v>1309</v>
      </c>
      <c r="AB173" s="119" t="s">
        <v>1344</v>
      </c>
      <c r="AC173" s="119" t="s">
        <v>1345</v>
      </c>
      <c r="AD173" s="113" t="s">
        <v>1312</v>
      </c>
      <c r="AE173" s="113" t="s">
        <v>266</v>
      </c>
      <c r="AF173" s="114" t="s">
        <v>1313</v>
      </c>
      <c r="AG173" s="114" t="s">
        <v>99</v>
      </c>
      <c r="AH173" s="114" t="s">
        <v>1317</v>
      </c>
      <c r="AI173" s="120">
        <v>43728</v>
      </c>
      <c r="AJ173" s="113" t="s">
        <v>99</v>
      </c>
    </row>
    <row r="174" spans="1:36" ht="121.5">
      <c r="A174" s="122"/>
      <c r="B174" s="112">
        <v>165</v>
      </c>
      <c r="C174" s="113" t="s">
        <v>1254</v>
      </c>
      <c r="D174" s="114" t="s">
        <v>491</v>
      </c>
      <c r="E174" s="113" t="s">
        <v>1243</v>
      </c>
      <c r="F174" s="113" t="s">
        <v>99</v>
      </c>
      <c r="G174" s="113" t="s">
        <v>99</v>
      </c>
      <c r="H174" s="115" t="s">
        <v>1294</v>
      </c>
      <c r="I174" s="116" t="s">
        <v>1295</v>
      </c>
      <c r="J174" s="114" t="s">
        <v>63</v>
      </c>
      <c r="K174" s="117" t="s">
        <v>104</v>
      </c>
      <c r="L174" s="114" t="s">
        <v>104</v>
      </c>
      <c r="M174" s="114" t="s">
        <v>1140</v>
      </c>
      <c r="N174" s="114" t="s">
        <v>1140</v>
      </c>
      <c r="O174" s="114" t="s">
        <v>64</v>
      </c>
      <c r="P174" s="114" t="s">
        <v>732</v>
      </c>
      <c r="Q174" s="114" t="s">
        <v>732</v>
      </c>
      <c r="R174" s="116" t="s">
        <v>1295</v>
      </c>
      <c r="S174" s="114" t="s">
        <v>109</v>
      </c>
      <c r="T174" s="125" t="s">
        <v>30</v>
      </c>
      <c r="U174" s="125">
        <v>2</v>
      </c>
      <c r="V174" s="125" t="s">
        <v>32</v>
      </c>
      <c r="W174" s="125">
        <v>4</v>
      </c>
      <c r="X174" s="125" t="s">
        <v>32</v>
      </c>
      <c r="Y174" s="125">
        <v>4</v>
      </c>
      <c r="Z174" s="113">
        <v>10</v>
      </c>
      <c r="AA174" s="119" t="s">
        <v>1309</v>
      </c>
      <c r="AB174" s="119" t="s">
        <v>1346</v>
      </c>
      <c r="AC174" s="119" t="s">
        <v>1347</v>
      </c>
      <c r="AD174" s="113" t="s">
        <v>1312</v>
      </c>
      <c r="AE174" s="113" t="s">
        <v>266</v>
      </c>
      <c r="AF174" s="114" t="s">
        <v>1313</v>
      </c>
      <c r="AG174" s="114" t="s">
        <v>99</v>
      </c>
      <c r="AH174" s="114" t="s">
        <v>1317</v>
      </c>
      <c r="AI174" s="120">
        <v>43728</v>
      </c>
      <c r="AJ174" s="113" t="s">
        <v>99</v>
      </c>
    </row>
    <row r="175" spans="1:36" ht="162">
      <c r="A175" s="122"/>
      <c r="B175" s="112">
        <v>166</v>
      </c>
      <c r="C175" s="113" t="s">
        <v>1254</v>
      </c>
      <c r="D175" s="114" t="s">
        <v>491</v>
      </c>
      <c r="E175" s="113" t="s">
        <v>1243</v>
      </c>
      <c r="F175" s="113" t="s">
        <v>1296</v>
      </c>
      <c r="G175" s="113" t="s">
        <v>1297</v>
      </c>
      <c r="H175" s="115" t="s">
        <v>1298</v>
      </c>
      <c r="I175" s="116" t="s">
        <v>1299</v>
      </c>
      <c r="J175" s="114" t="s">
        <v>63</v>
      </c>
      <c r="K175" s="117" t="s">
        <v>104</v>
      </c>
      <c r="L175" s="114" t="s">
        <v>104</v>
      </c>
      <c r="M175" s="114" t="s">
        <v>1140</v>
      </c>
      <c r="N175" s="114" t="s">
        <v>1140</v>
      </c>
      <c r="O175" s="114" t="s">
        <v>64</v>
      </c>
      <c r="P175" s="114" t="s">
        <v>732</v>
      </c>
      <c r="Q175" s="114" t="s">
        <v>732</v>
      </c>
      <c r="R175" s="116" t="s">
        <v>1299</v>
      </c>
      <c r="S175" s="114" t="s">
        <v>109</v>
      </c>
      <c r="T175" s="125" t="s">
        <v>30</v>
      </c>
      <c r="U175" s="125">
        <v>2</v>
      </c>
      <c r="V175" s="125" t="s">
        <v>32</v>
      </c>
      <c r="W175" s="125">
        <v>4</v>
      </c>
      <c r="X175" s="125" t="s">
        <v>31</v>
      </c>
      <c r="Y175" s="125">
        <v>3</v>
      </c>
      <c r="Z175" s="113">
        <v>9</v>
      </c>
      <c r="AA175" s="119" t="s">
        <v>1309</v>
      </c>
      <c r="AB175" s="119" t="s">
        <v>1348</v>
      </c>
      <c r="AC175" s="119" t="s">
        <v>1349</v>
      </c>
      <c r="AD175" s="113" t="s">
        <v>1312</v>
      </c>
      <c r="AE175" s="113" t="s">
        <v>266</v>
      </c>
      <c r="AF175" s="114" t="s">
        <v>1313</v>
      </c>
      <c r="AG175" s="114" t="s">
        <v>99</v>
      </c>
      <c r="AH175" s="114" t="s">
        <v>1317</v>
      </c>
      <c r="AI175" s="120">
        <v>43728</v>
      </c>
      <c r="AJ175" s="113" t="s">
        <v>99</v>
      </c>
    </row>
    <row r="176" spans="1:36" ht="148.5">
      <c r="A176" s="122"/>
      <c r="B176" s="112">
        <v>167</v>
      </c>
      <c r="C176" s="113" t="s">
        <v>1254</v>
      </c>
      <c r="D176" s="114" t="s">
        <v>491</v>
      </c>
      <c r="E176" s="113" t="s">
        <v>1243</v>
      </c>
      <c r="F176" s="113" t="s">
        <v>1300</v>
      </c>
      <c r="G176" s="113" t="s">
        <v>1301</v>
      </c>
      <c r="H176" s="115" t="s">
        <v>1302</v>
      </c>
      <c r="I176" s="116" t="s">
        <v>1303</v>
      </c>
      <c r="J176" s="114" t="s">
        <v>63</v>
      </c>
      <c r="K176" s="117" t="s">
        <v>104</v>
      </c>
      <c r="L176" s="114" t="s">
        <v>104</v>
      </c>
      <c r="M176" s="114" t="s">
        <v>1304</v>
      </c>
      <c r="N176" s="114" t="s">
        <v>1304</v>
      </c>
      <c r="O176" s="114" t="s">
        <v>64</v>
      </c>
      <c r="P176" s="114" t="s">
        <v>732</v>
      </c>
      <c r="Q176" s="114" t="s">
        <v>732</v>
      </c>
      <c r="R176" s="116" t="s">
        <v>1303</v>
      </c>
      <c r="S176" s="114" t="s">
        <v>109</v>
      </c>
      <c r="T176" s="125" t="s">
        <v>30</v>
      </c>
      <c r="U176" s="125">
        <v>2</v>
      </c>
      <c r="V176" s="125" t="s">
        <v>111</v>
      </c>
      <c r="W176" s="125">
        <v>5</v>
      </c>
      <c r="X176" s="125" t="s">
        <v>32</v>
      </c>
      <c r="Y176" s="125">
        <v>4</v>
      </c>
      <c r="Z176" s="113">
        <v>11</v>
      </c>
      <c r="AA176" s="119" t="s">
        <v>1309</v>
      </c>
      <c r="AB176" s="119" t="s">
        <v>1344</v>
      </c>
      <c r="AC176" s="119" t="s">
        <v>1345</v>
      </c>
      <c r="AD176" s="113" t="s">
        <v>1312</v>
      </c>
      <c r="AE176" s="113" t="s">
        <v>266</v>
      </c>
      <c r="AF176" s="114" t="s">
        <v>1313</v>
      </c>
      <c r="AG176" s="114" t="s">
        <v>99</v>
      </c>
      <c r="AH176" s="114" t="s">
        <v>1317</v>
      </c>
      <c r="AI176" s="120">
        <v>43728</v>
      </c>
      <c r="AJ176" s="113" t="s">
        <v>99</v>
      </c>
    </row>
    <row r="177" spans="1:36" ht="121.5">
      <c r="A177" s="122"/>
      <c r="B177" s="112">
        <v>168</v>
      </c>
      <c r="C177" s="113" t="s">
        <v>1254</v>
      </c>
      <c r="D177" s="114" t="s">
        <v>491</v>
      </c>
      <c r="E177" s="113" t="s">
        <v>1243</v>
      </c>
      <c r="F177" s="113" t="s">
        <v>99</v>
      </c>
      <c r="G177" s="113" t="s">
        <v>99</v>
      </c>
      <c r="H177" s="115" t="s">
        <v>1305</v>
      </c>
      <c r="I177" s="116" t="s">
        <v>1306</v>
      </c>
      <c r="J177" s="114" t="s">
        <v>63</v>
      </c>
      <c r="K177" s="117" t="s">
        <v>104</v>
      </c>
      <c r="L177" s="114" t="s">
        <v>104</v>
      </c>
      <c r="M177" s="114" t="s">
        <v>1279</v>
      </c>
      <c r="N177" s="114" t="s">
        <v>1279</v>
      </c>
      <c r="O177" s="114" t="s">
        <v>64</v>
      </c>
      <c r="P177" s="114" t="s">
        <v>732</v>
      </c>
      <c r="Q177" s="114" t="s">
        <v>732</v>
      </c>
      <c r="R177" s="116" t="s">
        <v>1306</v>
      </c>
      <c r="S177" s="114" t="s">
        <v>109</v>
      </c>
      <c r="T177" s="125" t="s">
        <v>30</v>
      </c>
      <c r="U177" s="125">
        <v>2</v>
      </c>
      <c r="V177" s="125" t="s">
        <v>111</v>
      </c>
      <c r="W177" s="125">
        <v>5</v>
      </c>
      <c r="X177" s="125" t="s">
        <v>32</v>
      </c>
      <c r="Y177" s="125">
        <v>4</v>
      </c>
      <c r="Z177" s="113">
        <v>11</v>
      </c>
      <c r="AA177" s="119" t="s">
        <v>1309</v>
      </c>
      <c r="AB177" s="119" t="s">
        <v>1346</v>
      </c>
      <c r="AC177" s="119" t="s">
        <v>1347</v>
      </c>
      <c r="AD177" s="113" t="s">
        <v>1312</v>
      </c>
      <c r="AE177" s="113" t="s">
        <v>266</v>
      </c>
      <c r="AF177" s="114" t="s">
        <v>1313</v>
      </c>
      <c r="AG177" s="114" t="s">
        <v>99</v>
      </c>
      <c r="AH177" s="114" t="s">
        <v>1317</v>
      </c>
      <c r="AI177" s="120">
        <v>43728</v>
      </c>
      <c r="AJ177" s="113" t="s">
        <v>99</v>
      </c>
    </row>
    <row r="178" spans="1:36" ht="94.5">
      <c r="A178" s="122"/>
      <c r="B178" s="112">
        <v>169</v>
      </c>
      <c r="C178" s="127" t="s">
        <v>944</v>
      </c>
      <c r="D178" s="114" t="s">
        <v>491</v>
      </c>
      <c r="E178" s="113" t="s">
        <v>1243</v>
      </c>
      <c r="F178" s="113" t="s">
        <v>99</v>
      </c>
      <c r="G178" s="113" t="s">
        <v>99</v>
      </c>
      <c r="H178" s="115" t="s">
        <v>1307</v>
      </c>
      <c r="I178" s="116" t="s">
        <v>1308</v>
      </c>
      <c r="J178" s="114" t="s">
        <v>63</v>
      </c>
      <c r="K178" s="117" t="s">
        <v>104</v>
      </c>
      <c r="L178" s="114" t="s">
        <v>104</v>
      </c>
      <c r="M178" s="114" t="s">
        <v>1007</v>
      </c>
      <c r="N178" s="114" t="s">
        <v>1007</v>
      </c>
      <c r="O178" s="114" t="s">
        <v>65</v>
      </c>
      <c r="P178" s="114" t="s">
        <v>732</v>
      </c>
      <c r="Q178" s="114" t="s">
        <v>732</v>
      </c>
      <c r="R178" s="116" t="s">
        <v>1308</v>
      </c>
      <c r="S178" s="114" t="s">
        <v>109</v>
      </c>
      <c r="T178" s="125" t="s">
        <v>30</v>
      </c>
      <c r="U178" s="125">
        <v>2</v>
      </c>
      <c r="V178" s="125" t="s">
        <v>30</v>
      </c>
      <c r="W178" s="125">
        <v>2</v>
      </c>
      <c r="X178" s="125" t="s">
        <v>32</v>
      </c>
      <c r="Y178" s="125">
        <v>4</v>
      </c>
      <c r="Z178" s="113">
        <v>8</v>
      </c>
      <c r="AA178" s="119" t="s">
        <v>1309</v>
      </c>
      <c r="AB178" s="119" t="s">
        <v>1339</v>
      </c>
      <c r="AC178" s="119" t="s">
        <v>1350</v>
      </c>
      <c r="AD178" s="113" t="s">
        <v>1312</v>
      </c>
      <c r="AE178" s="114" t="s">
        <v>1351</v>
      </c>
      <c r="AF178" s="114" t="s">
        <v>1313</v>
      </c>
      <c r="AG178" s="114" t="s">
        <v>99</v>
      </c>
      <c r="AH178" s="120" t="s">
        <v>1317</v>
      </c>
      <c r="AI178" s="120">
        <v>42900</v>
      </c>
      <c r="AJ178" s="113" t="s">
        <v>99</v>
      </c>
    </row>
    <row r="179" spans="1:36" ht="351">
      <c r="A179" s="122"/>
      <c r="B179" s="125">
        <v>170</v>
      </c>
      <c r="C179" s="113" t="s">
        <v>1368</v>
      </c>
      <c r="D179" s="114" t="s">
        <v>145</v>
      </c>
      <c r="E179" s="114" t="s">
        <v>146</v>
      </c>
      <c r="F179" s="113" t="s">
        <v>1369</v>
      </c>
      <c r="G179" s="145" t="s">
        <v>1380</v>
      </c>
      <c r="H179" s="115" t="s">
        <v>1370</v>
      </c>
      <c r="I179" s="116" t="s">
        <v>1371</v>
      </c>
      <c r="J179" s="114" t="s">
        <v>63</v>
      </c>
      <c r="K179" s="117" t="s">
        <v>104</v>
      </c>
      <c r="L179" s="114" t="s">
        <v>104</v>
      </c>
      <c r="M179" s="114" t="s">
        <v>1372</v>
      </c>
      <c r="N179" s="114" t="s">
        <v>1373</v>
      </c>
      <c r="O179" s="114" t="s">
        <v>65</v>
      </c>
      <c r="P179" s="114">
        <v>42</v>
      </c>
      <c r="Q179" s="114">
        <v>5</v>
      </c>
      <c r="R179" s="118" t="s">
        <v>1374</v>
      </c>
      <c r="S179" s="122" t="s">
        <v>35</v>
      </c>
      <c r="T179" s="113" t="s">
        <v>34</v>
      </c>
      <c r="U179" s="125">
        <f t="shared" ref="U179" si="68">IF(T179="Información Pública Reservada",5,IF(T179="Información Pública Clasificada",3,IF(T179="Información Pública",1,IF(T179="No Clasificada",0))))</f>
        <v>5</v>
      </c>
      <c r="V179" s="113" t="s">
        <v>94</v>
      </c>
      <c r="W179" s="125">
        <f t="shared" ref="W179" si="69">IF(V179="Alta",5,IF(V179="Medio",3,IF(V179="Bajo",1,IF(V179="No Clasificada",0))))</f>
        <v>5</v>
      </c>
      <c r="X179" s="113" t="s">
        <v>94</v>
      </c>
      <c r="Y179" s="125">
        <f t="shared" ref="Y179" si="70">IF(X179="Alta",5,IF(X179="Medio",3,IF(X179="Bajo",1,IF(X179="No Clasificada",0))))</f>
        <v>5</v>
      </c>
      <c r="Z179" s="113">
        <f t="shared" ref="Z179" si="71">+U179+W179+Y179</f>
        <v>15</v>
      </c>
      <c r="AA179" s="119" t="s">
        <v>1375</v>
      </c>
      <c r="AB179" s="119" t="s">
        <v>1376</v>
      </c>
      <c r="AC179" s="119" t="s">
        <v>1377</v>
      </c>
      <c r="AD179" s="113" t="s">
        <v>1013</v>
      </c>
      <c r="AE179" s="113" t="s">
        <v>266</v>
      </c>
      <c r="AF179" s="114" t="s">
        <v>986</v>
      </c>
      <c r="AG179" s="114" t="s">
        <v>1378</v>
      </c>
      <c r="AH179" s="114" t="s">
        <v>1379</v>
      </c>
      <c r="AI179" s="120">
        <v>42797</v>
      </c>
      <c r="AJ179" s="113" t="s">
        <v>99</v>
      </c>
    </row>
    <row r="180" spans="1:36" ht="189">
      <c r="A180" s="122"/>
      <c r="B180" s="112">
        <v>171</v>
      </c>
      <c r="C180" s="113" t="s">
        <v>1368</v>
      </c>
      <c r="D180" s="114" t="s">
        <v>145</v>
      </c>
      <c r="E180" s="114" t="s">
        <v>146</v>
      </c>
      <c r="F180" s="113" t="s">
        <v>732</v>
      </c>
      <c r="G180" s="113" t="s">
        <v>1381</v>
      </c>
      <c r="H180" s="115" t="s">
        <v>1382</v>
      </c>
      <c r="I180" s="116" t="s">
        <v>1383</v>
      </c>
      <c r="J180" s="114" t="s">
        <v>63</v>
      </c>
      <c r="K180" s="117" t="s">
        <v>104</v>
      </c>
      <c r="L180" s="114" t="s">
        <v>104</v>
      </c>
      <c r="M180" s="114" t="s">
        <v>1372</v>
      </c>
      <c r="N180" s="114" t="s">
        <v>1373</v>
      </c>
      <c r="O180" s="114" t="s">
        <v>65</v>
      </c>
      <c r="P180" s="114">
        <v>42</v>
      </c>
      <c r="Q180" s="114">
        <v>5</v>
      </c>
      <c r="R180" s="118" t="s">
        <v>1374</v>
      </c>
      <c r="S180" s="122" t="s">
        <v>35</v>
      </c>
      <c r="T180" s="113" t="s">
        <v>34</v>
      </c>
      <c r="U180" s="125">
        <f t="shared" ref="U180" si="72">IF(T180="Información Pública Reservada",5,IF(T180="Información Pública Clasificada",3,IF(T180="Información Pública",1,IF(T180="No Clasificada",0))))</f>
        <v>5</v>
      </c>
      <c r="V180" s="113" t="s">
        <v>94</v>
      </c>
      <c r="W180" s="125">
        <f t="shared" ref="W180" si="73">IF(V180="Alta",5,IF(V180="Medio",3,IF(V180="Bajo",1,IF(V180="No Clasificada",0))))</f>
        <v>5</v>
      </c>
      <c r="X180" s="113" t="s">
        <v>94</v>
      </c>
      <c r="Y180" s="125">
        <f t="shared" ref="Y180" si="74">IF(X180="Alta",5,IF(X180="Medio",3,IF(X180="Bajo",1,IF(X180="No Clasificada",0))))</f>
        <v>5</v>
      </c>
      <c r="Z180" s="113">
        <f t="shared" ref="Z180" si="75">+U180+W180+Y180</f>
        <v>15</v>
      </c>
      <c r="AA180" s="119" t="s">
        <v>1375</v>
      </c>
      <c r="AB180" s="119" t="s">
        <v>1376</v>
      </c>
      <c r="AC180" s="119" t="s">
        <v>1377</v>
      </c>
      <c r="AD180" s="113" t="s">
        <v>1013</v>
      </c>
      <c r="AE180" s="113" t="s">
        <v>266</v>
      </c>
      <c r="AF180" s="114" t="s">
        <v>986</v>
      </c>
      <c r="AG180" s="114" t="s">
        <v>1378</v>
      </c>
      <c r="AH180" s="114" t="s">
        <v>1379</v>
      </c>
      <c r="AI180" s="120">
        <v>42797</v>
      </c>
      <c r="AJ180" s="113" t="s">
        <v>99</v>
      </c>
    </row>
    <row r="181" spans="1:36" ht="189">
      <c r="A181" s="122"/>
      <c r="B181" s="112">
        <v>172</v>
      </c>
      <c r="C181" s="113" t="s">
        <v>1368</v>
      </c>
      <c r="D181" s="114" t="s">
        <v>145</v>
      </c>
      <c r="E181" s="114" t="s">
        <v>146</v>
      </c>
      <c r="F181" s="113" t="s">
        <v>732</v>
      </c>
      <c r="G181" s="113" t="s">
        <v>1385</v>
      </c>
      <c r="H181" s="115" t="s">
        <v>1384</v>
      </c>
      <c r="I181" s="116" t="s">
        <v>1386</v>
      </c>
      <c r="J181" s="114" t="s">
        <v>63</v>
      </c>
      <c r="K181" s="117" t="s">
        <v>104</v>
      </c>
      <c r="L181" s="114" t="s">
        <v>104</v>
      </c>
      <c r="M181" s="114" t="s">
        <v>1372</v>
      </c>
      <c r="N181" s="114" t="s">
        <v>1373</v>
      </c>
      <c r="O181" s="114" t="s">
        <v>65</v>
      </c>
      <c r="P181" s="114">
        <v>42</v>
      </c>
      <c r="Q181" s="114">
        <v>5</v>
      </c>
      <c r="R181" s="118" t="s">
        <v>1374</v>
      </c>
      <c r="S181" s="122" t="s">
        <v>35</v>
      </c>
      <c r="T181" s="113" t="s">
        <v>34</v>
      </c>
      <c r="U181" s="125">
        <f t="shared" ref="U181" si="76">IF(T181="Información Pública Reservada",5,IF(T181="Información Pública Clasificada",3,IF(T181="Información Pública",1,IF(T181="No Clasificada",0))))</f>
        <v>5</v>
      </c>
      <c r="V181" s="113" t="s">
        <v>94</v>
      </c>
      <c r="W181" s="125">
        <f t="shared" ref="W181" si="77">IF(V181="Alta",5,IF(V181="Medio",3,IF(V181="Bajo",1,IF(V181="No Clasificada",0))))</f>
        <v>5</v>
      </c>
      <c r="X181" s="113" t="s">
        <v>94</v>
      </c>
      <c r="Y181" s="125">
        <f t="shared" ref="Y181" si="78">IF(X181="Alta",5,IF(X181="Medio",3,IF(X181="Bajo",1,IF(X181="No Clasificada",0))))</f>
        <v>5</v>
      </c>
      <c r="Z181" s="113">
        <f t="shared" ref="Z181" si="79">+U181+W181+Y181</f>
        <v>15</v>
      </c>
      <c r="AA181" s="119" t="s">
        <v>1375</v>
      </c>
      <c r="AB181" s="119" t="s">
        <v>1376</v>
      </c>
      <c r="AC181" s="119" t="s">
        <v>1377</v>
      </c>
      <c r="AD181" s="113" t="s">
        <v>1013</v>
      </c>
      <c r="AE181" s="113" t="s">
        <v>266</v>
      </c>
      <c r="AF181" s="114" t="s">
        <v>986</v>
      </c>
      <c r="AG181" s="114" t="s">
        <v>1378</v>
      </c>
      <c r="AH181" s="114" t="s">
        <v>1379</v>
      </c>
      <c r="AI181" s="120">
        <v>42797</v>
      </c>
      <c r="AJ181" s="113" t="s">
        <v>99</v>
      </c>
    </row>
  </sheetData>
  <dataConsolidate/>
  <mergeCells count="28">
    <mergeCell ref="A5:AJ5"/>
    <mergeCell ref="AI7:AI8"/>
    <mergeCell ref="AJ7:AJ8"/>
    <mergeCell ref="B2:AJ3"/>
    <mergeCell ref="B4:AJ4"/>
    <mergeCell ref="B6:B8"/>
    <mergeCell ref="C6:C8"/>
    <mergeCell ref="D6:D8"/>
    <mergeCell ref="E6:E8"/>
    <mergeCell ref="F6:F8"/>
    <mergeCell ref="H6:J7"/>
    <mergeCell ref="AI6:AJ6"/>
    <mergeCell ref="G6:G8"/>
    <mergeCell ref="O6:O8"/>
    <mergeCell ref="K6:N7"/>
    <mergeCell ref="T7:U8"/>
    <mergeCell ref="V7:W8"/>
    <mergeCell ref="Z7:Z8"/>
    <mergeCell ref="P6:R7"/>
    <mergeCell ref="X7:Y8"/>
    <mergeCell ref="S6:S8"/>
    <mergeCell ref="T6:AH6"/>
    <mergeCell ref="AD7:AD8"/>
    <mergeCell ref="AE7:AE8"/>
    <mergeCell ref="AG7:AG8"/>
    <mergeCell ref="AH7:AH8"/>
    <mergeCell ref="AA7:AC7"/>
    <mergeCell ref="AF7:AF8"/>
  </mergeCells>
  <dataValidations count="3">
    <dataValidation type="list" allowBlank="1" showInputMessage="1" showErrorMessage="1" sqref="S36:S49 S124:S178 S78:S110 S9:S10 S71:S72" xr:uid="{00000000-0002-0000-0000-000000000000}">
      <formula1>"Seleccione una opciòn,Informaciòn pùblica reservada,Informaciòn pùblica clasificada,,Informaciòn pùblica"</formula1>
    </dataValidation>
    <dataValidation type="list" allowBlank="1" showInputMessage="1" showErrorMessage="1" sqref="T47:T49 X47:X49 V47:V49 X78:X83 T78:T83 V78:V83 X134:X178 T134:T178 V134:V178 X90:X110 T90:T110 V90:V110 T9:T11 X9:X11 V9:V11 V71:V73 T71:T73 X71:X73" xr:uid="{00000000-0002-0000-0000-000001000000}">
      <formula1>"Muy alto,Alto,Medio,Bajo,Muy bajo"</formula1>
    </dataValidation>
    <dataValidation type="list" allowBlank="1" showInputMessage="1" showErrorMessage="1" sqref="K149" xr:uid="{00000000-0002-0000-0000-000002000000}">
      <formula1>#REF!</formula1>
    </dataValidation>
  </dataValidations>
  <hyperlinks>
    <hyperlink ref="AG51" r:id="rId1" xr:uid="{00000000-0004-0000-0000-000000000000}"/>
    <hyperlink ref="AG112" r:id="rId2" xr:uid="{00000000-0004-0000-0000-000001000000}"/>
    <hyperlink ref="AG114" r:id="rId3" xr:uid="{00000000-0004-0000-0000-000002000000}"/>
    <hyperlink ref="AG149" r:id="rId4" xr:uid="{00000000-0004-0000-0000-000003000000}"/>
    <hyperlink ref="AG152" r:id="rId5" xr:uid="{00000000-0004-0000-0000-000004000000}"/>
  </hyperlinks>
  <pageMargins left="0.70866141732283472" right="0.70866141732283472" top="0.74803149606299213" bottom="0.74803149606299213" header="0.31496062992125984" footer="0.31496062992125984"/>
  <pageSetup scale="11" orientation="landscape" r:id="rId6"/>
  <headerFooter>
    <oddFooter>&amp;LPS05-FO232-V7&amp;C&amp;G&amp;RPágina &amp;P de &amp;N - SECCIÓN A</oddFooter>
  </headerFooter>
  <drawing r:id="rId7"/>
  <legacyDrawing r:id="rId8"/>
  <legacyDrawingHF r:id="rId9"/>
  <extLst>
    <ext xmlns:x14="http://schemas.microsoft.com/office/spreadsheetml/2009/9/main" uri="{CCE6A557-97BC-4b89-ADB6-D9C93CAAB3DF}">
      <x14:dataValidations xmlns:xm="http://schemas.microsoft.com/office/excel/2006/main" count="39">
        <x14:dataValidation type="list" allowBlank="1" showInputMessage="1" showErrorMessage="1" xr:uid="{00000000-0002-0000-0000-000003000000}">
          <x14:formula1>
            <xm:f>Lista2!$C$3:$C$5</xm:f>
          </x14:formula1>
          <xm:sqref>O11</xm:sqref>
        </x14:dataValidation>
        <x14:dataValidation type="list" allowBlank="1" showInputMessage="1" showErrorMessage="1" xr:uid="{00000000-0002-0000-0000-000004000000}">
          <x14:formula1>
            <xm:f>Lista1!$C$3:$C$6</xm:f>
          </x14:formula1>
          <xm:sqref>S11</xm:sqref>
        </x14:dataValidation>
        <x14:dataValidation type="list" allowBlank="1" showInputMessage="1" showErrorMessage="1" xr:uid="{00000000-0002-0000-0000-000005000000}">
          <x14:formula1>
            <xm:f>Lista2!$B$3:$B$4</xm:f>
          </x14:formula1>
          <xm:sqref>J11</xm:sqref>
        </x14:dataValidation>
        <x14:dataValidation type="list" allowBlank="1" showInputMessage="1" showErrorMessage="1" xr:uid="{00000000-0002-0000-0000-000006000000}">
          <x14:formula1>
            <xm:f>'Z:\00.Inicial\Calidad\2019\Activos_Informacion\MATRIZ DE ACTIVOS AGOSTO 2019\[Matriz de activos de Informacion AGOSTO.xlsx]Lista2'!#REF!</xm:f>
          </x14:formula1>
          <xm:sqref>J150:J152 O150:O152 J155:J157 O155:O157</xm:sqref>
        </x14:dataValidation>
        <x14:dataValidation type="list" allowBlank="1" showInputMessage="1" showErrorMessage="1" xr:uid="{00000000-0002-0000-0000-000007000000}">
          <x14:formula1>
            <xm:f>'C:\Users\Victoria\Desktop\Activos\Activos Recibidos\[Copia de Copia de Matriz de inventario de activos de información FINAL.xlsx]Lista1'!#REF!</xm:f>
          </x14:formula1>
          <xm:sqref>V25:V30 X25:X30 S25:T30</xm:sqref>
        </x14:dataValidation>
        <x14:dataValidation type="list" allowBlank="1" showInputMessage="1" showErrorMessage="1" xr:uid="{00000000-0002-0000-0000-000008000000}">
          <x14:formula1>
            <xm:f>'C:\Users\Victoria\Desktop\Activos\Activos Recibidos\[Copia de Copia de Matriz de inventario de activos de información FINAL.xlsx]Lista2'!#REF!</xm:f>
          </x14:formula1>
          <xm:sqref>J25:J30 O25:O30</xm:sqref>
        </x14:dataValidation>
        <x14:dataValidation type="list" allowBlank="1" showInputMessage="1" showErrorMessage="1" xr:uid="{00000000-0002-0000-0000-000009000000}">
          <x14:formula1>
            <xm:f>'C:\Users\Victoria\Desktop\Activos\Activos Recibidos\[PS05-FO232_V8_Matriz de inventario de activos de información Control Interno.xlsx]Lista1'!#REF!</xm:f>
          </x14:formula1>
          <xm:sqref>V31 X31 S31:T31</xm:sqref>
        </x14:dataValidation>
        <x14:dataValidation type="list" allowBlank="1" showInputMessage="1" showErrorMessage="1" xr:uid="{00000000-0002-0000-0000-00000A000000}">
          <x14:formula1>
            <xm:f>'C:\Users\Victoria\Desktop\Activos\Activos Recibidos\[PS05-FO232_V8_Matriz de inventario de activos de información Control Interno.xlsx]Lista2'!#REF!</xm:f>
          </x14:formula1>
          <xm:sqref>J31 O31</xm:sqref>
        </x14:dataValidation>
        <x14:dataValidation type="list" allowBlank="1" showInputMessage="1" showErrorMessage="1" xr:uid="{00000000-0002-0000-0000-00000B000000}">
          <x14:formula1>
            <xm:f>'C:\Users\Victoria\Desktop\Activos\Activos Recibidos\[Copia de PS05-FO232_V8_Matriz de inventario de activos de información.xlsx]Lista1'!#REF!</xm:f>
          </x14:formula1>
          <xm:sqref>V32:V35 X32:X35 S32:T35</xm:sqref>
        </x14:dataValidation>
        <x14:dataValidation type="list" allowBlank="1" showInputMessage="1" showErrorMessage="1" xr:uid="{00000000-0002-0000-0000-00000C000000}">
          <x14:formula1>
            <xm:f>'C:\Users\Victoria\Desktop\Activos\Activos Recibidos\[Copia de PS05-FO232_V8_Matriz de inventario de activos de información.xlsx]Lista2'!#REF!</xm:f>
          </x14:formula1>
          <xm:sqref>J32:J35 O32:O35</xm:sqref>
        </x14:dataValidation>
        <x14:dataValidation type="list" allowBlank="1" showInputMessage="1" showErrorMessage="1" xr:uid="{00000000-0002-0000-0000-00000D000000}">
          <x14:formula1>
            <xm:f>'C:\Users\Victoria\Desktop\Activos\Activos Recibidos\[PS05-FO232_V8_Matriz de inventario de activos de información_Subsecretaría Jurídica.xlsx]Lista1'!#REF!</xm:f>
          </x14:formula1>
          <xm:sqref>V36:V46 X36:X46 T36:T46</xm:sqref>
        </x14:dataValidation>
        <x14:dataValidation type="list" allowBlank="1" showInputMessage="1" showErrorMessage="1" xr:uid="{00000000-0002-0000-0000-00000E000000}">
          <x14:formula1>
            <xm:f>'C:\Users\Victoria\Desktop\Activos\Activos Recibidos\[PS05-FO232_V8_Matriz de inventario de activos de información_Subsecretaría Jurídica.xlsx]Lista2'!#REF!</xm:f>
          </x14:formula1>
          <xm:sqref>J36:J46</xm:sqref>
        </x14:dataValidation>
        <x14:dataValidation type="list" allowBlank="1" showInputMessage="1" showErrorMessage="1" xr:uid="{00000000-0002-0000-0000-00000F000000}">
          <x14:formula1>
            <xm:f>'C:\Users\juan.alcala\Desktop\[Matriz de activos de Informacion Julio 2019 - Editable (002).xlsx]Lista2'!#REF!</xm:f>
          </x14:formula1>
          <xm:sqref>O47:O49 J47:J49</xm:sqref>
        </x14:dataValidation>
        <x14:dataValidation type="list" allowBlank="1" showInputMessage="1" showErrorMessage="1" xr:uid="{00000000-0002-0000-0000-000010000000}">
          <x14:formula1>
            <xm:f>'C:\Users\Victoria\Desktop\Activos\Activos Recibidos\[PS05-FO232_V8_Matriz de inventario de activos de información Subsecre_Gestion Financiera .xlsx]Lista1'!#REF!</xm:f>
          </x14:formula1>
          <xm:sqref>V50:V53 X50:X53 S50:T53</xm:sqref>
        </x14:dataValidation>
        <x14:dataValidation type="list" allowBlank="1" showInputMessage="1" showErrorMessage="1" xr:uid="{00000000-0002-0000-0000-000011000000}">
          <x14:formula1>
            <xm:f>'C:\Users\Victoria\Desktop\Activos\Activos Recibidos\[PS05-FO232_V8_Matriz de inventario de activos de información Subsecre_Gestion Financiera .xlsx]Lista2'!#REF!</xm:f>
          </x14:formula1>
          <xm:sqref>J50:J53 O50:O53</xm:sqref>
        </x14:dataValidation>
        <x14:dataValidation type="list" allowBlank="1" showInputMessage="1" showErrorMessage="1" xr:uid="{00000000-0002-0000-0000-000012000000}">
          <x14:formula1>
            <xm:f>'\\Adalid-dc\adalid\Users\jmerchang\Downloads\[Matriz de activos de Informacion - GENERAL  27072017 - BCE.xlsx]Lista2'!#REF!</xm:f>
          </x14:formula1>
          <xm:sqref>J54 O98 J98</xm:sqref>
        </x14:dataValidation>
        <x14:dataValidation type="list" allowBlank="1" showInputMessage="1" showErrorMessage="1" xr:uid="{00000000-0002-0000-0000-000013000000}">
          <x14:formula1>
            <xm:f>'I:\HABITAT\ACTIVOS DE INFORMACIÓN\[Matriz de activos de Informacion Julio 2019 subdirección.xlsx]Lista2'!#REF!</xm:f>
          </x14:formula1>
          <xm:sqref>O54:O55</xm:sqref>
        </x14:dataValidation>
        <x14:dataValidation type="list" allowBlank="1" showInputMessage="1" showErrorMessage="1" xr:uid="{00000000-0002-0000-0000-000014000000}">
          <x14:formula1>
            <xm:f>'C:\Users\Victoria\Desktop\Activos\Activos Recibidos\[PS05-FO232_V8_Matriz de inventario de activos de información Subdir_investigacion control y vivienda.xlsx]Lista1'!#REF!</xm:f>
          </x14:formula1>
          <xm:sqref>V54:V57 X54:X57 S54:T57</xm:sqref>
        </x14:dataValidation>
        <x14:dataValidation type="list" allowBlank="1" showInputMessage="1" showErrorMessage="1" xr:uid="{00000000-0002-0000-0000-000015000000}">
          <x14:formula1>
            <xm:f>'C:\Users\Victoria\Desktop\Activos\Activos Recibidos\[PS05-FO232_V8_Matriz de inventario de activos de información Subdir_investigacion control y vivienda.xlsx]Lista2'!#REF!</xm:f>
          </x14:formula1>
          <xm:sqref>J55:J57 O56:O57</xm:sqref>
        </x14:dataValidation>
        <x14:dataValidation type="list" allowBlank="1" showInputMessage="1" showErrorMessage="1" xr:uid="{00000000-0002-0000-0000-000016000000}">
          <x14:formula1>
            <xm:f>'C:\Users\agarzonm\Downloads\[Matriz de activos de Informacion - GENERAL  27072017 ajustada vf.xlsx]Lista2'!#REF!</xm:f>
          </x14:formula1>
          <xm:sqref>O84:O89</xm:sqref>
        </x14:dataValidation>
        <x14:dataValidation type="list" allowBlank="1" showInputMessage="1" showErrorMessage="1" xr:uid="{00000000-0002-0000-0000-000017000000}">
          <x14:formula1>
            <xm:f>Lista1!$C$3:$C$7</xm:f>
          </x14:formula1>
          <xm:sqref>T84:T89</xm:sqref>
        </x14:dataValidation>
        <x14:dataValidation type="list" allowBlank="1" showInputMessage="1" showErrorMessage="1" xr:uid="{00000000-0002-0000-0000-000018000000}">
          <x14:formula1>
            <xm:f>Lista1!$D$3:$D$7</xm:f>
          </x14:formula1>
          <xm:sqref>V84:V89 X84:X89</xm:sqref>
        </x14:dataValidation>
        <x14:dataValidation type="list" allowBlank="1" showInputMessage="1" showErrorMessage="1" xr:uid="{00000000-0002-0000-0000-000019000000}">
          <x14:formula1>
            <xm:f>'\\192.168.6.11\sistemas\00.Inicial\Calidad\2019\Activos_Informacion\[Matriz de activos de Informacion mayo-2019.xlsx]Lista2'!#REF!</xm:f>
          </x14:formula1>
          <xm:sqref>O99:O110 J99:J110 J134:J147 K148 O134:O149 J154 O154 J157 O157 J179:J181 O179:O181</xm:sqref>
        </x14:dataValidation>
        <x14:dataValidation type="list" allowBlank="1" showInputMessage="1" showErrorMessage="1" xr:uid="{00000000-0002-0000-0000-00001A000000}">
          <x14:formula1>
            <xm:f>'\\Adalid-dc\adalid\erika.salinas\Documents\Erika\2017\1. SECRETARIA DE HABITAT\12. Documentos Entregados Finales\Fase I - Planeación\[Matriz de activos de Informacion - GENERAL  27072017-SGC LISTO.xlsx]Lista2'!#REF!</xm:f>
          </x14:formula1>
          <xm:sqref>J97 O97 J153 O153</xm:sqref>
        </x14:dataValidation>
        <x14:dataValidation type="list" allowBlank="1" showInputMessage="1" showErrorMessage="1" xr:uid="{00000000-0002-0000-0000-00001B000000}">
          <x14:formula1>
            <xm:f>'C:\Users\Victoria\Desktop\Activos\Activos Recibidos\[PS05-FO232_V8_Matriz de inventario de activos de información Subdirección de Recursos Públicos 1.xlsx]Lista1'!#REF!</xm:f>
          </x14:formula1>
          <xm:sqref>X111 V111 S111:T111</xm:sqref>
        </x14:dataValidation>
        <x14:dataValidation type="list" allowBlank="1" showInputMessage="1" showErrorMessage="1" xr:uid="{00000000-0002-0000-0000-00001C000000}">
          <x14:formula1>
            <xm:f>'C:\Users\Victoria\Desktop\Activos\Activos Recibidos\[PS05-FO232_V8_Matriz de inventario de activos de información Subdirección de Recursos Públicos 1.xlsx]Lista2'!#REF!</xm:f>
          </x14:formula1>
          <xm:sqref>J111 O111</xm:sqref>
        </x14:dataValidation>
        <x14:dataValidation type="list" allowBlank="1" showInputMessage="1" showErrorMessage="1" xr:uid="{00000000-0002-0000-0000-00001D000000}">
          <x14:formula1>
            <xm:f>'C:\Users\Victoria\Desktop\Activos\Activos Recibidos\[PS05-FO232_V8_Matriz de inventario de activos de información Subdireccion Gestion Suelo.xlsx]Lista1'!#REF!</xm:f>
          </x14:formula1>
          <xm:sqref>X112:X114 V112:V114 S112:T114</xm:sqref>
        </x14:dataValidation>
        <x14:dataValidation type="list" allowBlank="1" showInputMessage="1" showErrorMessage="1" xr:uid="{00000000-0002-0000-0000-00001E000000}">
          <x14:formula1>
            <xm:f>'C:\Users\Victoria\Desktop\Activos\Activos Recibidos\[PS05-FO232_V8_Matriz de inventario de activos de información Subdireccion Gestion Suelo.xlsx]Lista2'!#REF!</xm:f>
          </x14:formula1>
          <xm:sqref>J112:J114 O112:O114</xm:sqref>
        </x14:dataValidation>
        <x14:dataValidation type="list" allowBlank="1" showInputMessage="1" showErrorMessage="1" xr:uid="{00000000-0002-0000-0000-00001F000000}">
          <x14:formula1>
            <xm:f>'C:\Users\Victoria\Desktop\Activos\Activos Recibidos\[PS05-FO232_V8_Matriz de inventario de activos de información -Subsecretaria de Planeación y Politica 9-12-2020.xlsx]Lista1'!#REF!</xm:f>
          </x14:formula1>
          <xm:sqref>V115:V119 X115:X119 S115:T119</xm:sqref>
        </x14:dataValidation>
        <x14:dataValidation type="list" allowBlank="1" showInputMessage="1" showErrorMessage="1" xr:uid="{00000000-0002-0000-0000-000020000000}">
          <x14:formula1>
            <xm:f>'C:\Users\Victoria\Desktop\Activos\Activos Recibidos\[PS05-FO232_V8_Matriz de inventario de activos de información -Subsecretaria de Planeación y Politica 9-12-2020.xlsx]Lista2'!#REF!</xm:f>
          </x14:formula1>
          <xm:sqref>J115:J119</xm:sqref>
        </x14:dataValidation>
        <x14:dataValidation type="list" allowBlank="1" showInputMessage="1" showErrorMessage="1" xr:uid="{00000000-0002-0000-0000-000021000000}">
          <x14:formula1>
            <xm:f>'C:\Users\Victoria\Downloads\[PS05-FO232_V8_Matriz de inventario de activos de información Gestion Contractual.xlsx]Lista1'!#REF!</xm:f>
          </x14:formula1>
          <xm:sqref>V120:V123 X120:X123 S120:T123</xm:sqref>
        </x14:dataValidation>
        <x14:dataValidation type="list" allowBlank="1" showInputMessage="1" showErrorMessage="1" xr:uid="{00000000-0002-0000-0000-000022000000}">
          <x14:formula1>
            <xm:f>'C:\Users\Victoria\Downloads\[PS05-FO232_V8_Matriz de inventario de activos de información Gestion Contractual.xlsx]Lista2'!#REF!</xm:f>
          </x14:formula1>
          <xm:sqref>J120:J123 O120:O123</xm:sqref>
        </x14:dataValidation>
        <x14:dataValidation type="list" allowBlank="1" showInputMessage="1" showErrorMessage="1" xr:uid="{00000000-0002-0000-0000-000023000000}">
          <x14:formula1>
            <xm:f>'C:\Users\Victoria\Desktop\Activos\Activos Recibidos\[Matriz Inventarios Activos de Información bienes y servicios.xlsx]Lista1'!#REF!</xm:f>
          </x14:formula1>
          <xm:sqref>V124:V133 X124:X133 T124:T133</xm:sqref>
        </x14:dataValidation>
        <x14:dataValidation type="list" allowBlank="1" showInputMessage="1" showErrorMessage="1" xr:uid="{00000000-0002-0000-0000-000024000000}">
          <x14:formula1>
            <xm:f>'C:\Users\Victoria\Desktop\Activos\Activos Recibidos\[Matriz Inventarios Activos de Información bienes y servicios.xlsx]Lista2'!#REF!</xm:f>
          </x14:formula1>
          <xm:sqref>J124:J133 O124:O133</xm:sqref>
        </x14:dataValidation>
        <x14:dataValidation type="list" allowBlank="1" showInputMessage="1" showErrorMessage="1" xr:uid="{00000000-0002-0000-0000-000025000000}">
          <x14:formula1>
            <xm:f>'C:\Users\julio.benavides\Documents\MSPI\Inventario Activos Informacion\[Matriz de activos de Informacion Original.xlsx]Lista2'!#REF!</xm:f>
          </x14:formula1>
          <xm:sqref>J158:J178 O158:O178</xm:sqref>
        </x14:dataValidation>
        <x14:dataValidation type="list" allowBlank="1" showInputMessage="1" showErrorMessage="1" xr:uid="{00000000-0002-0000-0000-000026000000}">
          <x14:formula1>
            <xm:f>'C:\Users\Victoria\Desktop\Activos\Activos Recibidos\[Activos de Información - Proceso Gestión Documental.xlsx]Lista1'!#REF!</xm:f>
          </x14:formula1>
          <xm:sqref>S12:T24 V12:V24 X12:X24</xm:sqref>
        </x14:dataValidation>
        <x14:dataValidation type="list" allowBlank="1" showInputMessage="1" showErrorMessage="1" xr:uid="{00000000-0002-0000-0000-000027000000}">
          <x14:formula1>
            <xm:f>'C:\Users\Victoria\Desktop\Activos\Activos Recibidos\[Activos de Información - Proceso Gestión Documental.xlsx]Lista2'!#REF!</xm:f>
          </x14:formula1>
          <xm:sqref>O12:O24 J12:J24</xm:sqref>
        </x14:dataValidation>
        <x14:dataValidation type="list" allowBlank="1" showInputMessage="1" showErrorMessage="1" xr:uid="{00000000-0002-0000-0000-000028000000}">
          <x14:formula1>
            <xm:f>'Z:\00.Inicial\Calidad\2019\Activos_Informacion\MATRIZ DE ACTIVOS AGOSTO 2019\SUBDIRECCION DE OPERACIONES\[190814_Matriz_de_activos_de_Informacion_Julio_2019.xlsx]Lista2'!#REF!</xm:f>
          </x14:formula1>
          <xm:sqref>O9:O10 J9:J10</xm:sqref>
        </x14:dataValidation>
        <x14:dataValidation type="list" allowBlank="1" showInputMessage="1" showErrorMessage="1" xr:uid="{00000000-0002-0000-0000-000029000000}">
          <x14:formula1>
            <xm:f>'C:\Users\Victoria\Downloads\[PS05-FO232 Clasifi activ info-V8_GT18122020.xlsx]Lista1'!#REF!</xm:f>
          </x14:formula1>
          <xm:sqref>V179:V181 X179:X181 S179:T181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EV83"/>
  <sheetViews>
    <sheetView view="pageBreakPreview" zoomScale="90" zoomScaleNormal="90" zoomScaleSheetLayoutView="90" workbookViewId="0">
      <pane xSplit="2" ySplit="7" topLeftCell="C69" activePane="bottomRight" state="frozen"/>
      <selection pane="topRight" activeCell="C1" sqref="C1"/>
      <selection pane="bottomLeft" activeCell="A8" sqref="A8"/>
      <selection pane="bottomRight" activeCell="A70" sqref="A70"/>
    </sheetView>
  </sheetViews>
  <sheetFormatPr baseColWidth="10" defaultColWidth="11.42578125" defaultRowHeight="16.5"/>
  <cols>
    <col min="1" max="1" width="3.140625" style="10" customWidth="1"/>
    <col min="2" max="2" width="18.28515625" style="9" customWidth="1"/>
    <col min="3" max="3" width="24.7109375" style="11" customWidth="1"/>
    <col min="4" max="4" width="24.7109375" style="12" customWidth="1"/>
    <col min="5" max="5" width="26.5703125" style="12" customWidth="1"/>
    <col min="6" max="6" width="43.140625" style="9" customWidth="1"/>
    <col min="7" max="7" width="43.85546875" style="9" customWidth="1"/>
    <col min="8" max="8" width="17.42578125" style="9" customWidth="1"/>
    <col min="9" max="9" width="33.7109375" style="13" customWidth="1"/>
    <col min="10" max="10" width="33.28515625" style="9" customWidth="1"/>
    <col min="11" max="11" width="24.7109375" style="9" customWidth="1"/>
    <col min="12" max="12" width="37.140625" style="9" customWidth="1"/>
    <col min="13" max="13" width="26.42578125" style="9" customWidth="1"/>
    <col min="14" max="14" width="35.85546875" style="9" customWidth="1"/>
    <col min="15" max="15" width="37.140625" style="9" customWidth="1"/>
    <col min="16" max="16" width="18.85546875" style="9" customWidth="1"/>
    <col min="17" max="17" width="6.28515625" style="9" customWidth="1"/>
    <col min="18" max="18" width="18.140625" style="9" customWidth="1"/>
    <col min="19" max="19" width="6.140625" style="9" customWidth="1"/>
    <col min="20" max="20" width="19.140625" style="9" customWidth="1"/>
    <col min="21" max="21" width="7.85546875" style="9" customWidth="1"/>
    <col min="22" max="22" width="19.85546875" style="9" customWidth="1"/>
    <col min="23" max="23" width="26.28515625" style="9" customWidth="1"/>
    <col min="24" max="24" width="27.85546875" style="9" customWidth="1"/>
    <col min="25" max="25" width="25" style="10" customWidth="1"/>
    <col min="26" max="26" width="27" style="9" customWidth="1"/>
    <col min="27" max="27" width="25" style="10" customWidth="1"/>
    <col min="28" max="28" width="27" style="9" customWidth="1"/>
    <col min="29" max="400" width="11.42578125" style="14"/>
    <col min="401" max="403" width="11.42578125" style="9"/>
    <col min="404" max="404" width="11.28515625" style="9" customWidth="1"/>
    <col min="405" max="449" width="11.42578125" style="9" hidden="1" customWidth="1"/>
    <col min="450" max="450" width="0.140625" style="9" hidden="1" customWidth="1"/>
    <col min="451" max="473" width="11.42578125" style="9" hidden="1" customWidth="1"/>
    <col min="474" max="474" width="11.28515625" style="9" hidden="1" customWidth="1"/>
    <col min="475" max="501" width="11.42578125" style="9" hidden="1" customWidth="1"/>
    <col min="502" max="502" width="0.140625" style="9" hidden="1" customWidth="1"/>
    <col min="503" max="527" width="11.42578125" style="9" hidden="1" customWidth="1"/>
    <col min="528" max="528" width="11.28515625" style="9" hidden="1" customWidth="1"/>
    <col min="529" max="549" width="11.42578125" style="9" hidden="1" customWidth="1"/>
    <col min="550" max="550" width="6.5703125" style="9" hidden="1" customWidth="1"/>
    <col min="551" max="561" width="11.42578125" style="9" hidden="1" customWidth="1"/>
    <col min="562" max="562" width="1.140625" style="9" hidden="1" customWidth="1"/>
    <col min="563" max="573" width="11.42578125" style="9" hidden="1" customWidth="1"/>
    <col min="574" max="574" width="0.140625" style="9" hidden="1" customWidth="1"/>
    <col min="575" max="596" width="11.42578125" style="9" hidden="1" customWidth="1"/>
    <col min="597" max="597" width="5.5703125" style="9" hidden="1" customWidth="1"/>
    <col min="598" max="621" width="11.42578125" style="9" hidden="1" customWidth="1"/>
    <col min="622" max="622" width="1" style="9" hidden="1" customWidth="1"/>
    <col min="623" max="646" width="11.42578125" style="9" hidden="1" customWidth="1"/>
    <col min="647" max="647" width="4.5703125" style="9" hidden="1" customWidth="1"/>
    <col min="648" max="672" width="11.42578125" style="9" hidden="1" customWidth="1"/>
    <col min="673" max="673" width="9.28515625" style="9" hidden="1" customWidth="1"/>
    <col min="674" max="747" width="11.42578125" style="9" hidden="1" customWidth="1"/>
    <col min="748" max="748" width="6.7109375" style="9" hidden="1" customWidth="1"/>
    <col min="749" max="772" width="11.42578125" style="9" hidden="1" customWidth="1"/>
    <col min="773" max="773" width="6.42578125" style="9" hidden="1" customWidth="1"/>
    <col min="774" max="797" width="11.42578125" style="9" hidden="1" customWidth="1"/>
    <col min="798" max="798" width="1.42578125" style="9" hidden="1" customWidth="1"/>
    <col min="799" max="823" width="11.42578125" style="9" hidden="1" customWidth="1"/>
    <col min="824" max="824" width="1.140625" style="9" hidden="1" customWidth="1"/>
    <col min="825" max="868" width="11.42578125" style="9" hidden="1" customWidth="1"/>
    <col min="869" max="869" width="0.85546875" style="9" hidden="1" customWidth="1"/>
    <col min="870" max="893" width="11.42578125" style="9" hidden="1" customWidth="1"/>
    <col min="894" max="894" width="3.28515625" style="9" hidden="1" customWidth="1"/>
    <col min="895" max="919" width="11.42578125" style="9" hidden="1" customWidth="1"/>
    <col min="920" max="16299" width="0" style="9" hidden="1" customWidth="1"/>
    <col min="16300" max="16325" width="11.42578125" style="9" hidden="1" customWidth="1"/>
    <col min="16326" max="16326" width="8.28515625" style="9" hidden="1" customWidth="1"/>
    <col min="16327" max="16376" width="11.42578125" style="9" hidden="1" customWidth="1"/>
    <col min="16377" max="16384" width="8.28515625" style="9" hidden="1" customWidth="1"/>
  </cols>
  <sheetData>
    <row r="1" spans="1:404" ht="17.25" thickBot="1">
      <c r="A1" s="23"/>
      <c r="B1" s="22"/>
      <c r="C1" s="31"/>
      <c r="D1" s="32"/>
      <c r="E1" s="32"/>
      <c r="F1" s="22"/>
      <c r="G1" s="22"/>
      <c r="H1" s="22"/>
      <c r="I1" s="33"/>
      <c r="J1" s="22"/>
      <c r="K1" s="22"/>
      <c r="L1" s="22"/>
      <c r="M1" s="22"/>
      <c r="N1" s="22"/>
      <c r="O1" s="22"/>
      <c r="P1" s="22"/>
      <c r="Q1" s="22"/>
      <c r="R1" s="22"/>
      <c r="S1" s="22"/>
      <c r="T1" s="22"/>
      <c r="U1" s="22"/>
      <c r="V1" s="22"/>
      <c r="W1" s="22"/>
      <c r="X1" s="22"/>
      <c r="Y1" s="23"/>
      <c r="Z1" s="22"/>
      <c r="AA1" s="23"/>
      <c r="AB1" s="22"/>
      <c r="AC1" s="34"/>
      <c r="AD1" s="34"/>
      <c r="AE1" s="34"/>
      <c r="AF1" s="34"/>
      <c r="AG1" s="34"/>
      <c r="AH1" s="34"/>
      <c r="AI1" s="34"/>
      <c r="AJ1" s="34"/>
      <c r="AK1" s="34"/>
      <c r="AL1" s="34"/>
      <c r="AM1" s="34"/>
      <c r="AN1" s="34"/>
      <c r="AO1" s="34"/>
      <c r="AP1" s="34"/>
      <c r="AQ1" s="34"/>
    </row>
    <row r="2" spans="1:404" s="14" customFormat="1">
      <c r="A2" s="21"/>
      <c r="B2" s="156" t="s">
        <v>86</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row>
    <row r="3" spans="1:404" s="14" customFormat="1" ht="31.5" customHeight="1" thickBot="1">
      <c r="A3" s="21"/>
      <c r="B3" s="158"/>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row>
    <row r="4" spans="1:404" s="14" customFormat="1">
      <c r="A4" s="21"/>
      <c r="B4" s="160" t="s">
        <v>0</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row>
    <row r="5" spans="1:404" ht="39.75" customHeight="1" thickBot="1">
      <c r="A5" s="21"/>
      <c r="B5" s="162" t="s">
        <v>1</v>
      </c>
      <c r="C5" s="162" t="s">
        <v>2</v>
      </c>
      <c r="D5" s="165" t="s">
        <v>3</v>
      </c>
      <c r="E5" s="165" t="s">
        <v>4</v>
      </c>
      <c r="F5" s="165" t="s">
        <v>5</v>
      </c>
      <c r="G5" s="168" t="s">
        <v>6</v>
      </c>
      <c r="H5" s="168" t="s">
        <v>7</v>
      </c>
      <c r="I5" s="165" t="s">
        <v>8</v>
      </c>
      <c r="J5" s="191"/>
      <c r="K5" s="168" t="s">
        <v>9</v>
      </c>
      <c r="L5" s="165" t="s">
        <v>10</v>
      </c>
      <c r="M5" s="188" t="s">
        <v>97</v>
      </c>
      <c r="N5" s="35" t="s">
        <v>12</v>
      </c>
      <c r="O5" s="163" t="s">
        <v>13</v>
      </c>
      <c r="P5" s="192"/>
      <c r="Q5" s="192"/>
      <c r="R5" s="192"/>
      <c r="S5" s="192"/>
      <c r="T5" s="192"/>
      <c r="U5" s="192"/>
      <c r="V5" s="192"/>
      <c r="W5" s="164"/>
      <c r="X5" s="163" t="s">
        <v>14</v>
      </c>
      <c r="Y5" s="192"/>
      <c r="Z5" s="164"/>
      <c r="AA5" s="163" t="s">
        <v>15</v>
      </c>
      <c r="AB5" s="164"/>
    </row>
    <row r="6" spans="1:404" ht="17.25" customHeight="1" thickBot="1">
      <c r="A6" s="21"/>
      <c r="B6" s="162"/>
      <c r="C6" s="162"/>
      <c r="D6" s="165"/>
      <c r="E6" s="165"/>
      <c r="F6" s="165"/>
      <c r="G6" s="168"/>
      <c r="H6" s="168"/>
      <c r="I6" s="163"/>
      <c r="J6" s="164"/>
      <c r="K6" s="168"/>
      <c r="L6" s="165"/>
      <c r="M6" s="189"/>
      <c r="N6" s="186" t="s">
        <v>16</v>
      </c>
      <c r="O6" s="186" t="s">
        <v>17</v>
      </c>
      <c r="P6" s="175" t="s">
        <v>18</v>
      </c>
      <c r="Q6" s="171"/>
      <c r="R6" s="170" t="s">
        <v>19</v>
      </c>
      <c r="S6" s="171"/>
      <c r="T6" s="170" t="s">
        <v>20</v>
      </c>
      <c r="U6" s="171"/>
      <c r="V6" s="174" t="s">
        <v>21</v>
      </c>
      <c r="W6" s="174" t="s">
        <v>22</v>
      </c>
      <c r="X6" s="166" t="s">
        <v>18</v>
      </c>
      <c r="Y6" s="166" t="s">
        <v>19</v>
      </c>
      <c r="Z6" s="166" t="s">
        <v>20</v>
      </c>
      <c r="AA6" s="174" t="s">
        <v>23</v>
      </c>
      <c r="AB6" s="174" t="s">
        <v>24</v>
      </c>
    </row>
    <row r="7" spans="1:404" ht="16.5" customHeight="1" thickBot="1">
      <c r="A7" s="21"/>
      <c r="B7" s="162"/>
      <c r="C7" s="162"/>
      <c r="D7" s="165"/>
      <c r="E7" s="165"/>
      <c r="F7" s="165"/>
      <c r="G7" s="168"/>
      <c r="H7" s="169"/>
      <c r="I7" s="36" t="s">
        <v>25</v>
      </c>
      <c r="J7" s="36" t="s">
        <v>26</v>
      </c>
      <c r="K7" s="168"/>
      <c r="L7" s="165"/>
      <c r="M7" s="190"/>
      <c r="N7" s="187"/>
      <c r="O7" s="187"/>
      <c r="P7" s="176"/>
      <c r="Q7" s="177"/>
      <c r="R7" s="172"/>
      <c r="S7" s="173"/>
      <c r="T7" s="172"/>
      <c r="U7" s="173"/>
      <c r="V7" s="169"/>
      <c r="W7" s="169"/>
      <c r="X7" s="167"/>
      <c r="Y7" s="167"/>
      <c r="Z7" s="167"/>
      <c r="AA7" s="169"/>
      <c r="AB7" s="169"/>
    </row>
    <row r="8" spans="1:404" s="10" customFormat="1" ht="182.25" thickBot="1">
      <c r="A8" s="26"/>
      <c r="B8" s="25">
        <v>1</v>
      </c>
      <c r="C8" s="54" t="s">
        <v>213</v>
      </c>
      <c r="D8" s="53" t="s">
        <v>145</v>
      </c>
      <c r="E8" s="53" t="s">
        <v>145</v>
      </c>
      <c r="F8" s="55" t="s">
        <v>243</v>
      </c>
      <c r="G8" s="56" t="s">
        <v>244</v>
      </c>
      <c r="H8" s="54" t="s">
        <v>27</v>
      </c>
      <c r="I8" s="54" t="s">
        <v>245</v>
      </c>
      <c r="J8" s="54" t="s">
        <v>246</v>
      </c>
      <c r="K8" s="54" t="s">
        <v>247</v>
      </c>
      <c r="L8" s="54" t="s">
        <v>222</v>
      </c>
      <c r="M8" s="54" t="s">
        <v>28</v>
      </c>
      <c r="N8" s="54" t="s">
        <v>248</v>
      </c>
      <c r="O8" s="57" t="s">
        <v>34</v>
      </c>
      <c r="P8" s="57" t="s">
        <v>94</v>
      </c>
      <c r="Q8" s="45">
        <f>IF(P8="Alta",5,IF(P8="Medio",3,IF(P8="Bajo",1,IF(P8="No Clasificada",0))))</f>
        <v>5</v>
      </c>
      <c r="R8" s="57" t="s">
        <v>94</v>
      </c>
      <c r="S8" s="45">
        <f>IF(R8="Alta",5,IF(R8="Medio",3,IF(R8="Bajo",1,IF(R8="No Clasificada",0))))</f>
        <v>5</v>
      </c>
      <c r="T8" s="57" t="s">
        <v>94</v>
      </c>
      <c r="U8" s="45">
        <f>IF(T8="Alta",5,IF(T8="Medio",3,IF(T8="Bajo",1,IF(T8="No Clasificada",0))))</f>
        <v>5</v>
      </c>
      <c r="V8" s="54">
        <f>Q8+S8+U8</f>
        <v>15</v>
      </c>
      <c r="W8" s="54" t="b">
        <f>+(IF(V8&lt;=0,"No Clasificada",IF(V8&lt;=6,"Bajo",IF(V8&lt;=9,"Medio",IF(V8&lt;=12,"Alto")))))</f>
        <v>0</v>
      </c>
      <c r="X8" s="56" t="s">
        <v>249</v>
      </c>
      <c r="Y8" s="56" t="s">
        <v>250</v>
      </c>
      <c r="Z8" s="56" t="s">
        <v>251</v>
      </c>
      <c r="AA8" s="58" t="s">
        <v>214</v>
      </c>
      <c r="AB8" s="54" t="s">
        <v>214</v>
      </c>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c r="IU8" s="14"/>
      <c r="IV8" s="14"/>
      <c r="IW8" s="14"/>
      <c r="IX8" s="14"/>
      <c r="IY8" s="14"/>
      <c r="IZ8" s="14"/>
      <c r="JA8" s="14"/>
      <c r="JB8" s="14"/>
      <c r="JC8" s="14"/>
      <c r="JD8" s="14"/>
      <c r="JE8" s="14"/>
      <c r="JF8" s="14"/>
      <c r="JG8" s="14"/>
      <c r="JH8" s="14"/>
      <c r="JI8" s="14"/>
      <c r="JJ8" s="14"/>
      <c r="JK8" s="14"/>
      <c r="JL8" s="14"/>
      <c r="JM8" s="14"/>
      <c r="JN8" s="14"/>
      <c r="JO8" s="14"/>
      <c r="JP8" s="14"/>
      <c r="JQ8" s="14"/>
      <c r="JR8" s="14"/>
      <c r="JS8" s="14"/>
      <c r="JT8" s="14"/>
      <c r="JU8" s="14"/>
      <c r="JV8" s="14"/>
      <c r="JW8" s="14"/>
      <c r="JX8" s="14"/>
      <c r="JY8" s="14"/>
      <c r="JZ8" s="14"/>
      <c r="KA8" s="14"/>
      <c r="KB8" s="14"/>
      <c r="KC8" s="14"/>
      <c r="KD8" s="14"/>
      <c r="KE8" s="14"/>
      <c r="KF8" s="14"/>
      <c r="KG8" s="14"/>
      <c r="KH8" s="14"/>
      <c r="KI8" s="14"/>
      <c r="KJ8" s="14"/>
      <c r="KK8" s="14"/>
      <c r="KL8" s="14"/>
      <c r="KM8" s="14"/>
      <c r="KN8" s="14"/>
      <c r="KO8" s="14"/>
      <c r="KP8" s="14"/>
      <c r="KQ8" s="14"/>
      <c r="KR8" s="14"/>
      <c r="KS8" s="14"/>
      <c r="KT8" s="14"/>
      <c r="KU8" s="14"/>
      <c r="KV8" s="14"/>
      <c r="KW8" s="14"/>
      <c r="KX8" s="14"/>
      <c r="KY8" s="14"/>
      <c r="KZ8" s="14"/>
      <c r="LA8" s="14"/>
      <c r="LB8" s="14"/>
      <c r="LC8" s="14"/>
      <c r="LD8" s="14"/>
      <c r="LE8" s="14"/>
      <c r="LF8" s="14"/>
      <c r="LG8" s="14"/>
      <c r="LH8" s="14"/>
      <c r="LI8" s="14"/>
      <c r="LJ8" s="14"/>
      <c r="LK8" s="14"/>
      <c r="LL8" s="14"/>
      <c r="LM8" s="14"/>
      <c r="LN8" s="14"/>
      <c r="LO8" s="14"/>
      <c r="LP8" s="14"/>
      <c r="LQ8" s="14"/>
      <c r="LR8" s="14"/>
      <c r="LS8" s="14"/>
      <c r="LT8" s="14"/>
      <c r="LU8" s="14"/>
      <c r="LV8" s="14"/>
      <c r="LW8" s="14"/>
      <c r="LX8" s="14"/>
      <c r="LY8" s="14"/>
      <c r="LZ8" s="14"/>
      <c r="MA8" s="14"/>
      <c r="MB8" s="14"/>
      <c r="MC8" s="14"/>
      <c r="MD8" s="14"/>
      <c r="ME8" s="14"/>
      <c r="MF8" s="14"/>
      <c r="MG8" s="14"/>
      <c r="MH8" s="14"/>
      <c r="MI8" s="14"/>
      <c r="MJ8" s="14"/>
      <c r="MK8" s="14"/>
      <c r="ML8" s="14"/>
      <c r="MM8" s="14"/>
      <c r="MN8" s="14"/>
      <c r="MO8" s="14"/>
      <c r="MP8" s="14"/>
      <c r="MQ8" s="14"/>
      <c r="MR8" s="14"/>
      <c r="MS8" s="14"/>
      <c r="MT8" s="14"/>
      <c r="MU8" s="14"/>
      <c r="MV8" s="14"/>
      <c r="MW8" s="14"/>
      <c r="MX8" s="14"/>
      <c r="MY8" s="14"/>
      <c r="MZ8" s="14"/>
      <c r="NA8" s="14"/>
      <c r="NB8" s="14"/>
      <c r="NC8" s="14"/>
      <c r="ND8" s="14"/>
      <c r="NE8" s="14"/>
      <c r="NF8" s="14"/>
      <c r="NG8" s="14"/>
      <c r="NH8" s="14"/>
      <c r="NI8" s="14"/>
      <c r="NJ8" s="14"/>
      <c r="NK8" s="14"/>
      <c r="NL8" s="14"/>
      <c r="NM8" s="14"/>
      <c r="NN8" s="14"/>
      <c r="NO8" s="14"/>
      <c r="NP8" s="14"/>
      <c r="NQ8" s="14"/>
      <c r="NR8" s="14"/>
      <c r="NS8" s="14"/>
      <c r="NT8" s="14"/>
      <c r="NU8" s="14"/>
      <c r="NV8" s="14"/>
      <c r="NW8" s="14"/>
      <c r="NX8" s="14"/>
      <c r="NY8" s="14"/>
      <c r="NZ8" s="14"/>
      <c r="OA8" s="14"/>
      <c r="OB8" s="14"/>
      <c r="OC8" s="14"/>
      <c r="OD8" s="14"/>
      <c r="OE8" s="14"/>
      <c r="OF8" s="14"/>
      <c r="OG8" s="14"/>
      <c r="OH8" s="14"/>
      <c r="OI8" s="14"/>
      <c r="OJ8" s="14"/>
      <c r="OK8" s="24"/>
      <c r="OL8" s="24"/>
      <c r="OM8" s="24"/>
      <c r="ON8" s="24"/>
    </row>
    <row r="9" spans="1:404" s="10" customFormat="1" ht="330.75" thickBot="1">
      <c r="A9" s="26"/>
      <c r="B9" s="57">
        <v>2</v>
      </c>
      <c r="C9" s="63" t="s">
        <v>305</v>
      </c>
      <c r="D9" s="63" t="s">
        <v>306</v>
      </c>
      <c r="E9" s="63" t="s">
        <v>306</v>
      </c>
      <c r="F9" s="64" t="s">
        <v>384</v>
      </c>
      <c r="G9" s="65" t="s">
        <v>385</v>
      </c>
      <c r="H9" s="65" t="s">
        <v>36</v>
      </c>
      <c r="I9" s="65" t="s">
        <v>386</v>
      </c>
      <c r="J9" s="66" t="s">
        <v>387</v>
      </c>
      <c r="K9" s="63" t="s">
        <v>388</v>
      </c>
      <c r="L9" s="67" t="s">
        <v>389</v>
      </c>
      <c r="M9" s="63" t="s">
        <v>37</v>
      </c>
      <c r="N9" s="63" t="s">
        <v>390</v>
      </c>
      <c r="O9" s="45" t="s">
        <v>29</v>
      </c>
      <c r="P9" s="45" t="s">
        <v>31</v>
      </c>
      <c r="Q9" s="45">
        <f>IF(P9="Muy Alto", 5, IF(P9="Alto",4,IF(P9="Medio",3,IF(P9="Bajo",2,1))))</f>
        <v>3</v>
      </c>
      <c r="R9" s="45" t="s">
        <v>391</v>
      </c>
      <c r="S9" s="45">
        <f>IF(R9="Muy Alto", 5, IF(R9="Alto",4,IF(R9="Medio",3,IF(R9="Bajo",2,1))))</f>
        <v>1</v>
      </c>
      <c r="T9" s="45" t="s">
        <v>31</v>
      </c>
      <c r="U9" s="45">
        <f>IF(T9="Muy Alto", 5, IF(T9="Alto",4,IF(T9="Medio",3,IF(T9="Bajo",2,1))))</f>
        <v>3</v>
      </c>
      <c r="V9" s="40">
        <f>+Q9+S9+U9</f>
        <v>7</v>
      </c>
      <c r="W9" s="54" t="str">
        <f>+IF(V9&lt;=3,"Muy Bajo",IF(V9&lt;=6,"Bajo",IF(V9&lt;=9,"Medio",IF(V9&lt;=12,"Alto","Muy Alto"))))</f>
        <v>Medio</v>
      </c>
      <c r="X9" s="63" t="s">
        <v>392</v>
      </c>
      <c r="Y9" s="63" t="s">
        <v>393</v>
      </c>
      <c r="Z9" s="68" t="s">
        <v>394</v>
      </c>
      <c r="AA9" s="68">
        <v>42849</v>
      </c>
      <c r="AB9" s="63" t="s">
        <v>260</v>
      </c>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c r="IX9" s="14"/>
      <c r="IY9" s="14"/>
      <c r="IZ9" s="14"/>
      <c r="JA9" s="14"/>
      <c r="JB9" s="14"/>
      <c r="JC9" s="14"/>
      <c r="JD9" s="14"/>
      <c r="JE9" s="14"/>
      <c r="JF9" s="14"/>
      <c r="JG9" s="14"/>
      <c r="JH9" s="14"/>
      <c r="JI9" s="14"/>
      <c r="JJ9" s="14"/>
      <c r="JK9" s="14"/>
      <c r="JL9" s="14"/>
      <c r="JM9" s="14"/>
      <c r="JN9" s="14"/>
      <c r="JO9" s="14"/>
      <c r="JP9" s="14"/>
      <c r="JQ9" s="14"/>
      <c r="JR9" s="14"/>
      <c r="JS9" s="14"/>
      <c r="JT9" s="14"/>
      <c r="JU9" s="14"/>
      <c r="JV9" s="14"/>
      <c r="JW9" s="14"/>
      <c r="JX9" s="14"/>
      <c r="JY9" s="14"/>
      <c r="JZ9" s="14"/>
      <c r="KA9" s="14"/>
      <c r="KB9" s="14"/>
      <c r="KC9" s="14"/>
      <c r="KD9" s="14"/>
      <c r="KE9" s="14"/>
      <c r="KF9" s="14"/>
      <c r="KG9" s="14"/>
      <c r="KH9" s="14"/>
      <c r="KI9" s="14"/>
      <c r="KJ9" s="14"/>
      <c r="KK9" s="14"/>
      <c r="KL9" s="14"/>
      <c r="KM9" s="14"/>
      <c r="KN9" s="14"/>
      <c r="KO9" s="14"/>
      <c r="KP9" s="14"/>
      <c r="KQ9" s="14"/>
      <c r="KR9" s="14"/>
      <c r="KS9" s="14"/>
      <c r="KT9" s="14"/>
      <c r="KU9" s="14"/>
      <c r="KV9" s="14"/>
      <c r="KW9" s="14"/>
      <c r="KX9" s="14"/>
      <c r="KY9" s="14"/>
      <c r="KZ9" s="14"/>
      <c r="LA9" s="14"/>
      <c r="LB9" s="14"/>
      <c r="LC9" s="14"/>
      <c r="LD9" s="14"/>
      <c r="LE9" s="14"/>
      <c r="LF9" s="14"/>
      <c r="LG9" s="14"/>
      <c r="LH9" s="14"/>
      <c r="LI9" s="14"/>
      <c r="LJ9" s="14"/>
      <c r="LK9" s="14"/>
      <c r="LL9" s="14"/>
      <c r="LM9" s="14"/>
      <c r="LN9" s="14"/>
      <c r="LO9" s="14"/>
      <c r="LP9" s="14"/>
      <c r="LQ9" s="14"/>
      <c r="LR9" s="14"/>
      <c r="LS9" s="14"/>
      <c r="LT9" s="14"/>
      <c r="LU9" s="14"/>
      <c r="LV9" s="14"/>
      <c r="LW9" s="14"/>
      <c r="LX9" s="14"/>
      <c r="LY9" s="14"/>
      <c r="LZ9" s="14"/>
      <c r="MA9" s="14"/>
      <c r="MB9" s="14"/>
      <c r="MC9" s="14"/>
      <c r="MD9" s="14"/>
      <c r="ME9" s="14"/>
      <c r="MF9" s="14"/>
      <c r="MG9" s="14"/>
      <c r="MH9" s="14"/>
      <c r="MI9" s="14"/>
      <c r="MJ9" s="14"/>
      <c r="MK9" s="14"/>
      <c r="ML9" s="14"/>
      <c r="MM9" s="14"/>
      <c r="MN9" s="14"/>
      <c r="MO9" s="14"/>
      <c r="MP9" s="14"/>
      <c r="MQ9" s="14"/>
      <c r="MR9" s="14"/>
      <c r="MS9" s="14"/>
      <c r="MT9" s="14"/>
      <c r="MU9" s="14"/>
      <c r="MV9" s="14"/>
      <c r="MW9" s="14"/>
      <c r="MX9" s="14"/>
      <c r="MY9" s="14"/>
      <c r="MZ9" s="14"/>
      <c r="NA9" s="14"/>
      <c r="NB9" s="14"/>
      <c r="NC9" s="14"/>
      <c r="ND9" s="14"/>
      <c r="NE9" s="14"/>
      <c r="NF9" s="14"/>
      <c r="NG9" s="14"/>
      <c r="NH9" s="14"/>
      <c r="NI9" s="14"/>
      <c r="NJ9" s="14"/>
      <c r="NK9" s="14"/>
      <c r="NL9" s="14"/>
      <c r="NM9" s="14"/>
      <c r="NN9" s="14"/>
      <c r="NO9" s="14"/>
      <c r="NP9" s="14"/>
      <c r="NQ9" s="14"/>
      <c r="NR9" s="14"/>
      <c r="NS9" s="14"/>
      <c r="NT9" s="14"/>
      <c r="NU9" s="14"/>
      <c r="NV9" s="14"/>
      <c r="NW9" s="14"/>
      <c r="NX9" s="14"/>
      <c r="NY9" s="14"/>
      <c r="NZ9" s="14"/>
      <c r="OA9" s="14"/>
      <c r="OB9" s="14"/>
      <c r="OC9" s="14"/>
      <c r="OD9" s="14"/>
      <c r="OE9" s="14"/>
      <c r="OF9" s="14"/>
      <c r="OG9" s="14"/>
      <c r="OH9" s="14"/>
      <c r="OI9" s="14"/>
      <c r="OJ9" s="14"/>
      <c r="OK9" s="24"/>
      <c r="OL9" s="24"/>
      <c r="OM9" s="24"/>
      <c r="ON9" s="24"/>
    </row>
    <row r="10" spans="1:404" s="10" customFormat="1" ht="149.25" thickBot="1">
      <c r="A10" s="26"/>
      <c r="B10" s="57">
        <v>3</v>
      </c>
      <c r="C10" s="63" t="s">
        <v>395</v>
      </c>
      <c r="D10" s="63" t="s">
        <v>100</v>
      </c>
      <c r="E10" s="63" t="s">
        <v>396</v>
      </c>
      <c r="F10" s="70" t="s">
        <v>426</v>
      </c>
      <c r="G10" s="66" t="s">
        <v>427</v>
      </c>
      <c r="H10" s="65" t="s">
        <v>27</v>
      </c>
      <c r="I10" s="71" t="s">
        <v>428</v>
      </c>
      <c r="J10" s="54" t="s">
        <v>429</v>
      </c>
      <c r="K10" s="63" t="s">
        <v>430</v>
      </c>
      <c r="L10" s="63" t="s">
        <v>431</v>
      </c>
      <c r="M10" s="65" t="s">
        <v>28</v>
      </c>
      <c r="N10" s="72" t="s">
        <v>432</v>
      </c>
      <c r="O10" s="54" t="s">
        <v>433</v>
      </c>
      <c r="P10" s="45" t="s">
        <v>32</v>
      </c>
      <c r="Q10" s="45">
        <f>IF(P10="Muy Alto", 5, IF(P10="Alto",4,IF(P10="Medio",3,IF(P10="Bajo",2,1))))</f>
        <v>4</v>
      </c>
      <c r="R10" s="45" t="s">
        <v>32</v>
      </c>
      <c r="S10" s="45">
        <f>IF(R10="Muy Alto", 5, IF(R10="Alto",4,IF(R10="Medio",3,IF(R10="Bajo",2,1))))</f>
        <v>4</v>
      </c>
      <c r="T10" s="45" t="s">
        <v>32</v>
      </c>
      <c r="U10" s="45">
        <f>IF(T10="Muy Alto", 5, IF(T10="Alto",4,IF(T10="Medio",3,IF(T10="Bajo",2,1))))</f>
        <v>4</v>
      </c>
      <c r="V10" s="40">
        <f>+Q10+S10+U10</f>
        <v>12</v>
      </c>
      <c r="W10" s="54" t="str">
        <f>+IF(V10&lt;=3,"Muy Bajo",IF(V10&lt;=6,"Bajo",IF(V10&lt;=9,"Medio",IF(V10&lt;=12,"Alto","Muy Alto"))))</f>
        <v>Alto</v>
      </c>
      <c r="X10" s="72" t="s">
        <v>434</v>
      </c>
      <c r="Y10" s="72" t="s">
        <v>435</v>
      </c>
      <c r="Z10" s="72" t="s">
        <v>436</v>
      </c>
      <c r="AA10" s="68">
        <v>42948</v>
      </c>
      <c r="AB10" s="63" t="s">
        <v>260</v>
      </c>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c r="IU10" s="14"/>
      <c r="IV10" s="14"/>
      <c r="IW10" s="14"/>
      <c r="IX10" s="14"/>
      <c r="IY10" s="14"/>
      <c r="IZ10" s="14"/>
      <c r="JA10" s="14"/>
      <c r="JB10" s="14"/>
      <c r="JC10" s="14"/>
      <c r="JD10" s="14"/>
      <c r="JE10" s="14"/>
      <c r="JF10" s="14"/>
      <c r="JG10" s="14"/>
      <c r="JH10" s="14"/>
      <c r="JI10" s="14"/>
      <c r="JJ10" s="14"/>
      <c r="JK10" s="14"/>
      <c r="JL10" s="14"/>
      <c r="JM10" s="14"/>
      <c r="JN10" s="14"/>
      <c r="JO10" s="14"/>
      <c r="JP10" s="14"/>
      <c r="JQ10" s="14"/>
      <c r="JR10" s="14"/>
      <c r="JS10" s="14"/>
      <c r="JT10" s="14"/>
      <c r="JU10" s="14"/>
      <c r="JV10" s="14"/>
      <c r="JW10" s="14"/>
      <c r="JX10" s="14"/>
      <c r="JY10" s="14"/>
      <c r="JZ10" s="14"/>
      <c r="KA10" s="14"/>
      <c r="KB10" s="14"/>
      <c r="KC10" s="14"/>
      <c r="KD10" s="14"/>
      <c r="KE10" s="14"/>
      <c r="KF10" s="14"/>
      <c r="KG10" s="14"/>
      <c r="KH10" s="14"/>
      <c r="KI10" s="14"/>
      <c r="KJ10" s="14"/>
      <c r="KK10" s="14"/>
      <c r="KL10" s="14"/>
      <c r="KM10" s="14"/>
      <c r="KN10" s="14"/>
      <c r="KO10" s="14"/>
      <c r="KP10" s="14"/>
      <c r="KQ10" s="14"/>
      <c r="KR10" s="14"/>
      <c r="KS10" s="14"/>
      <c r="KT10" s="14"/>
      <c r="KU10" s="14"/>
      <c r="KV10" s="14"/>
      <c r="KW10" s="14"/>
      <c r="KX10" s="14"/>
      <c r="KY10" s="14"/>
      <c r="KZ10" s="14"/>
      <c r="LA10" s="14"/>
      <c r="LB10" s="14"/>
      <c r="LC10" s="14"/>
      <c r="LD10" s="14"/>
      <c r="LE10" s="14"/>
      <c r="LF10" s="14"/>
      <c r="LG10" s="14"/>
      <c r="LH10" s="14"/>
      <c r="LI10" s="14"/>
      <c r="LJ10" s="14"/>
      <c r="LK10" s="14"/>
      <c r="LL10" s="14"/>
      <c r="LM10" s="14"/>
      <c r="LN10" s="14"/>
      <c r="LO10" s="14"/>
      <c r="LP10" s="14"/>
      <c r="LQ10" s="14"/>
      <c r="LR10" s="14"/>
      <c r="LS10" s="14"/>
      <c r="LT10" s="14"/>
      <c r="LU10" s="14"/>
      <c r="LV10" s="14"/>
      <c r="LW10" s="14"/>
      <c r="LX10" s="14"/>
      <c r="LY10" s="14"/>
      <c r="LZ10" s="14"/>
      <c r="MA10" s="14"/>
      <c r="MB10" s="14"/>
      <c r="MC10" s="14"/>
      <c r="MD10" s="14"/>
      <c r="ME10" s="14"/>
      <c r="MF10" s="14"/>
      <c r="MG10" s="14"/>
      <c r="MH10" s="14"/>
      <c r="MI10" s="14"/>
      <c r="MJ10" s="14"/>
      <c r="MK10" s="14"/>
      <c r="ML10" s="14"/>
      <c r="MM10" s="14"/>
      <c r="MN10" s="14"/>
      <c r="MO10" s="14"/>
      <c r="MP10" s="14"/>
      <c r="MQ10" s="14"/>
      <c r="MR10" s="14"/>
      <c r="MS10" s="14"/>
      <c r="MT10" s="14"/>
      <c r="MU10" s="14"/>
      <c r="MV10" s="14"/>
      <c r="MW10" s="14"/>
      <c r="MX10" s="14"/>
      <c r="MY10" s="14"/>
      <c r="MZ10" s="14"/>
      <c r="NA10" s="14"/>
      <c r="NB10" s="14"/>
      <c r="NC10" s="14"/>
      <c r="ND10" s="14"/>
      <c r="NE10" s="14"/>
      <c r="NF10" s="14"/>
      <c r="NG10" s="14"/>
      <c r="NH10" s="14"/>
      <c r="NI10" s="14"/>
      <c r="NJ10" s="14"/>
      <c r="NK10" s="14"/>
      <c r="NL10" s="14"/>
      <c r="NM10" s="14"/>
      <c r="NN10" s="14"/>
      <c r="NO10" s="14"/>
      <c r="NP10" s="14"/>
      <c r="NQ10" s="14"/>
      <c r="NR10" s="14"/>
      <c r="NS10" s="14"/>
      <c r="NT10" s="14"/>
      <c r="NU10" s="14"/>
      <c r="NV10" s="14"/>
      <c r="NW10" s="14"/>
      <c r="NX10" s="14"/>
      <c r="NY10" s="14"/>
      <c r="NZ10" s="14"/>
      <c r="OA10" s="14"/>
      <c r="OB10" s="14"/>
      <c r="OC10" s="14"/>
      <c r="OD10" s="14"/>
      <c r="OE10" s="14"/>
      <c r="OF10" s="14"/>
      <c r="OG10" s="14"/>
      <c r="OH10" s="14"/>
      <c r="OI10" s="14"/>
      <c r="OJ10" s="14"/>
      <c r="OK10" s="24"/>
      <c r="OL10" s="24"/>
      <c r="OM10" s="24"/>
      <c r="ON10" s="24"/>
    </row>
    <row r="11" spans="1:404" s="10" customFormat="1" ht="149.25" thickBot="1">
      <c r="A11" s="26"/>
      <c r="B11" s="51">
        <v>4</v>
      </c>
      <c r="C11" s="63" t="s">
        <v>395</v>
      </c>
      <c r="D11" s="63" t="s">
        <v>100</v>
      </c>
      <c r="E11" s="63" t="s">
        <v>396</v>
      </c>
      <c r="F11" s="70" t="s">
        <v>437</v>
      </c>
      <c r="G11" s="66" t="s">
        <v>427</v>
      </c>
      <c r="H11" s="65" t="s">
        <v>27</v>
      </c>
      <c r="I11" s="65" t="s">
        <v>438</v>
      </c>
      <c r="J11" s="54" t="s">
        <v>429</v>
      </c>
      <c r="K11" s="63" t="s">
        <v>430</v>
      </c>
      <c r="L11" s="63" t="s">
        <v>431</v>
      </c>
      <c r="M11" s="65" t="s">
        <v>28</v>
      </c>
      <c r="N11" s="73" t="s">
        <v>439</v>
      </c>
      <c r="O11" s="65" t="s">
        <v>29</v>
      </c>
      <c r="P11" s="45" t="s">
        <v>391</v>
      </c>
      <c r="Q11" s="45">
        <f>IF(P11="Muy Alto", 5, IF(P11="Alto",4,IF(P11="Medio",3,IF(P11="Bajo",2,1))))</f>
        <v>1</v>
      </c>
      <c r="R11" s="45" t="s">
        <v>391</v>
      </c>
      <c r="S11" s="45">
        <f>IF(R11="Muy Alto", 5, IF(R11="Alto",4,IF(R11="Medio",3,IF(R11="Bajo",2,1))))</f>
        <v>1</v>
      </c>
      <c r="T11" s="45" t="s">
        <v>31</v>
      </c>
      <c r="U11" s="45">
        <f>IF(T11="Muy Alto", 5, IF(T11="Alto",4,IF(T11="Medio",3,IF(T11="Bajo",2,1))))</f>
        <v>3</v>
      </c>
      <c r="V11" s="40">
        <f>+Q11+S11+U11</f>
        <v>5</v>
      </c>
      <c r="W11" s="54" t="str">
        <f>+IF(V11&lt;=3,"Muy Bajo",IF(V11&lt;=6,"Bajo",IF(V11&lt;=9,"Medio",IF(V11&lt;=12,"Alto","Muy Alto"))))</f>
        <v>Bajo</v>
      </c>
      <c r="X11" s="73" t="s">
        <v>440</v>
      </c>
      <c r="Y11" s="73" t="s">
        <v>441</v>
      </c>
      <c r="Z11" s="73" t="s">
        <v>442</v>
      </c>
      <c r="AA11" s="68">
        <v>42948</v>
      </c>
      <c r="AB11" s="63" t="s">
        <v>260</v>
      </c>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c r="IU11" s="14"/>
      <c r="IV11" s="14"/>
      <c r="IW11" s="14"/>
      <c r="IX11" s="14"/>
      <c r="IY11" s="14"/>
      <c r="IZ11" s="14"/>
      <c r="JA11" s="14"/>
      <c r="JB11" s="14"/>
      <c r="JC11" s="14"/>
      <c r="JD11" s="14"/>
      <c r="JE11" s="14"/>
      <c r="JF11" s="14"/>
      <c r="JG11" s="14"/>
      <c r="JH11" s="14"/>
      <c r="JI11" s="14"/>
      <c r="JJ11" s="14"/>
      <c r="JK11" s="14"/>
      <c r="JL11" s="14"/>
      <c r="JM11" s="14"/>
      <c r="JN11" s="14"/>
      <c r="JO11" s="14"/>
      <c r="JP11" s="14"/>
      <c r="JQ11" s="14"/>
      <c r="JR11" s="14"/>
      <c r="JS11" s="14"/>
      <c r="JT11" s="14"/>
      <c r="JU11" s="14"/>
      <c r="JV11" s="14"/>
      <c r="JW11" s="14"/>
      <c r="JX11" s="14"/>
      <c r="JY11" s="14"/>
      <c r="JZ11" s="14"/>
      <c r="KA11" s="14"/>
      <c r="KB11" s="14"/>
      <c r="KC11" s="14"/>
      <c r="KD11" s="14"/>
      <c r="KE11" s="14"/>
      <c r="KF11" s="14"/>
      <c r="KG11" s="14"/>
      <c r="KH11" s="14"/>
      <c r="KI11" s="14"/>
      <c r="KJ11" s="14"/>
      <c r="KK11" s="14"/>
      <c r="KL11" s="14"/>
      <c r="KM11" s="14"/>
      <c r="KN11" s="14"/>
      <c r="KO11" s="14"/>
      <c r="KP11" s="14"/>
      <c r="KQ11" s="14"/>
      <c r="KR11" s="14"/>
      <c r="KS11" s="14"/>
      <c r="KT11" s="14"/>
      <c r="KU11" s="14"/>
      <c r="KV11" s="14"/>
      <c r="KW11" s="14"/>
      <c r="KX11" s="14"/>
      <c r="KY11" s="14"/>
      <c r="KZ11" s="14"/>
      <c r="LA11" s="14"/>
      <c r="LB11" s="14"/>
      <c r="LC11" s="14"/>
      <c r="LD11" s="14"/>
      <c r="LE11" s="14"/>
      <c r="LF11" s="14"/>
      <c r="LG11" s="14"/>
      <c r="LH11" s="14"/>
      <c r="LI11" s="14"/>
      <c r="LJ11" s="14"/>
      <c r="LK11" s="14"/>
      <c r="LL11" s="14"/>
      <c r="LM11" s="14"/>
      <c r="LN11" s="14"/>
      <c r="LO11" s="14"/>
      <c r="LP11" s="14"/>
      <c r="LQ11" s="14"/>
      <c r="LR11" s="14"/>
      <c r="LS11" s="14"/>
      <c r="LT11" s="14"/>
      <c r="LU11" s="14"/>
      <c r="LV11" s="14"/>
      <c r="LW11" s="14"/>
      <c r="LX11" s="14"/>
      <c r="LY11" s="14"/>
      <c r="LZ11" s="14"/>
      <c r="MA11" s="14"/>
      <c r="MB11" s="14"/>
      <c r="MC11" s="14"/>
      <c r="MD11" s="14"/>
      <c r="ME11" s="14"/>
      <c r="MF11" s="14"/>
      <c r="MG11" s="14"/>
      <c r="MH11" s="14"/>
      <c r="MI11" s="14"/>
      <c r="MJ11" s="14"/>
      <c r="MK11" s="14"/>
      <c r="ML11" s="14"/>
      <c r="MM11" s="14"/>
      <c r="MN11" s="14"/>
      <c r="MO11" s="14"/>
      <c r="MP11" s="14"/>
      <c r="MQ11" s="14"/>
      <c r="MR11" s="14"/>
      <c r="MS11" s="14"/>
      <c r="MT11" s="14"/>
      <c r="MU11" s="14"/>
      <c r="MV11" s="14"/>
      <c r="MW11" s="14"/>
      <c r="MX11" s="14"/>
      <c r="MY11" s="14"/>
      <c r="MZ11" s="14"/>
      <c r="NA11" s="14"/>
      <c r="NB11" s="14"/>
      <c r="NC11" s="14"/>
      <c r="ND11" s="14"/>
      <c r="NE11" s="14"/>
      <c r="NF11" s="14"/>
      <c r="NG11" s="14"/>
      <c r="NH11" s="14"/>
      <c r="NI11" s="14"/>
      <c r="NJ11" s="14"/>
      <c r="NK11" s="14"/>
      <c r="NL11" s="14"/>
      <c r="NM11" s="14"/>
      <c r="NN11" s="14"/>
      <c r="NO11" s="14"/>
      <c r="NP11" s="14"/>
      <c r="NQ11" s="14"/>
      <c r="NR11" s="14"/>
      <c r="NS11" s="14"/>
      <c r="NT11" s="14"/>
      <c r="NU11" s="14"/>
      <c r="NV11" s="14"/>
      <c r="NW11" s="14"/>
      <c r="NX11" s="14"/>
      <c r="NY11" s="14"/>
      <c r="NZ11" s="14"/>
      <c r="OA11" s="14"/>
      <c r="OB11" s="14"/>
      <c r="OC11" s="14"/>
      <c r="OD11" s="14"/>
      <c r="OE11" s="14"/>
      <c r="OF11" s="14"/>
      <c r="OG11" s="14"/>
      <c r="OH11" s="14"/>
      <c r="OI11" s="14"/>
      <c r="OJ11" s="14"/>
      <c r="OK11" s="24"/>
      <c r="OL11" s="24"/>
      <c r="OM11" s="24"/>
      <c r="ON11" s="24"/>
    </row>
    <row r="12" spans="1:404" s="48" customFormat="1" ht="182.25" thickBot="1">
      <c r="A12" s="52"/>
      <c r="B12" s="57">
        <v>5</v>
      </c>
      <c r="C12" s="54" t="s">
        <v>443</v>
      </c>
      <c r="D12" s="54" t="s">
        <v>444</v>
      </c>
      <c r="E12" s="54" t="s">
        <v>445</v>
      </c>
      <c r="F12" s="55" t="s">
        <v>485</v>
      </c>
      <c r="G12" s="56" t="s">
        <v>486</v>
      </c>
      <c r="H12" s="54" t="s">
        <v>27</v>
      </c>
      <c r="I12" s="65" t="s">
        <v>386</v>
      </c>
      <c r="J12" s="54" t="s">
        <v>487</v>
      </c>
      <c r="K12" s="63" t="s">
        <v>488</v>
      </c>
      <c r="L12" s="63" t="s">
        <v>489</v>
      </c>
      <c r="M12" s="54" t="s">
        <v>28</v>
      </c>
      <c r="N12" s="54" t="s">
        <v>490</v>
      </c>
      <c r="O12" s="57" t="s">
        <v>35</v>
      </c>
      <c r="P12" s="57" t="s">
        <v>94</v>
      </c>
      <c r="Q12" s="45">
        <f>IF(P12="Alta",5,IF(P12="Medio",3,IF(P12="Bajo",1,IF(P12="No Clasificada",0))))</f>
        <v>5</v>
      </c>
      <c r="R12" s="57" t="s">
        <v>94</v>
      </c>
      <c r="S12" s="45">
        <f>IF(R12="Alta",5,IF(R12="Medio",3,IF(R12="Bajo",1,IF(R12="No Clasificada",0))))</f>
        <v>5</v>
      </c>
      <c r="T12" s="57" t="s">
        <v>94</v>
      </c>
      <c r="U12" s="45">
        <f>IF(T12="Alta",5,IF(T12="Medio",3,IF(T12="Bajo",1,IF(T12="No Clasificada",0))))</f>
        <v>5</v>
      </c>
      <c r="V12" s="54">
        <f>Q12+S12+U12</f>
        <v>15</v>
      </c>
      <c r="W12" s="54" t="s">
        <v>32</v>
      </c>
      <c r="X12" s="47" t="s">
        <v>452</v>
      </c>
      <c r="Y12" s="47" t="s">
        <v>463</v>
      </c>
      <c r="Z12" s="47" t="s">
        <v>464</v>
      </c>
      <c r="AA12" s="68">
        <v>42865</v>
      </c>
      <c r="AB12" s="63" t="s">
        <v>260</v>
      </c>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c r="IW12" s="49"/>
      <c r="IX12" s="49"/>
      <c r="IY12" s="49"/>
      <c r="IZ12" s="49"/>
      <c r="JA12" s="49"/>
      <c r="JB12" s="49"/>
      <c r="JC12" s="49"/>
      <c r="JD12" s="49"/>
      <c r="JE12" s="49"/>
      <c r="JF12" s="49"/>
      <c r="JG12" s="49"/>
      <c r="JH12" s="49"/>
      <c r="JI12" s="49"/>
      <c r="JJ12" s="49"/>
      <c r="JK12" s="49"/>
      <c r="JL12" s="49"/>
      <c r="JM12" s="49"/>
      <c r="JN12" s="49"/>
      <c r="JO12" s="49"/>
      <c r="JP12" s="49"/>
      <c r="JQ12" s="49"/>
      <c r="JR12" s="49"/>
      <c r="JS12" s="49"/>
      <c r="JT12" s="49"/>
      <c r="JU12" s="49"/>
      <c r="JV12" s="49"/>
      <c r="JW12" s="49"/>
      <c r="JX12" s="49"/>
      <c r="JY12" s="49"/>
      <c r="JZ12" s="49"/>
      <c r="KA12" s="49"/>
      <c r="KB12" s="49"/>
      <c r="KC12" s="49"/>
      <c r="KD12" s="49"/>
      <c r="KE12" s="49"/>
      <c r="KF12" s="49"/>
      <c r="KG12" s="49"/>
      <c r="KH12" s="49"/>
      <c r="KI12" s="49"/>
      <c r="KJ12" s="49"/>
      <c r="KK12" s="49"/>
      <c r="KL12" s="49"/>
      <c r="KM12" s="49"/>
      <c r="KN12" s="49"/>
      <c r="KO12" s="49"/>
      <c r="KP12" s="49"/>
      <c r="KQ12" s="49"/>
      <c r="KR12" s="49"/>
      <c r="KS12" s="49"/>
      <c r="KT12" s="49"/>
      <c r="KU12" s="49"/>
      <c r="KV12" s="49"/>
      <c r="KW12" s="49"/>
      <c r="KX12" s="49"/>
      <c r="KY12" s="49"/>
      <c r="KZ12" s="49"/>
      <c r="LA12" s="49"/>
      <c r="LB12" s="49"/>
      <c r="LC12" s="49"/>
      <c r="LD12" s="49"/>
      <c r="LE12" s="49"/>
      <c r="LF12" s="49"/>
      <c r="LG12" s="49"/>
      <c r="LH12" s="49"/>
      <c r="LI12" s="49"/>
      <c r="LJ12" s="49"/>
      <c r="LK12" s="49"/>
      <c r="LL12" s="49"/>
      <c r="LM12" s="49"/>
      <c r="LN12" s="49"/>
      <c r="LO12" s="49"/>
      <c r="LP12" s="49"/>
      <c r="LQ12" s="49"/>
      <c r="LR12" s="49"/>
      <c r="LS12" s="49"/>
      <c r="LT12" s="49"/>
      <c r="LU12" s="49"/>
      <c r="LV12" s="49"/>
      <c r="LW12" s="49"/>
      <c r="LX12" s="49"/>
      <c r="LY12" s="49"/>
      <c r="LZ12" s="49"/>
      <c r="MA12" s="49"/>
      <c r="MB12" s="49"/>
      <c r="MC12" s="49"/>
      <c r="MD12" s="49"/>
      <c r="ME12" s="49"/>
      <c r="MF12" s="49"/>
      <c r="MG12" s="49"/>
      <c r="MH12" s="49"/>
      <c r="MI12" s="49"/>
      <c r="MJ12" s="49"/>
      <c r="MK12" s="49"/>
      <c r="ML12" s="49"/>
      <c r="MM12" s="49"/>
      <c r="MN12" s="49"/>
      <c r="MO12" s="49"/>
      <c r="MP12" s="49"/>
      <c r="MQ12" s="49"/>
      <c r="MR12" s="49"/>
      <c r="MS12" s="49"/>
      <c r="MT12" s="49"/>
      <c r="MU12" s="49"/>
      <c r="MV12" s="49"/>
      <c r="MW12" s="49"/>
      <c r="MX12" s="49"/>
      <c r="MY12" s="49"/>
      <c r="MZ12" s="49"/>
      <c r="NA12" s="49"/>
      <c r="NB12" s="49"/>
      <c r="NC12" s="49"/>
      <c r="ND12" s="49"/>
      <c r="NE12" s="49"/>
      <c r="NF12" s="49"/>
      <c r="NG12" s="49"/>
      <c r="NH12" s="49"/>
      <c r="NI12" s="49"/>
      <c r="NJ12" s="49"/>
      <c r="NK12" s="49"/>
      <c r="NL12" s="49"/>
      <c r="NM12" s="49"/>
      <c r="NN12" s="49"/>
      <c r="NO12" s="49"/>
      <c r="NP12" s="49"/>
      <c r="NQ12" s="49"/>
      <c r="NR12" s="49"/>
      <c r="NS12" s="49"/>
      <c r="NT12" s="49"/>
      <c r="NU12" s="49"/>
      <c r="NV12" s="49"/>
      <c r="NW12" s="49"/>
      <c r="NX12" s="49"/>
      <c r="NY12" s="49"/>
      <c r="NZ12" s="49"/>
      <c r="OA12" s="49"/>
      <c r="OB12" s="49"/>
      <c r="OC12" s="49"/>
      <c r="OD12" s="49"/>
      <c r="OE12" s="49"/>
      <c r="OF12" s="49"/>
      <c r="OG12" s="49"/>
      <c r="OH12" s="49"/>
      <c r="OI12" s="49"/>
      <c r="OJ12" s="49"/>
      <c r="OK12" s="50"/>
      <c r="OL12" s="50"/>
      <c r="OM12" s="50"/>
      <c r="ON12" s="50"/>
    </row>
    <row r="13" spans="1:404" s="48" customFormat="1" ht="248.25" thickBot="1">
      <c r="A13" s="52"/>
      <c r="B13" s="51">
        <v>7</v>
      </c>
      <c r="C13" s="63" t="s">
        <v>502</v>
      </c>
      <c r="D13" s="63" t="s">
        <v>270</v>
      </c>
      <c r="E13" s="63" t="s">
        <v>503</v>
      </c>
      <c r="F13" s="70" t="s">
        <v>530</v>
      </c>
      <c r="G13" s="66" t="s">
        <v>531</v>
      </c>
      <c r="H13" s="54" t="s">
        <v>27</v>
      </c>
      <c r="I13" s="65" t="s">
        <v>386</v>
      </c>
      <c r="J13" s="54" t="s">
        <v>429</v>
      </c>
      <c r="K13" s="63" t="s">
        <v>532</v>
      </c>
      <c r="L13" s="63" t="s">
        <v>513</v>
      </c>
      <c r="M13" s="54" t="s">
        <v>28</v>
      </c>
      <c r="N13" s="63" t="s">
        <v>533</v>
      </c>
      <c r="O13" s="57" t="s">
        <v>34</v>
      </c>
      <c r="P13" s="57" t="s">
        <v>31</v>
      </c>
      <c r="Q13" s="45">
        <f>IF(P13="Alta",5,IF(P13="Medio",3,IF(P13="Bajo",1,IF(P13="No Clasificada",0))))</f>
        <v>3</v>
      </c>
      <c r="R13" s="57" t="s">
        <v>31</v>
      </c>
      <c r="S13" s="45">
        <f>IF(R13="Alta",5,IF(R13="Medio",3,IF(R13="Bajo",1,IF(R13="No Clasificada",0))))</f>
        <v>3</v>
      </c>
      <c r="T13" s="57" t="s">
        <v>31</v>
      </c>
      <c r="U13" s="45">
        <f>IF(T13="Alta",5,IF(T13="Medio",3,IF(T13="Bajo",1,IF(T13="No Clasificada",0))))</f>
        <v>3</v>
      </c>
      <c r="V13" s="54">
        <f>Q13+S13+U13</f>
        <v>9</v>
      </c>
      <c r="W13" s="54" t="str">
        <f>+(IF(V13&lt;=0,"No Clasificada",IF(V13&lt;=6,"Bajo",IF(V13&lt;=9,"Medio",IF(V13&lt;=12,"Alto")))))</f>
        <v>Medio</v>
      </c>
      <c r="X13" s="63" t="s">
        <v>534</v>
      </c>
      <c r="Y13" s="63" t="s">
        <v>535</v>
      </c>
      <c r="Z13" s="63" t="s">
        <v>536</v>
      </c>
      <c r="AA13" s="68">
        <v>43685</v>
      </c>
      <c r="AB13" s="54" t="s">
        <v>360</v>
      </c>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c r="IW13" s="49"/>
      <c r="IX13" s="49"/>
      <c r="IY13" s="49"/>
      <c r="IZ13" s="49"/>
      <c r="JA13" s="49"/>
      <c r="JB13" s="49"/>
      <c r="JC13" s="49"/>
      <c r="JD13" s="49"/>
      <c r="JE13" s="49"/>
      <c r="JF13" s="49"/>
      <c r="JG13" s="49"/>
      <c r="JH13" s="49"/>
      <c r="JI13" s="49"/>
      <c r="JJ13" s="49"/>
      <c r="JK13" s="49"/>
      <c r="JL13" s="49"/>
      <c r="JM13" s="49"/>
      <c r="JN13" s="49"/>
      <c r="JO13" s="49"/>
      <c r="JP13" s="49"/>
      <c r="JQ13" s="49"/>
      <c r="JR13" s="49"/>
      <c r="JS13" s="49"/>
      <c r="JT13" s="49"/>
      <c r="JU13" s="49"/>
      <c r="JV13" s="49"/>
      <c r="JW13" s="49"/>
      <c r="JX13" s="49"/>
      <c r="JY13" s="49"/>
      <c r="JZ13" s="49"/>
      <c r="KA13" s="49"/>
      <c r="KB13" s="49"/>
      <c r="KC13" s="49"/>
      <c r="KD13" s="49"/>
      <c r="KE13" s="49"/>
      <c r="KF13" s="49"/>
      <c r="KG13" s="49"/>
      <c r="KH13" s="49"/>
      <c r="KI13" s="49"/>
      <c r="KJ13" s="49"/>
      <c r="KK13" s="49"/>
      <c r="KL13" s="49"/>
      <c r="KM13" s="49"/>
      <c r="KN13" s="49"/>
      <c r="KO13" s="49"/>
      <c r="KP13" s="49"/>
      <c r="KQ13" s="49"/>
      <c r="KR13" s="49"/>
      <c r="KS13" s="49"/>
      <c r="KT13" s="49"/>
      <c r="KU13" s="49"/>
      <c r="KV13" s="49"/>
      <c r="KW13" s="49"/>
      <c r="KX13" s="49"/>
      <c r="KY13" s="49"/>
      <c r="KZ13" s="49"/>
      <c r="LA13" s="49"/>
      <c r="LB13" s="49"/>
      <c r="LC13" s="49"/>
      <c r="LD13" s="49"/>
      <c r="LE13" s="49"/>
      <c r="LF13" s="49"/>
      <c r="LG13" s="49"/>
      <c r="LH13" s="49"/>
      <c r="LI13" s="49"/>
      <c r="LJ13" s="49"/>
      <c r="LK13" s="49"/>
      <c r="LL13" s="49"/>
      <c r="LM13" s="49"/>
      <c r="LN13" s="49"/>
      <c r="LO13" s="49"/>
      <c r="LP13" s="49"/>
      <c r="LQ13" s="49"/>
      <c r="LR13" s="49"/>
      <c r="LS13" s="49"/>
      <c r="LT13" s="49"/>
      <c r="LU13" s="49"/>
      <c r="LV13" s="49"/>
      <c r="LW13" s="49"/>
      <c r="LX13" s="49"/>
      <c r="LY13" s="49"/>
      <c r="LZ13" s="49"/>
      <c r="MA13" s="49"/>
      <c r="MB13" s="49"/>
      <c r="MC13" s="49"/>
      <c r="MD13" s="49"/>
      <c r="ME13" s="49"/>
      <c r="MF13" s="49"/>
      <c r="MG13" s="49"/>
      <c r="MH13" s="49"/>
      <c r="MI13" s="49"/>
      <c r="MJ13" s="49"/>
      <c r="MK13" s="49"/>
      <c r="ML13" s="49"/>
      <c r="MM13" s="49"/>
      <c r="MN13" s="49"/>
      <c r="MO13" s="49"/>
      <c r="MP13" s="49"/>
      <c r="MQ13" s="49"/>
      <c r="MR13" s="49"/>
      <c r="MS13" s="49"/>
      <c r="MT13" s="49"/>
      <c r="MU13" s="49"/>
      <c r="MV13" s="49"/>
      <c r="MW13" s="49"/>
      <c r="MX13" s="49"/>
      <c r="MY13" s="49"/>
      <c r="MZ13" s="49"/>
      <c r="NA13" s="49"/>
      <c r="NB13" s="49"/>
      <c r="NC13" s="49"/>
      <c r="ND13" s="49"/>
      <c r="NE13" s="49"/>
      <c r="NF13" s="49"/>
      <c r="NG13" s="49"/>
      <c r="NH13" s="49"/>
      <c r="NI13" s="49"/>
      <c r="NJ13" s="49"/>
      <c r="NK13" s="49"/>
      <c r="NL13" s="49"/>
      <c r="NM13" s="49"/>
      <c r="NN13" s="49"/>
      <c r="NO13" s="49"/>
      <c r="NP13" s="49"/>
      <c r="NQ13" s="49"/>
      <c r="NR13" s="49"/>
      <c r="NS13" s="49"/>
      <c r="NT13" s="49"/>
      <c r="NU13" s="49"/>
      <c r="NV13" s="49"/>
      <c r="NW13" s="49"/>
      <c r="NX13" s="49"/>
      <c r="NY13" s="49"/>
      <c r="NZ13" s="49"/>
      <c r="OA13" s="49"/>
      <c r="OB13" s="49"/>
      <c r="OC13" s="49"/>
      <c r="OD13" s="49"/>
      <c r="OE13" s="49"/>
      <c r="OF13" s="49"/>
      <c r="OG13" s="49"/>
      <c r="OH13" s="49"/>
      <c r="OI13" s="49"/>
      <c r="OJ13" s="49"/>
      <c r="OK13" s="50"/>
      <c r="OL13" s="50"/>
      <c r="OM13" s="50"/>
      <c r="ON13" s="50"/>
    </row>
    <row r="14" spans="1:404" s="48" customFormat="1" ht="83.25" thickBot="1">
      <c r="A14" s="52"/>
      <c r="B14" s="57">
        <v>8</v>
      </c>
      <c r="C14" s="63" t="s">
        <v>622</v>
      </c>
      <c r="D14" s="63" t="s">
        <v>100</v>
      </c>
      <c r="E14" s="63" t="s">
        <v>623</v>
      </c>
      <c r="F14" s="75" t="s">
        <v>657</v>
      </c>
      <c r="G14" s="65" t="s">
        <v>658</v>
      </c>
      <c r="H14" s="65" t="s">
        <v>659</v>
      </c>
      <c r="I14" s="54" t="s">
        <v>660</v>
      </c>
      <c r="J14" s="66" t="s">
        <v>661</v>
      </c>
      <c r="K14" s="63" t="s">
        <v>662</v>
      </c>
      <c r="L14" s="65" t="s">
        <v>662</v>
      </c>
      <c r="M14" s="65" t="s">
        <v>663</v>
      </c>
      <c r="N14" s="65" t="s">
        <v>664</v>
      </c>
      <c r="O14" s="45" t="s">
        <v>665</v>
      </c>
      <c r="P14" s="45" t="s">
        <v>666</v>
      </c>
      <c r="Q14" s="45">
        <f t="shared" ref="Q14" si="0">IF(P14="Muy Alto", 5, IF(P14="Alto",4,IF(P14="Medio",3,IF(P14="Bajo",2,1))))</f>
        <v>4</v>
      </c>
      <c r="R14" s="45" t="s">
        <v>667</v>
      </c>
      <c r="S14" s="45">
        <f t="shared" ref="S14" si="1">IF(R14="Muy Alto", 5, IF(R14="Alto",4,IF(R14="Medio",3,IF(R14="Bajo",2,1))))</f>
        <v>1</v>
      </c>
      <c r="T14" s="45"/>
      <c r="U14" s="40"/>
      <c r="V14" s="54"/>
      <c r="W14" s="47" t="str">
        <f t="shared" ref="W14" si="2">+IF(V14&lt;=3,"Muy Bajo",IF(V14&lt;=6,"Bajo",IF(V14&lt;=9,"Medio",IF(V14&lt;=12,"Alto","Muy Alto"))))</f>
        <v>Muy Bajo</v>
      </c>
      <c r="X14" s="47" t="s">
        <v>668</v>
      </c>
      <c r="Y14" s="47" t="s">
        <v>669</v>
      </c>
      <c r="Z14" s="68" t="s">
        <v>81</v>
      </c>
      <c r="AA14" s="68">
        <v>43600</v>
      </c>
      <c r="AB14" s="57" t="s">
        <v>661</v>
      </c>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c r="IW14" s="49"/>
      <c r="IX14" s="49"/>
      <c r="IY14" s="49"/>
      <c r="IZ14" s="49"/>
      <c r="JA14" s="49"/>
      <c r="JB14" s="49"/>
      <c r="JC14" s="49"/>
      <c r="JD14" s="49"/>
      <c r="JE14" s="49"/>
      <c r="JF14" s="49"/>
      <c r="JG14" s="49"/>
      <c r="JH14" s="49"/>
      <c r="JI14" s="49"/>
      <c r="JJ14" s="49"/>
      <c r="JK14" s="49"/>
      <c r="JL14" s="49"/>
      <c r="JM14" s="49"/>
      <c r="JN14" s="49"/>
      <c r="JO14" s="49"/>
      <c r="JP14" s="49"/>
      <c r="JQ14" s="49"/>
      <c r="JR14" s="49"/>
      <c r="JS14" s="49"/>
      <c r="JT14" s="49"/>
      <c r="JU14" s="49"/>
      <c r="JV14" s="49"/>
      <c r="JW14" s="49"/>
      <c r="JX14" s="49"/>
      <c r="JY14" s="49"/>
      <c r="JZ14" s="49"/>
      <c r="KA14" s="49"/>
      <c r="KB14" s="49"/>
      <c r="KC14" s="49"/>
      <c r="KD14" s="49"/>
      <c r="KE14" s="49"/>
      <c r="KF14" s="49"/>
      <c r="KG14" s="49"/>
      <c r="KH14" s="49"/>
      <c r="KI14" s="49"/>
      <c r="KJ14" s="49"/>
      <c r="KK14" s="49"/>
      <c r="KL14" s="49"/>
      <c r="KM14" s="49"/>
      <c r="KN14" s="49"/>
      <c r="KO14" s="49"/>
      <c r="KP14" s="49"/>
      <c r="KQ14" s="49"/>
      <c r="KR14" s="49"/>
      <c r="KS14" s="49"/>
      <c r="KT14" s="49"/>
      <c r="KU14" s="49"/>
      <c r="KV14" s="49"/>
      <c r="KW14" s="49"/>
      <c r="KX14" s="49"/>
      <c r="KY14" s="49"/>
      <c r="KZ14" s="49"/>
      <c r="LA14" s="49"/>
      <c r="LB14" s="49"/>
      <c r="LC14" s="49"/>
      <c r="LD14" s="49"/>
      <c r="LE14" s="49"/>
      <c r="LF14" s="49"/>
      <c r="LG14" s="49"/>
      <c r="LH14" s="49"/>
      <c r="LI14" s="49"/>
      <c r="LJ14" s="49"/>
      <c r="LK14" s="49"/>
      <c r="LL14" s="49"/>
      <c r="LM14" s="49"/>
      <c r="LN14" s="49"/>
      <c r="LO14" s="49"/>
      <c r="LP14" s="49"/>
      <c r="LQ14" s="49"/>
      <c r="LR14" s="49"/>
      <c r="LS14" s="49"/>
      <c r="LT14" s="49"/>
      <c r="LU14" s="49"/>
      <c r="LV14" s="49"/>
      <c r="LW14" s="49"/>
      <c r="LX14" s="49"/>
      <c r="LY14" s="49"/>
      <c r="LZ14" s="49"/>
      <c r="MA14" s="49"/>
      <c r="MB14" s="49"/>
      <c r="MC14" s="49"/>
      <c r="MD14" s="49"/>
      <c r="ME14" s="49"/>
      <c r="MF14" s="49"/>
      <c r="MG14" s="49"/>
      <c r="MH14" s="49"/>
      <c r="MI14" s="49"/>
      <c r="MJ14" s="49"/>
      <c r="MK14" s="49"/>
      <c r="ML14" s="49"/>
      <c r="MM14" s="49"/>
      <c r="MN14" s="49"/>
      <c r="MO14" s="49"/>
      <c r="MP14" s="49"/>
      <c r="MQ14" s="49"/>
      <c r="MR14" s="49"/>
      <c r="MS14" s="49"/>
      <c r="MT14" s="49"/>
      <c r="MU14" s="49"/>
      <c r="MV14" s="49"/>
      <c r="MW14" s="49"/>
      <c r="MX14" s="49"/>
      <c r="MY14" s="49"/>
      <c r="MZ14" s="49"/>
      <c r="NA14" s="49"/>
      <c r="NB14" s="49"/>
      <c r="NC14" s="49"/>
      <c r="ND14" s="49"/>
      <c r="NE14" s="49"/>
      <c r="NF14" s="49"/>
      <c r="NG14" s="49"/>
      <c r="NH14" s="49"/>
      <c r="NI14" s="49"/>
      <c r="NJ14" s="49"/>
      <c r="NK14" s="49"/>
      <c r="NL14" s="49"/>
      <c r="NM14" s="49"/>
      <c r="NN14" s="49"/>
      <c r="NO14" s="49"/>
      <c r="NP14" s="49"/>
      <c r="NQ14" s="49"/>
      <c r="NR14" s="49"/>
      <c r="NS14" s="49"/>
      <c r="NT14" s="49"/>
      <c r="NU14" s="49"/>
      <c r="NV14" s="49"/>
      <c r="NW14" s="49"/>
      <c r="NX14" s="49"/>
      <c r="NY14" s="49"/>
      <c r="NZ14" s="49"/>
      <c r="OA14" s="49"/>
      <c r="OB14" s="49"/>
      <c r="OC14" s="49"/>
      <c r="OD14" s="49"/>
      <c r="OE14" s="49"/>
      <c r="OF14" s="49"/>
      <c r="OG14" s="49"/>
      <c r="OH14" s="49"/>
      <c r="OI14" s="49"/>
      <c r="OJ14" s="49"/>
      <c r="OK14" s="50"/>
      <c r="OL14" s="50"/>
      <c r="OM14" s="50"/>
      <c r="ON14" s="50"/>
    </row>
    <row r="15" spans="1:404" s="48" customFormat="1" ht="149.25" thickBot="1">
      <c r="A15" s="52"/>
      <c r="B15" s="57">
        <v>9</v>
      </c>
      <c r="C15" s="54" t="s">
        <v>670</v>
      </c>
      <c r="D15" s="54" t="s">
        <v>491</v>
      </c>
      <c r="E15" s="54" t="s">
        <v>671</v>
      </c>
      <c r="F15" s="55" t="s">
        <v>705</v>
      </c>
      <c r="G15" s="56" t="s">
        <v>706</v>
      </c>
      <c r="H15" s="54" t="s">
        <v>27</v>
      </c>
      <c r="I15" s="54" t="s">
        <v>707</v>
      </c>
      <c r="J15" s="54" t="s">
        <v>487</v>
      </c>
      <c r="K15" s="54" t="s">
        <v>708</v>
      </c>
      <c r="L15" s="54" t="s">
        <v>709</v>
      </c>
      <c r="M15" s="54" t="s">
        <v>28</v>
      </c>
      <c r="N15" s="54" t="s">
        <v>710</v>
      </c>
      <c r="O15" s="63" t="s">
        <v>711</v>
      </c>
      <c r="P15" s="45" t="s">
        <v>30</v>
      </c>
      <c r="Q15" s="45">
        <v>2</v>
      </c>
      <c r="R15" s="45" t="s">
        <v>31</v>
      </c>
      <c r="S15" s="45">
        <v>3</v>
      </c>
      <c r="T15" s="45" t="s">
        <v>32</v>
      </c>
      <c r="U15" s="45">
        <v>4</v>
      </c>
      <c r="V15" s="40">
        <v>9</v>
      </c>
      <c r="W15" s="54" t="s">
        <v>31</v>
      </c>
      <c r="X15" s="54" t="s">
        <v>712</v>
      </c>
      <c r="Y15" s="54" t="s">
        <v>713</v>
      </c>
      <c r="Z15" s="54" t="s">
        <v>714</v>
      </c>
      <c r="AA15" s="58">
        <v>42849</v>
      </c>
      <c r="AB15" s="54" t="s">
        <v>260</v>
      </c>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c r="IW15" s="49"/>
      <c r="IX15" s="49"/>
      <c r="IY15" s="49"/>
      <c r="IZ15" s="49"/>
      <c r="JA15" s="49"/>
      <c r="JB15" s="49"/>
      <c r="JC15" s="49"/>
      <c r="JD15" s="49"/>
      <c r="JE15" s="49"/>
      <c r="JF15" s="49"/>
      <c r="JG15" s="49"/>
      <c r="JH15" s="49"/>
      <c r="JI15" s="49"/>
      <c r="JJ15" s="49"/>
      <c r="JK15" s="49"/>
      <c r="JL15" s="49"/>
      <c r="JM15" s="49"/>
      <c r="JN15" s="49"/>
      <c r="JO15" s="49"/>
      <c r="JP15" s="49"/>
      <c r="JQ15" s="49"/>
      <c r="JR15" s="49"/>
      <c r="JS15" s="49"/>
      <c r="JT15" s="49"/>
      <c r="JU15" s="49"/>
      <c r="JV15" s="49"/>
      <c r="JW15" s="49"/>
      <c r="JX15" s="49"/>
      <c r="JY15" s="49"/>
      <c r="JZ15" s="49"/>
      <c r="KA15" s="49"/>
      <c r="KB15" s="49"/>
      <c r="KC15" s="49"/>
      <c r="KD15" s="49"/>
      <c r="KE15" s="49"/>
      <c r="KF15" s="49"/>
      <c r="KG15" s="49"/>
      <c r="KH15" s="49"/>
      <c r="KI15" s="49"/>
      <c r="KJ15" s="49"/>
      <c r="KK15" s="49"/>
      <c r="KL15" s="49"/>
      <c r="KM15" s="49"/>
      <c r="KN15" s="49"/>
      <c r="KO15" s="49"/>
      <c r="KP15" s="49"/>
      <c r="KQ15" s="49"/>
      <c r="KR15" s="49"/>
      <c r="KS15" s="49"/>
      <c r="KT15" s="49"/>
      <c r="KU15" s="49"/>
      <c r="KV15" s="49"/>
      <c r="KW15" s="49"/>
      <c r="KX15" s="49"/>
      <c r="KY15" s="49"/>
      <c r="KZ15" s="49"/>
      <c r="LA15" s="49"/>
      <c r="LB15" s="49"/>
      <c r="LC15" s="49"/>
      <c r="LD15" s="49"/>
      <c r="LE15" s="49"/>
      <c r="LF15" s="49"/>
      <c r="LG15" s="49"/>
      <c r="LH15" s="49"/>
      <c r="LI15" s="49"/>
      <c r="LJ15" s="49"/>
      <c r="LK15" s="49"/>
      <c r="LL15" s="49"/>
      <c r="LM15" s="49"/>
      <c r="LN15" s="49"/>
      <c r="LO15" s="49"/>
      <c r="LP15" s="49"/>
      <c r="LQ15" s="49"/>
      <c r="LR15" s="49"/>
      <c r="LS15" s="49"/>
      <c r="LT15" s="49"/>
      <c r="LU15" s="49"/>
      <c r="LV15" s="49"/>
      <c r="LW15" s="49"/>
      <c r="LX15" s="49"/>
      <c r="LY15" s="49"/>
      <c r="LZ15" s="49"/>
      <c r="MA15" s="49"/>
      <c r="MB15" s="49"/>
      <c r="MC15" s="49"/>
      <c r="MD15" s="49"/>
      <c r="ME15" s="49"/>
      <c r="MF15" s="49"/>
      <c r="MG15" s="49"/>
      <c r="MH15" s="49"/>
      <c r="MI15" s="49"/>
      <c r="MJ15" s="49"/>
      <c r="MK15" s="49"/>
      <c r="ML15" s="49"/>
      <c r="MM15" s="49"/>
      <c r="MN15" s="49"/>
      <c r="MO15" s="49"/>
      <c r="MP15" s="49"/>
      <c r="MQ15" s="49"/>
      <c r="MR15" s="49"/>
      <c r="MS15" s="49"/>
      <c r="MT15" s="49"/>
      <c r="MU15" s="49"/>
      <c r="MV15" s="49"/>
      <c r="MW15" s="49"/>
      <c r="MX15" s="49"/>
      <c r="MY15" s="49"/>
      <c r="MZ15" s="49"/>
      <c r="NA15" s="49"/>
      <c r="NB15" s="49"/>
      <c r="NC15" s="49"/>
      <c r="ND15" s="49"/>
      <c r="NE15" s="49"/>
      <c r="NF15" s="49"/>
      <c r="NG15" s="49"/>
      <c r="NH15" s="49"/>
      <c r="NI15" s="49"/>
      <c r="NJ15" s="49"/>
      <c r="NK15" s="49"/>
      <c r="NL15" s="49"/>
      <c r="NM15" s="49"/>
      <c r="NN15" s="49"/>
      <c r="NO15" s="49"/>
      <c r="NP15" s="49"/>
      <c r="NQ15" s="49"/>
      <c r="NR15" s="49"/>
      <c r="NS15" s="49"/>
      <c r="NT15" s="49"/>
      <c r="NU15" s="49"/>
      <c r="NV15" s="49"/>
      <c r="NW15" s="49"/>
      <c r="NX15" s="49"/>
      <c r="NY15" s="49"/>
      <c r="NZ15" s="49"/>
      <c r="OA15" s="49"/>
      <c r="OB15" s="49"/>
      <c r="OC15" s="49"/>
      <c r="OD15" s="49"/>
      <c r="OE15" s="49"/>
      <c r="OF15" s="49"/>
      <c r="OG15" s="49"/>
      <c r="OH15" s="49"/>
      <c r="OI15" s="49"/>
      <c r="OJ15" s="49"/>
      <c r="OK15" s="50"/>
      <c r="OL15" s="50"/>
      <c r="OM15" s="50"/>
      <c r="ON15" s="50"/>
    </row>
    <row r="16" spans="1:404" s="48" customFormat="1" ht="132.75" thickBot="1">
      <c r="A16" s="52"/>
      <c r="B16" s="51">
        <v>10</v>
      </c>
      <c r="C16" s="63" t="s">
        <v>214</v>
      </c>
      <c r="D16" s="65" t="s">
        <v>491</v>
      </c>
      <c r="E16" s="63" t="s">
        <v>492</v>
      </c>
      <c r="F16" s="70" t="s">
        <v>493</v>
      </c>
      <c r="G16" s="66" t="s">
        <v>494</v>
      </c>
      <c r="H16" s="65" t="s">
        <v>27</v>
      </c>
      <c r="I16" s="65" t="s">
        <v>386</v>
      </c>
      <c r="J16" s="74"/>
      <c r="K16" s="63" t="s">
        <v>495</v>
      </c>
      <c r="L16" s="63" t="s">
        <v>496</v>
      </c>
      <c r="M16" s="67" t="s">
        <v>28</v>
      </c>
      <c r="N16" s="54" t="s">
        <v>497</v>
      </c>
      <c r="O16" s="54" t="s">
        <v>498</v>
      </c>
      <c r="P16" s="45" t="s">
        <v>31</v>
      </c>
      <c r="Q16" s="45">
        <f t="shared" ref="Q16" si="3">IF(P16="Muy Alto", 5, IF(P16="Alto",4,IF(P16="Medio",3,IF(P16="Bajo",2,1))))</f>
        <v>3</v>
      </c>
      <c r="R16" s="45" t="s">
        <v>31</v>
      </c>
      <c r="S16" s="45">
        <f t="shared" ref="S16" si="4">IF(R16="Muy Alto", 5, IF(R16="Alto",4,IF(R16="Medio",3,IF(R16="Bajo",2,1))))</f>
        <v>3</v>
      </c>
      <c r="T16" s="45" t="s">
        <v>31</v>
      </c>
      <c r="U16" s="45">
        <f t="shared" ref="U16" si="5">IF(T16="Muy Alto", 5, IF(T16="Alto",4,IF(T16="Medio",3,IF(T16="Bajo",2,1))))</f>
        <v>3</v>
      </c>
      <c r="V16" s="40">
        <f t="shared" ref="V16" si="6">+Q16+S16+U16</f>
        <v>9</v>
      </c>
      <c r="W16" s="54" t="str">
        <f t="shared" ref="W16" si="7">+IF(V16&lt;=3,"Muy Bajo",IF(V16&lt;=6,"Bajo",IF(V16&lt;=9,"Medio",IF(V16&lt;=12,"Alto","Muy Alto"))))</f>
        <v>Medio</v>
      </c>
      <c r="X16" s="54" t="s">
        <v>499</v>
      </c>
      <c r="Y16" s="54" t="s">
        <v>500</v>
      </c>
      <c r="Z16" s="54" t="s">
        <v>501</v>
      </c>
      <c r="AA16" s="68">
        <v>43340</v>
      </c>
      <c r="AB16" s="63" t="s">
        <v>260</v>
      </c>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c r="IY16" s="49"/>
      <c r="IZ16" s="49"/>
      <c r="JA16" s="49"/>
      <c r="JB16" s="49"/>
      <c r="JC16" s="49"/>
      <c r="JD16" s="49"/>
      <c r="JE16" s="49"/>
      <c r="JF16" s="49"/>
      <c r="JG16" s="49"/>
      <c r="JH16" s="49"/>
      <c r="JI16" s="49"/>
      <c r="JJ16" s="49"/>
      <c r="JK16" s="49"/>
      <c r="JL16" s="49"/>
      <c r="JM16" s="49"/>
      <c r="JN16" s="49"/>
      <c r="JO16" s="49"/>
      <c r="JP16" s="49"/>
      <c r="JQ16" s="49"/>
      <c r="JR16" s="49"/>
      <c r="JS16" s="49"/>
      <c r="JT16" s="49"/>
      <c r="JU16" s="49"/>
      <c r="JV16" s="49"/>
      <c r="JW16" s="49"/>
      <c r="JX16" s="49"/>
      <c r="JY16" s="49"/>
      <c r="JZ16" s="49"/>
      <c r="KA16" s="49"/>
      <c r="KB16" s="49"/>
      <c r="KC16" s="49"/>
      <c r="KD16" s="49"/>
      <c r="KE16" s="49"/>
      <c r="KF16" s="49"/>
      <c r="KG16" s="49"/>
      <c r="KH16" s="49"/>
      <c r="KI16" s="49"/>
      <c r="KJ16" s="49"/>
      <c r="KK16" s="49"/>
      <c r="KL16" s="49"/>
      <c r="KM16" s="49"/>
      <c r="KN16" s="49"/>
      <c r="KO16" s="49"/>
      <c r="KP16" s="49"/>
      <c r="KQ16" s="49"/>
      <c r="KR16" s="49"/>
      <c r="KS16" s="49"/>
      <c r="KT16" s="49"/>
      <c r="KU16" s="49"/>
      <c r="KV16" s="49"/>
      <c r="KW16" s="49"/>
      <c r="KX16" s="49"/>
      <c r="KY16" s="49"/>
      <c r="KZ16" s="49"/>
      <c r="LA16" s="49"/>
      <c r="LB16" s="49"/>
      <c r="LC16" s="49"/>
      <c r="LD16" s="49"/>
      <c r="LE16" s="49"/>
      <c r="LF16" s="49"/>
      <c r="LG16" s="49"/>
      <c r="LH16" s="49"/>
      <c r="LI16" s="49"/>
      <c r="LJ16" s="49"/>
      <c r="LK16" s="49"/>
      <c r="LL16" s="49"/>
      <c r="LM16" s="49"/>
      <c r="LN16" s="49"/>
      <c r="LO16" s="49"/>
      <c r="LP16" s="49"/>
      <c r="LQ16" s="49"/>
      <c r="LR16" s="49"/>
      <c r="LS16" s="49"/>
      <c r="LT16" s="49"/>
      <c r="LU16" s="49"/>
      <c r="LV16" s="49"/>
      <c r="LW16" s="49"/>
      <c r="LX16" s="49"/>
      <c r="LY16" s="49"/>
      <c r="LZ16" s="49"/>
      <c r="MA16" s="49"/>
      <c r="MB16" s="49"/>
      <c r="MC16" s="49"/>
      <c r="MD16" s="49"/>
      <c r="ME16" s="49"/>
      <c r="MF16" s="49"/>
      <c r="MG16" s="49"/>
      <c r="MH16" s="49"/>
      <c r="MI16" s="49"/>
      <c r="MJ16" s="49"/>
      <c r="MK16" s="49"/>
      <c r="ML16" s="49"/>
      <c r="MM16" s="49"/>
      <c r="MN16" s="49"/>
      <c r="MO16" s="49"/>
      <c r="MP16" s="49"/>
      <c r="MQ16" s="49"/>
      <c r="MR16" s="49"/>
      <c r="MS16" s="49"/>
      <c r="MT16" s="49"/>
      <c r="MU16" s="49"/>
      <c r="MV16" s="49"/>
      <c r="MW16" s="49"/>
      <c r="MX16" s="49"/>
      <c r="MY16" s="49"/>
      <c r="MZ16" s="49"/>
      <c r="NA16" s="49"/>
      <c r="NB16" s="49"/>
      <c r="NC16" s="49"/>
      <c r="ND16" s="49"/>
      <c r="NE16" s="49"/>
      <c r="NF16" s="49"/>
      <c r="NG16" s="49"/>
      <c r="NH16" s="49"/>
      <c r="NI16" s="49"/>
      <c r="NJ16" s="49"/>
      <c r="NK16" s="49"/>
      <c r="NL16" s="49"/>
      <c r="NM16" s="49"/>
      <c r="NN16" s="49"/>
      <c r="NO16" s="49"/>
      <c r="NP16" s="49"/>
      <c r="NQ16" s="49"/>
      <c r="NR16" s="49"/>
      <c r="NS16" s="49"/>
      <c r="NT16" s="49"/>
      <c r="NU16" s="49"/>
      <c r="NV16" s="49"/>
      <c r="NW16" s="49"/>
      <c r="NX16" s="49"/>
      <c r="NY16" s="49"/>
      <c r="NZ16" s="49"/>
      <c r="OA16" s="49"/>
      <c r="OB16" s="49"/>
      <c r="OC16" s="49"/>
      <c r="OD16" s="49"/>
      <c r="OE16" s="49"/>
      <c r="OF16" s="49"/>
      <c r="OG16" s="49"/>
      <c r="OH16" s="49"/>
      <c r="OI16" s="49"/>
      <c r="OJ16" s="49"/>
      <c r="OK16" s="50"/>
      <c r="OL16" s="50"/>
      <c r="OM16" s="50"/>
      <c r="ON16" s="50"/>
    </row>
    <row r="17" spans="1:404" s="48" customFormat="1" ht="215.25" thickBot="1">
      <c r="A17" s="52"/>
      <c r="B17" s="57">
        <v>11</v>
      </c>
      <c r="C17" s="77" t="s">
        <v>502</v>
      </c>
      <c r="D17" s="77" t="s">
        <v>270</v>
      </c>
      <c r="E17" s="77" t="s">
        <v>753</v>
      </c>
      <c r="F17" s="78" t="s">
        <v>530</v>
      </c>
      <c r="G17" s="79" t="s">
        <v>791</v>
      </c>
      <c r="H17" s="80" t="s">
        <v>27</v>
      </c>
      <c r="I17" s="80" t="s">
        <v>386</v>
      </c>
      <c r="J17" s="81" t="s">
        <v>429</v>
      </c>
      <c r="K17" s="77" t="s">
        <v>792</v>
      </c>
      <c r="L17" s="77" t="s">
        <v>764</v>
      </c>
      <c r="M17" s="80" t="s">
        <v>28</v>
      </c>
      <c r="N17" s="77" t="s">
        <v>533</v>
      </c>
      <c r="O17" s="77" t="s">
        <v>29</v>
      </c>
      <c r="P17" s="82" t="s">
        <v>30</v>
      </c>
      <c r="Q17" s="82">
        <v>2</v>
      </c>
      <c r="R17" s="82" t="s">
        <v>793</v>
      </c>
      <c r="S17" s="82">
        <v>5</v>
      </c>
      <c r="T17" s="82" t="s">
        <v>793</v>
      </c>
      <c r="U17" s="82">
        <v>5</v>
      </c>
      <c r="V17" s="83">
        <v>12</v>
      </c>
      <c r="W17" s="81" t="s">
        <v>32</v>
      </c>
      <c r="X17" s="77" t="s">
        <v>297</v>
      </c>
      <c r="Y17" s="77" t="s">
        <v>794</v>
      </c>
      <c r="Z17" s="77" t="s">
        <v>795</v>
      </c>
      <c r="AA17" s="84">
        <v>42776</v>
      </c>
      <c r="AB17" s="85" t="s">
        <v>260</v>
      </c>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c r="IW17" s="49"/>
      <c r="IX17" s="49"/>
      <c r="IY17" s="49"/>
      <c r="IZ17" s="49"/>
      <c r="JA17" s="49"/>
      <c r="JB17" s="49"/>
      <c r="JC17" s="49"/>
      <c r="JD17" s="49"/>
      <c r="JE17" s="49"/>
      <c r="JF17" s="49"/>
      <c r="JG17" s="49"/>
      <c r="JH17" s="49"/>
      <c r="JI17" s="49"/>
      <c r="JJ17" s="49"/>
      <c r="JK17" s="49"/>
      <c r="JL17" s="49"/>
      <c r="JM17" s="49"/>
      <c r="JN17" s="49"/>
      <c r="JO17" s="49"/>
      <c r="JP17" s="49"/>
      <c r="JQ17" s="49"/>
      <c r="JR17" s="49"/>
      <c r="JS17" s="49"/>
      <c r="JT17" s="49"/>
      <c r="JU17" s="49"/>
      <c r="JV17" s="49"/>
      <c r="JW17" s="49"/>
      <c r="JX17" s="49"/>
      <c r="JY17" s="49"/>
      <c r="JZ17" s="49"/>
      <c r="KA17" s="49"/>
      <c r="KB17" s="49"/>
      <c r="KC17" s="49"/>
      <c r="KD17" s="49"/>
      <c r="KE17" s="49"/>
      <c r="KF17" s="49"/>
      <c r="KG17" s="49"/>
      <c r="KH17" s="49"/>
      <c r="KI17" s="49"/>
      <c r="KJ17" s="49"/>
      <c r="KK17" s="49"/>
      <c r="KL17" s="49"/>
      <c r="KM17" s="49"/>
      <c r="KN17" s="49"/>
      <c r="KO17" s="49"/>
      <c r="KP17" s="49"/>
      <c r="KQ17" s="49"/>
      <c r="KR17" s="49"/>
      <c r="KS17" s="49"/>
      <c r="KT17" s="49"/>
      <c r="KU17" s="49"/>
      <c r="KV17" s="49"/>
      <c r="KW17" s="49"/>
      <c r="KX17" s="49"/>
      <c r="KY17" s="49"/>
      <c r="KZ17" s="49"/>
      <c r="LA17" s="49"/>
      <c r="LB17" s="49"/>
      <c r="LC17" s="49"/>
      <c r="LD17" s="49"/>
      <c r="LE17" s="49"/>
      <c r="LF17" s="49"/>
      <c r="LG17" s="49"/>
      <c r="LH17" s="49"/>
      <c r="LI17" s="49"/>
      <c r="LJ17" s="49"/>
      <c r="LK17" s="49"/>
      <c r="LL17" s="49"/>
      <c r="LM17" s="49"/>
      <c r="LN17" s="49"/>
      <c r="LO17" s="49"/>
      <c r="LP17" s="49"/>
      <c r="LQ17" s="49"/>
      <c r="LR17" s="49"/>
      <c r="LS17" s="49"/>
      <c r="LT17" s="49"/>
      <c r="LU17" s="49"/>
      <c r="LV17" s="49"/>
      <c r="LW17" s="49"/>
      <c r="LX17" s="49"/>
      <c r="LY17" s="49"/>
      <c r="LZ17" s="49"/>
      <c r="MA17" s="49"/>
      <c r="MB17" s="49"/>
      <c r="MC17" s="49"/>
      <c r="MD17" s="49"/>
      <c r="ME17" s="49"/>
      <c r="MF17" s="49"/>
      <c r="MG17" s="49"/>
      <c r="MH17" s="49"/>
      <c r="MI17" s="49"/>
      <c r="MJ17" s="49"/>
      <c r="MK17" s="49"/>
      <c r="ML17" s="49"/>
      <c r="MM17" s="49"/>
      <c r="MN17" s="49"/>
      <c r="MO17" s="49"/>
      <c r="MP17" s="49"/>
      <c r="MQ17" s="49"/>
      <c r="MR17" s="49"/>
      <c r="MS17" s="49"/>
      <c r="MT17" s="49"/>
      <c r="MU17" s="49"/>
      <c r="MV17" s="49"/>
      <c r="MW17" s="49"/>
      <c r="MX17" s="49"/>
      <c r="MY17" s="49"/>
      <c r="MZ17" s="49"/>
      <c r="NA17" s="49"/>
      <c r="NB17" s="49"/>
      <c r="NC17" s="49"/>
      <c r="ND17" s="49"/>
      <c r="NE17" s="49"/>
      <c r="NF17" s="49"/>
      <c r="NG17" s="49"/>
      <c r="NH17" s="49"/>
      <c r="NI17" s="49"/>
      <c r="NJ17" s="49"/>
      <c r="NK17" s="49"/>
      <c r="NL17" s="49"/>
      <c r="NM17" s="49"/>
      <c r="NN17" s="49"/>
      <c r="NO17" s="49"/>
      <c r="NP17" s="49"/>
      <c r="NQ17" s="49"/>
      <c r="NR17" s="49"/>
      <c r="NS17" s="49"/>
      <c r="NT17" s="49"/>
      <c r="NU17" s="49"/>
      <c r="NV17" s="49"/>
      <c r="NW17" s="49"/>
      <c r="NX17" s="49"/>
      <c r="NY17" s="49"/>
      <c r="NZ17" s="49"/>
      <c r="OA17" s="49"/>
      <c r="OB17" s="49"/>
      <c r="OC17" s="49"/>
      <c r="OD17" s="49"/>
      <c r="OE17" s="49"/>
      <c r="OF17" s="49"/>
      <c r="OG17" s="49"/>
      <c r="OH17" s="49"/>
      <c r="OI17" s="49"/>
      <c r="OJ17" s="49"/>
      <c r="OK17" s="50"/>
      <c r="OL17" s="50"/>
      <c r="OM17" s="50"/>
      <c r="ON17" s="50"/>
    </row>
    <row r="18" spans="1:404" s="48" customFormat="1" ht="248.25" thickBot="1">
      <c r="A18" s="52"/>
      <c r="B18" s="57">
        <v>12</v>
      </c>
      <c r="C18" s="86" t="s">
        <v>502</v>
      </c>
      <c r="D18" s="86" t="s">
        <v>270</v>
      </c>
      <c r="E18" s="86" t="s">
        <v>753</v>
      </c>
      <c r="F18" s="87" t="s">
        <v>796</v>
      </c>
      <c r="G18" s="88" t="s">
        <v>797</v>
      </c>
      <c r="H18" s="89" t="s">
        <v>27</v>
      </c>
      <c r="I18" s="89" t="s">
        <v>386</v>
      </c>
      <c r="J18" s="90" t="s">
        <v>429</v>
      </c>
      <c r="K18" s="86" t="s">
        <v>792</v>
      </c>
      <c r="L18" s="86" t="s">
        <v>764</v>
      </c>
      <c r="M18" s="91" t="s">
        <v>28</v>
      </c>
      <c r="N18" s="86" t="s">
        <v>798</v>
      </c>
      <c r="O18" s="86" t="s">
        <v>29</v>
      </c>
      <c r="P18" s="76" t="s">
        <v>31</v>
      </c>
      <c r="Q18" s="62">
        <v>3</v>
      </c>
      <c r="R18" s="76" t="s">
        <v>32</v>
      </c>
      <c r="S18" s="62">
        <v>4</v>
      </c>
      <c r="T18" s="76" t="s">
        <v>31</v>
      </c>
      <c r="U18" s="62">
        <v>3</v>
      </c>
      <c r="V18" s="46">
        <v>10</v>
      </c>
      <c r="W18" s="61" t="s">
        <v>32</v>
      </c>
      <c r="X18" s="59" t="s">
        <v>799</v>
      </c>
      <c r="Y18" s="59" t="s">
        <v>800</v>
      </c>
      <c r="Z18" s="59" t="s">
        <v>801</v>
      </c>
      <c r="AA18" s="92">
        <v>42874</v>
      </c>
      <c r="AB18" s="93" t="s">
        <v>260</v>
      </c>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c r="IW18" s="49"/>
      <c r="IX18" s="49"/>
      <c r="IY18" s="49"/>
      <c r="IZ18" s="49"/>
      <c r="JA18" s="49"/>
      <c r="JB18" s="49"/>
      <c r="JC18" s="49"/>
      <c r="JD18" s="49"/>
      <c r="JE18" s="49"/>
      <c r="JF18" s="49"/>
      <c r="JG18" s="49"/>
      <c r="JH18" s="49"/>
      <c r="JI18" s="49"/>
      <c r="JJ18" s="49"/>
      <c r="JK18" s="49"/>
      <c r="JL18" s="49"/>
      <c r="JM18" s="49"/>
      <c r="JN18" s="49"/>
      <c r="JO18" s="49"/>
      <c r="JP18" s="49"/>
      <c r="JQ18" s="49"/>
      <c r="JR18" s="49"/>
      <c r="JS18" s="49"/>
      <c r="JT18" s="49"/>
      <c r="JU18" s="49"/>
      <c r="JV18" s="49"/>
      <c r="JW18" s="49"/>
      <c r="JX18" s="49"/>
      <c r="JY18" s="49"/>
      <c r="JZ18" s="49"/>
      <c r="KA18" s="49"/>
      <c r="KB18" s="49"/>
      <c r="KC18" s="49"/>
      <c r="KD18" s="49"/>
      <c r="KE18" s="49"/>
      <c r="KF18" s="49"/>
      <c r="KG18" s="49"/>
      <c r="KH18" s="49"/>
      <c r="KI18" s="49"/>
      <c r="KJ18" s="49"/>
      <c r="KK18" s="49"/>
      <c r="KL18" s="49"/>
      <c r="KM18" s="49"/>
      <c r="KN18" s="49"/>
      <c r="KO18" s="49"/>
      <c r="KP18" s="49"/>
      <c r="KQ18" s="49"/>
      <c r="KR18" s="49"/>
      <c r="KS18" s="49"/>
      <c r="KT18" s="49"/>
      <c r="KU18" s="49"/>
      <c r="KV18" s="49"/>
      <c r="KW18" s="49"/>
      <c r="KX18" s="49"/>
      <c r="KY18" s="49"/>
      <c r="KZ18" s="49"/>
      <c r="LA18" s="49"/>
      <c r="LB18" s="49"/>
      <c r="LC18" s="49"/>
      <c r="LD18" s="49"/>
      <c r="LE18" s="49"/>
      <c r="LF18" s="49"/>
      <c r="LG18" s="49"/>
      <c r="LH18" s="49"/>
      <c r="LI18" s="49"/>
      <c r="LJ18" s="49"/>
      <c r="LK18" s="49"/>
      <c r="LL18" s="49"/>
      <c r="LM18" s="49"/>
      <c r="LN18" s="49"/>
      <c r="LO18" s="49"/>
      <c r="LP18" s="49"/>
      <c r="LQ18" s="49"/>
      <c r="LR18" s="49"/>
      <c r="LS18" s="49"/>
      <c r="LT18" s="49"/>
      <c r="LU18" s="49"/>
      <c r="LV18" s="49"/>
      <c r="LW18" s="49"/>
      <c r="LX18" s="49"/>
      <c r="LY18" s="49"/>
      <c r="LZ18" s="49"/>
      <c r="MA18" s="49"/>
      <c r="MB18" s="49"/>
      <c r="MC18" s="49"/>
      <c r="MD18" s="49"/>
      <c r="ME18" s="49"/>
      <c r="MF18" s="49"/>
      <c r="MG18" s="49"/>
      <c r="MH18" s="49"/>
      <c r="MI18" s="49"/>
      <c r="MJ18" s="49"/>
      <c r="MK18" s="49"/>
      <c r="ML18" s="49"/>
      <c r="MM18" s="49"/>
      <c r="MN18" s="49"/>
      <c r="MO18" s="49"/>
      <c r="MP18" s="49"/>
      <c r="MQ18" s="49"/>
      <c r="MR18" s="49"/>
      <c r="MS18" s="49"/>
      <c r="MT18" s="49"/>
      <c r="MU18" s="49"/>
      <c r="MV18" s="49"/>
      <c r="MW18" s="49"/>
      <c r="MX18" s="49"/>
      <c r="MY18" s="49"/>
      <c r="MZ18" s="49"/>
      <c r="NA18" s="49"/>
      <c r="NB18" s="49"/>
      <c r="NC18" s="49"/>
      <c r="ND18" s="49"/>
      <c r="NE18" s="49"/>
      <c r="NF18" s="49"/>
      <c r="NG18" s="49"/>
      <c r="NH18" s="49"/>
      <c r="NI18" s="49"/>
      <c r="NJ18" s="49"/>
      <c r="NK18" s="49"/>
      <c r="NL18" s="49"/>
      <c r="NM18" s="49"/>
      <c r="NN18" s="49"/>
      <c r="NO18" s="49"/>
      <c r="NP18" s="49"/>
      <c r="NQ18" s="49"/>
      <c r="NR18" s="49"/>
      <c r="NS18" s="49"/>
      <c r="NT18" s="49"/>
      <c r="NU18" s="49"/>
      <c r="NV18" s="49"/>
      <c r="NW18" s="49"/>
      <c r="NX18" s="49"/>
      <c r="NY18" s="49"/>
      <c r="NZ18" s="49"/>
      <c r="OA18" s="49"/>
      <c r="OB18" s="49"/>
      <c r="OC18" s="49"/>
      <c r="OD18" s="49"/>
      <c r="OE18" s="49"/>
      <c r="OF18" s="49"/>
      <c r="OG18" s="49"/>
      <c r="OH18" s="49"/>
      <c r="OI18" s="49"/>
      <c r="OJ18" s="49"/>
      <c r="OK18" s="50"/>
      <c r="OL18" s="50"/>
      <c r="OM18" s="50"/>
      <c r="ON18" s="50"/>
    </row>
    <row r="19" spans="1:404" s="48" customFormat="1" ht="215.25" thickBot="1">
      <c r="A19" s="52"/>
      <c r="B19" s="51">
        <v>13</v>
      </c>
      <c r="C19" s="59" t="s">
        <v>502</v>
      </c>
      <c r="D19" s="59" t="s">
        <v>270</v>
      </c>
      <c r="E19" s="59" t="s">
        <v>753</v>
      </c>
      <c r="F19" s="94" t="s">
        <v>802</v>
      </c>
      <c r="G19" s="95" t="s">
        <v>803</v>
      </c>
      <c r="H19" s="60" t="s">
        <v>27</v>
      </c>
      <c r="I19" s="60" t="s">
        <v>386</v>
      </c>
      <c r="J19" s="61" t="s">
        <v>429</v>
      </c>
      <c r="K19" s="59" t="s">
        <v>804</v>
      </c>
      <c r="L19" s="59" t="s">
        <v>805</v>
      </c>
      <c r="M19" s="96" t="s">
        <v>28</v>
      </c>
      <c r="N19" s="60" t="s">
        <v>806</v>
      </c>
      <c r="O19" s="60" t="s">
        <v>29</v>
      </c>
      <c r="P19" s="62" t="s">
        <v>30</v>
      </c>
      <c r="Q19" s="62">
        <v>2</v>
      </c>
      <c r="R19" s="62" t="s">
        <v>793</v>
      </c>
      <c r="S19" s="62">
        <v>5</v>
      </c>
      <c r="T19" s="62" t="s">
        <v>793</v>
      </c>
      <c r="U19" s="62">
        <v>5</v>
      </c>
      <c r="V19" s="46">
        <v>12</v>
      </c>
      <c r="W19" s="61" t="s">
        <v>32</v>
      </c>
      <c r="X19" s="60" t="s">
        <v>297</v>
      </c>
      <c r="Y19" s="60" t="s">
        <v>794</v>
      </c>
      <c r="Z19" s="60" t="s">
        <v>795</v>
      </c>
      <c r="AA19" s="97">
        <v>42874</v>
      </c>
      <c r="AB19" s="98" t="s">
        <v>260</v>
      </c>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c r="IW19" s="49"/>
      <c r="IX19" s="49"/>
      <c r="IY19" s="49"/>
      <c r="IZ19" s="49"/>
      <c r="JA19" s="49"/>
      <c r="JB19" s="49"/>
      <c r="JC19" s="49"/>
      <c r="JD19" s="49"/>
      <c r="JE19" s="49"/>
      <c r="JF19" s="49"/>
      <c r="JG19" s="49"/>
      <c r="JH19" s="49"/>
      <c r="JI19" s="49"/>
      <c r="JJ19" s="49"/>
      <c r="JK19" s="49"/>
      <c r="JL19" s="49"/>
      <c r="JM19" s="49"/>
      <c r="JN19" s="49"/>
      <c r="JO19" s="49"/>
      <c r="JP19" s="49"/>
      <c r="JQ19" s="49"/>
      <c r="JR19" s="49"/>
      <c r="JS19" s="49"/>
      <c r="JT19" s="49"/>
      <c r="JU19" s="49"/>
      <c r="JV19" s="49"/>
      <c r="JW19" s="49"/>
      <c r="JX19" s="49"/>
      <c r="JY19" s="49"/>
      <c r="JZ19" s="49"/>
      <c r="KA19" s="49"/>
      <c r="KB19" s="49"/>
      <c r="KC19" s="49"/>
      <c r="KD19" s="49"/>
      <c r="KE19" s="49"/>
      <c r="KF19" s="49"/>
      <c r="KG19" s="49"/>
      <c r="KH19" s="49"/>
      <c r="KI19" s="49"/>
      <c r="KJ19" s="49"/>
      <c r="KK19" s="49"/>
      <c r="KL19" s="49"/>
      <c r="KM19" s="49"/>
      <c r="KN19" s="49"/>
      <c r="KO19" s="49"/>
      <c r="KP19" s="49"/>
      <c r="KQ19" s="49"/>
      <c r="KR19" s="49"/>
      <c r="KS19" s="49"/>
      <c r="KT19" s="49"/>
      <c r="KU19" s="49"/>
      <c r="KV19" s="49"/>
      <c r="KW19" s="49"/>
      <c r="KX19" s="49"/>
      <c r="KY19" s="49"/>
      <c r="KZ19" s="49"/>
      <c r="LA19" s="49"/>
      <c r="LB19" s="49"/>
      <c r="LC19" s="49"/>
      <c r="LD19" s="49"/>
      <c r="LE19" s="49"/>
      <c r="LF19" s="49"/>
      <c r="LG19" s="49"/>
      <c r="LH19" s="49"/>
      <c r="LI19" s="49"/>
      <c r="LJ19" s="49"/>
      <c r="LK19" s="49"/>
      <c r="LL19" s="49"/>
      <c r="LM19" s="49"/>
      <c r="LN19" s="49"/>
      <c r="LO19" s="49"/>
      <c r="LP19" s="49"/>
      <c r="LQ19" s="49"/>
      <c r="LR19" s="49"/>
      <c r="LS19" s="49"/>
      <c r="LT19" s="49"/>
      <c r="LU19" s="49"/>
      <c r="LV19" s="49"/>
      <c r="LW19" s="49"/>
      <c r="LX19" s="49"/>
      <c r="LY19" s="49"/>
      <c r="LZ19" s="49"/>
      <c r="MA19" s="49"/>
      <c r="MB19" s="49"/>
      <c r="MC19" s="49"/>
      <c r="MD19" s="49"/>
      <c r="ME19" s="49"/>
      <c r="MF19" s="49"/>
      <c r="MG19" s="49"/>
      <c r="MH19" s="49"/>
      <c r="MI19" s="49"/>
      <c r="MJ19" s="49"/>
      <c r="MK19" s="49"/>
      <c r="ML19" s="49"/>
      <c r="MM19" s="49"/>
      <c r="MN19" s="49"/>
      <c r="MO19" s="49"/>
      <c r="MP19" s="49"/>
      <c r="MQ19" s="49"/>
      <c r="MR19" s="49"/>
      <c r="MS19" s="49"/>
      <c r="MT19" s="49"/>
      <c r="MU19" s="49"/>
      <c r="MV19" s="49"/>
      <c r="MW19" s="49"/>
      <c r="MX19" s="49"/>
      <c r="MY19" s="49"/>
      <c r="MZ19" s="49"/>
      <c r="NA19" s="49"/>
      <c r="NB19" s="49"/>
      <c r="NC19" s="49"/>
      <c r="ND19" s="49"/>
      <c r="NE19" s="49"/>
      <c r="NF19" s="49"/>
      <c r="NG19" s="49"/>
      <c r="NH19" s="49"/>
      <c r="NI19" s="49"/>
      <c r="NJ19" s="49"/>
      <c r="NK19" s="49"/>
      <c r="NL19" s="49"/>
      <c r="NM19" s="49"/>
      <c r="NN19" s="49"/>
      <c r="NO19" s="49"/>
      <c r="NP19" s="49"/>
      <c r="NQ19" s="49"/>
      <c r="NR19" s="49"/>
      <c r="NS19" s="49"/>
      <c r="NT19" s="49"/>
      <c r="NU19" s="49"/>
      <c r="NV19" s="49"/>
      <c r="NW19" s="49"/>
      <c r="NX19" s="49"/>
      <c r="NY19" s="49"/>
      <c r="NZ19" s="49"/>
      <c r="OA19" s="49"/>
      <c r="OB19" s="49"/>
      <c r="OC19" s="49"/>
      <c r="OD19" s="49"/>
      <c r="OE19" s="49"/>
      <c r="OF19" s="49"/>
      <c r="OG19" s="49"/>
      <c r="OH19" s="49"/>
      <c r="OI19" s="49"/>
      <c r="OJ19" s="49"/>
      <c r="OK19" s="50"/>
      <c r="OL19" s="50"/>
      <c r="OM19" s="50"/>
      <c r="ON19" s="50"/>
    </row>
    <row r="20" spans="1:404" s="48" customFormat="1" ht="132.75" thickBot="1">
      <c r="A20" s="52"/>
      <c r="B20" s="57">
        <v>14</v>
      </c>
      <c r="C20" s="59" t="s">
        <v>502</v>
      </c>
      <c r="D20" s="59" t="s">
        <v>270</v>
      </c>
      <c r="E20" s="59" t="s">
        <v>753</v>
      </c>
      <c r="F20" s="99" t="s">
        <v>807</v>
      </c>
      <c r="G20" s="100" t="s">
        <v>808</v>
      </c>
      <c r="H20" s="60" t="s">
        <v>27</v>
      </c>
      <c r="I20" s="60" t="s">
        <v>386</v>
      </c>
      <c r="J20" s="61" t="s">
        <v>471</v>
      </c>
      <c r="K20" s="59" t="s">
        <v>809</v>
      </c>
      <c r="L20" s="59" t="s">
        <v>810</v>
      </c>
      <c r="M20" s="96" t="s">
        <v>28</v>
      </c>
      <c r="N20" s="59" t="s">
        <v>810</v>
      </c>
      <c r="O20" s="59" t="s">
        <v>811</v>
      </c>
      <c r="P20" s="62" t="s">
        <v>31</v>
      </c>
      <c r="Q20" s="62">
        <v>3</v>
      </c>
      <c r="R20" s="62" t="s">
        <v>793</v>
      </c>
      <c r="S20" s="62">
        <v>5</v>
      </c>
      <c r="T20" s="62" t="s">
        <v>793</v>
      </c>
      <c r="U20" s="62">
        <v>5</v>
      </c>
      <c r="V20" s="46">
        <v>13</v>
      </c>
      <c r="W20" s="61" t="s">
        <v>793</v>
      </c>
      <c r="X20" s="59" t="s">
        <v>812</v>
      </c>
      <c r="Y20" s="59" t="s">
        <v>813</v>
      </c>
      <c r="Z20" s="59" t="s">
        <v>814</v>
      </c>
      <c r="AA20" s="101">
        <v>43649</v>
      </c>
      <c r="AB20" s="98" t="s">
        <v>260</v>
      </c>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c r="IW20" s="49"/>
      <c r="IX20" s="49"/>
      <c r="IY20" s="49"/>
      <c r="IZ20" s="49"/>
      <c r="JA20" s="49"/>
      <c r="JB20" s="49"/>
      <c r="JC20" s="49"/>
      <c r="JD20" s="49"/>
      <c r="JE20" s="49"/>
      <c r="JF20" s="49"/>
      <c r="JG20" s="49"/>
      <c r="JH20" s="49"/>
      <c r="JI20" s="49"/>
      <c r="JJ20" s="49"/>
      <c r="JK20" s="49"/>
      <c r="JL20" s="49"/>
      <c r="JM20" s="49"/>
      <c r="JN20" s="49"/>
      <c r="JO20" s="49"/>
      <c r="JP20" s="49"/>
      <c r="JQ20" s="49"/>
      <c r="JR20" s="49"/>
      <c r="JS20" s="49"/>
      <c r="JT20" s="49"/>
      <c r="JU20" s="49"/>
      <c r="JV20" s="49"/>
      <c r="JW20" s="49"/>
      <c r="JX20" s="49"/>
      <c r="JY20" s="49"/>
      <c r="JZ20" s="49"/>
      <c r="KA20" s="49"/>
      <c r="KB20" s="49"/>
      <c r="KC20" s="49"/>
      <c r="KD20" s="49"/>
      <c r="KE20" s="49"/>
      <c r="KF20" s="49"/>
      <c r="KG20" s="49"/>
      <c r="KH20" s="49"/>
      <c r="KI20" s="49"/>
      <c r="KJ20" s="49"/>
      <c r="KK20" s="49"/>
      <c r="KL20" s="49"/>
      <c r="KM20" s="49"/>
      <c r="KN20" s="49"/>
      <c r="KO20" s="49"/>
      <c r="KP20" s="49"/>
      <c r="KQ20" s="49"/>
      <c r="KR20" s="49"/>
      <c r="KS20" s="49"/>
      <c r="KT20" s="49"/>
      <c r="KU20" s="49"/>
      <c r="KV20" s="49"/>
      <c r="KW20" s="49"/>
      <c r="KX20" s="49"/>
      <c r="KY20" s="49"/>
      <c r="KZ20" s="49"/>
      <c r="LA20" s="49"/>
      <c r="LB20" s="49"/>
      <c r="LC20" s="49"/>
      <c r="LD20" s="49"/>
      <c r="LE20" s="49"/>
      <c r="LF20" s="49"/>
      <c r="LG20" s="49"/>
      <c r="LH20" s="49"/>
      <c r="LI20" s="49"/>
      <c r="LJ20" s="49"/>
      <c r="LK20" s="49"/>
      <c r="LL20" s="49"/>
      <c r="LM20" s="49"/>
      <c r="LN20" s="49"/>
      <c r="LO20" s="49"/>
      <c r="LP20" s="49"/>
      <c r="LQ20" s="49"/>
      <c r="LR20" s="49"/>
      <c r="LS20" s="49"/>
      <c r="LT20" s="49"/>
      <c r="LU20" s="49"/>
      <c r="LV20" s="49"/>
      <c r="LW20" s="49"/>
      <c r="LX20" s="49"/>
      <c r="LY20" s="49"/>
      <c r="LZ20" s="49"/>
      <c r="MA20" s="49"/>
      <c r="MB20" s="49"/>
      <c r="MC20" s="49"/>
      <c r="MD20" s="49"/>
      <c r="ME20" s="49"/>
      <c r="MF20" s="49"/>
      <c r="MG20" s="49"/>
      <c r="MH20" s="49"/>
      <c r="MI20" s="49"/>
      <c r="MJ20" s="49"/>
      <c r="MK20" s="49"/>
      <c r="ML20" s="49"/>
      <c r="MM20" s="49"/>
      <c r="MN20" s="49"/>
      <c r="MO20" s="49"/>
      <c r="MP20" s="49"/>
      <c r="MQ20" s="49"/>
      <c r="MR20" s="49"/>
      <c r="MS20" s="49"/>
      <c r="MT20" s="49"/>
      <c r="MU20" s="49"/>
      <c r="MV20" s="49"/>
      <c r="MW20" s="49"/>
      <c r="MX20" s="49"/>
      <c r="MY20" s="49"/>
      <c r="MZ20" s="49"/>
      <c r="NA20" s="49"/>
      <c r="NB20" s="49"/>
      <c r="NC20" s="49"/>
      <c r="ND20" s="49"/>
      <c r="NE20" s="49"/>
      <c r="NF20" s="49"/>
      <c r="NG20" s="49"/>
      <c r="NH20" s="49"/>
      <c r="NI20" s="49"/>
      <c r="NJ20" s="49"/>
      <c r="NK20" s="49"/>
      <c r="NL20" s="49"/>
      <c r="NM20" s="49"/>
      <c r="NN20" s="49"/>
      <c r="NO20" s="49"/>
      <c r="NP20" s="49"/>
      <c r="NQ20" s="49"/>
      <c r="NR20" s="49"/>
      <c r="NS20" s="49"/>
      <c r="NT20" s="49"/>
      <c r="NU20" s="49"/>
      <c r="NV20" s="49"/>
      <c r="NW20" s="49"/>
      <c r="NX20" s="49"/>
      <c r="NY20" s="49"/>
      <c r="NZ20" s="49"/>
      <c r="OA20" s="49"/>
      <c r="OB20" s="49"/>
      <c r="OC20" s="49"/>
      <c r="OD20" s="49"/>
      <c r="OE20" s="49"/>
      <c r="OF20" s="49"/>
      <c r="OG20" s="49"/>
      <c r="OH20" s="49"/>
      <c r="OI20" s="49"/>
      <c r="OJ20" s="49"/>
      <c r="OK20" s="50"/>
      <c r="OL20" s="50"/>
      <c r="OM20" s="50"/>
      <c r="ON20" s="50"/>
    </row>
    <row r="21" spans="1:404" s="48" customFormat="1" ht="149.25" thickBot="1">
      <c r="A21" s="52"/>
      <c r="B21" s="57">
        <v>15</v>
      </c>
      <c r="C21" s="54" t="s">
        <v>903</v>
      </c>
      <c r="D21" s="54" t="s">
        <v>491</v>
      </c>
      <c r="E21" s="54" t="s">
        <v>904</v>
      </c>
      <c r="F21" s="55" t="s">
        <v>931</v>
      </c>
      <c r="G21" s="56" t="s">
        <v>932</v>
      </c>
      <c r="H21" s="54" t="s">
        <v>27</v>
      </c>
      <c r="I21" s="106" t="s">
        <v>916</v>
      </c>
      <c r="J21" s="54"/>
      <c r="K21" s="54" t="s">
        <v>933</v>
      </c>
      <c r="L21" s="54" t="s">
        <v>933</v>
      </c>
      <c r="M21" s="54" t="s">
        <v>28</v>
      </c>
      <c r="N21" s="54" t="s">
        <v>934</v>
      </c>
      <c r="O21" s="57" t="s">
        <v>35</v>
      </c>
      <c r="P21" s="57" t="s">
        <v>31</v>
      </c>
      <c r="Q21" s="45">
        <f>IF(P21="Alta",5,IF(P21="Medio",3,IF(P21="Bajo",1,IF(P21="No Clasificada",0))))</f>
        <v>3</v>
      </c>
      <c r="R21" s="57" t="s">
        <v>31</v>
      </c>
      <c r="S21" s="45">
        <f>IF(R21="Alta",5,IF(R21="Medio",3,IF(R21="Bajo",1,IF(R21="No Clasificada",0))))</f>
        <v>3</v>
      </c>
      <c r="T21" s="57" t="s">
        <v>31</v>
      </c>
      <c r="U21" s="45">
        <f>IF(T21="Alta",5,IF(T21="Medio",3,IF(T21="Bajo",1,IF(T21="No Clasificada",0))))</f>
        <v>3</v>
      </c>
      <c r="V21" s="54">
        <f>Q21+S21+U21</f>
        <v>9</v>
      </c>
      <c r="W21" s="54" t="str">
        <f>+(IF(V21&lt;=0,"No Clasificada",IF(V21&lt;=6,"Bajo",IF(V21&lt;=9,"Medio",IF(V21&lt;=12,"Alto")))))</f>
        <v>Medio</v>
      </c>
      <c r="X21" s="56" t="s">
        <v>935</v>
      </c>
      <c r="Y21" s="56" t="s">
        <v>911</v>
      </c>
      <c r="Z21" s="56" t="s">
        <v>936</v>
      </c>
      <c r="AA21" s="58">
        <v>42782</v>
      </c>
      <c r="AB21" s="54"/>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c r="IW21" s="49"/>
      <c r="IX21" s="49"/>
      <c r="IY21" s="49"/>
      <c r="IZ21" s="49"/>
      <c r="JA21" s="49"/>
      <c r="JB21" s="49"/>
      <c r="JC21" s="49"/>
      <c r="JD21" s="49"/>
      <c r="JE21" s="49"/>
      <c r="JF21" s="49"/>
      <c r="JG21" s="49"/>
      <c r="JH21" s="49"/>
      <c r="JI21" s="49"/>
      <c r="JJ21" s="49"/>
      <c r="JK21" s="49"/>
      <c r="JL21" s="49"/>
      <c r="JM21" s="49"/>
      <c r="JN21" s="49"/>
      <c r="JO21" s="49"/>
      <c r="JP21" s="49"/>
      <c r="JQ21" s="49"/>
      <c r="JR21" s="49"/>
      <c r="JS21" s="49"/>
      <c r="JT21" s="49"/>
      <c r="JU21" s="49"/>
      <c r="JV21" s="49"/>
      <c r="JW21" s="49"/>
      <c r="JX21" s="49"/>
      <c r="JY21" s="49"/>
      <c r="JZ21" s="49"/>
      <c r="KA21" s="49"/>
      <c r="KB21" s="49"/>
      <c r="KC21" s="49"/>
      <c r="KD21" s="49"/>
      <c r="KE21" s="49"/>
      <c r="KF21" s="49"/>
      <c r="KG21" s="49"/>
      <c r="KH21" s="49"/>
      <c r="KI21" s="49"/>
      <c r="KJ21" s="49"/>
      <c r="KK21" s="49"/>
      <c r="KL21" s="49"/>
      <c r="KM21" s="49"/>
      <c r="KN21" s="49"/>
      <c r="KO21" s="49"/>
      <c r="KP21" s="49"/>
      <c r="KQ21" s="49"/>
      <c r="KR21" s="49"/>
      <c r="KS21" s="49"/>
      <c r="KT21" s="49"/>
      <c r="KU21" s="49"/>
      <c r="KV21" s="49"/>
      <c r="KW21" s="49"/>
      <c r="KX21" s="49"/>
      <c r="KY21" s="49"/>
      <c r="KZ21" s="49"/>
      <c r="LA21" s="49"/>
      <c r="LB21" s="49"/>
      <c r="LC21" s="49"/>
      <c r="LD21" s="49"/>
      <c r="LE21" s="49"/>
      <c r="LF21" s="49"/>
      <c r="LG21" s="49"/>
      <c r="LH21" s="49"/>
      <c r="LI21" s="49"/>
      <c r="LJ21" s="49"/>
      <c r="LK21" s="49"/>
      <c r="LL21" s="49"/>
      <c r="LM21" s="49"/>
      <c r="LN21" s="49"/>
      <c r="LO21" s="49"/>
      <c r="LP21" s="49"/>
      <c r="LQ21" s="49"/>
      <c r="LR21" s="49"/>
      <c r="LS21" s="49"/>
      <c r="LT21" s="49"/>
      <c r="LU21" s="49"/>
      <c r="LV21" s="49"/>
      <c r="LW21" s="49"/>
      <c r="LX21" s="49"/>
      <c r="LY21" s="49"/>
      <c r="LZ21" s="49"/>
      <c r="MA21" s="49"/>
      <c r="MB21" s="49"/>
      <c r="MC21" s="49"/>
      <c r="MD21" s="49"/>
      <c r="ME21" s="49"/>
      <c r="MF21" s="49"/>
      <c r="MG21" s="49"/>
      <c r="MH21" s="49"/>
      <c r="MI21" s="49"/>
      <c r="MJ21" s="49"/>
      <c r="MK21" s="49"/>
      <c r="ML21" s="49"/>
      <c r="MM21" s="49"/>
      <c r="MN21" s="49"/>
      <c r="MO21" s="49"/>
      <c r="MP21" s="49"/>
      <c r="MQ21" s="49"/>
      <c r="MR21" s="49"/>
      <c r="MS21" s="49"/>
      <c r="MT21" s="49"/>
      <c r="MU21" s="49"/>
      <c r="MV21" s="49"/>
      <c r="MW21" s="49"/>
      <c r="MX21" s="49"/>
      <c r="MY21" s="49"/>
      <c r="MZ21" s="49"/>
      <c r="NA21" s="49"/>
      <c r="NB21" s="49"/>
      <c r="NC21" s="49"/>
      <c r="ND21" s="49"/>
      <c r="NE21" s="49"/>
      <c r="NF21" s="49"/>
      <c r="NG21" s="49"/>
      <c r="NH21" s="49"/>
      <c r="NI21" s="49"/>
      <c r="NJ21" s="49"/>
      <c r="NK21" s="49"/>
      <c r="NL21" s="49"/>
      <c r="NM21" s="49"/>
      <c r="NN21" s="49"/>
      <c r="NO21" s="49"/>
      <c r="NP21" s="49"/>
      <c r="NQ21" s="49"/>
      <c r="NR21" s="49"/>
      <c r="NS21" s="49"/>
      <c r="NT21" s="49"/>
      <c r="NU21" s="49"/>
      <c r="NV21" s="49"/>
      <c r="NW21" s="49"/>
      <c r="NX21" s="49"/>
      <c r="NY21" s="49"/>
      <c r="NZ21" s="49"/>
      <c r="OA21" s="49"/>
      <c r="OB21" s="49"/>
      <c r="OC21" s="49"/>
      <c r="OD21" s="49"/>
      <c r="OE21" s="49"/>
      <c r="OF21" s="49"/>
      <c r="OG21" s="49"/>
      <c r="OH21" s="49"/>
      <c r="OI21" s="49"/>
      <c r="OJ21" s="49"/>
      <c r="OK21" s="50"/>
      <c r="OL21" s="50"/>
      <c r="OM21" s="50"/>
      <c r="ON21" s="50"/>
    </row>
    <row r="22" spans="1:404" s="48" customFormat="1" ht="132.75" thickBot="1">
      <c r="A22" s="52"/>
      <c r="B22" s="51">
        <v>16</v>
      </c>
      <c r="C22" s="54" t="s">
        <v>903</v>
      </c>
      <c r="D22" s="54" t="s">
        <v>491</v>
      </c>
      <c r="E22" s="54" t="s">
        <v>904</v>
      </c>
      <c r="F22" s="55" t="s">
        <v>937</v>
      </c>
      <c r="G22" s="56" t="s">
        <v>938</v>
      </c>
      <c r="H22" s="54" t="s">
        <v>27</v>
      </c>
      <c r="I22" s="106" t="s">
        <v>939</v>
      </c>
      <c r="J22" s="54"/>
      <c r="K22" s="54" t="s">
        <v>933</v>
      </c>
      <c r="L22" s="54" t="s">
        <v>933</v>
      </c>
      <c r="M22" s="54" t="s">
        <v>28</v>
      </c>
      <c r="N22" s="54" t="s">
        <v>934</v>
      </c>
      <c r="O22" s="57" t="s">
        <v>29</v>
      </c>
      <c r="P22" s="57" t="s">
        <v>30</v>
      </c>
      <c r="Q22" s="45">
        <f>IF(P22="Alta",5,IF(P22="Medio",3,IF(P22="Bajo",1,IF(P22="No Clasificada",0))))</f>
        <v>1</v>
      </c>
      <c r="R22" s="57" t="s">
        <v>31</v>
      </c>
      <c r="S22" s="45">
        <f>IF(R22="Alta",5,IF(R22="Medio",3,IF(R22="Bajo",1,IF(R22="No Clasificada",0))))</f>
        <v>3</v>
      </c>
      <c r="T22" s="57" t="s">
        <v>31</v>
      </c>
      <c r="U22" s="45">
        <f>IF(T22="Alta",5,IF(T22="Medio",3,IF(T22="Bajo",1,IF(T22="No Clasificada",0))))</f>
        <v>3</v>
      </c>
      <c r="V22" s="54">
        <f>Q22+S22+U22</f>
        <v>7</v>
      </c>
      <c r="W22" s="54" t="str">
        <f>+(IF(V22&lt;=0,"No Clasificada",IF(V22&lt;=6,"Bajo",IF(V22&lt;=9,"Medio",IF(V22&lt;=12,"Alto")))))</f>
        <v>Medio</v>
      </c>
      <c r="X22" s="56" t="s">
        <v>940</v>
      </c>
      <c r="Y22" s="56" t="s">
        <v>911</v>
      </c>
      <c r="Z22" s="56" t="s">
        <v>936</v>
      </c>
      <c r="AA22" s="58">
        <v>42978</v>
      </c>
      <c r="AB22" s="63"/>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c r="IW22" s="49"/>
      <c r="IX22" s="49"/>
      <c r="IY22" s="49"/>
      <c r="IZ22" s="49"/>
      <c r="JA22" s="49"/>
      <c r="JB22" s="49"/>
      <c r="JC22" s="49"/>
      <c r="JD22" s="49"/>
      <c r="JE22" s="49"/>
      <c r="JF22" s="49"/>
      <c r="JG22" s="49"/>
      <c r="JH22" s="49"/>
      <c r="JI22" s="49"/>
      <c r="JJ22" s="49"/>
      <c r="JK22" s="49"/>
      <c r="JL22" s="49"/>
      <c r="JM22" s="49"/>
      <c r="JN22" s="49"/>
      <c r="JO22" s="49"/>
      <c r="JP22" s="49"/>
      <c r="JQ22" s="49"/>
      <c r="JR22" s="49"/>
      <c r="JS22" s="49"/>
      <c r="JT22" s="49"/>
      <c r="JU22" s="49"/>
      <c r="JV22" s="49"/>
      <c r="JW22" s="49"/>
      <c r="JX22" s="49"/>
      <c r="JY22" s="49"/>
      <c r="JZ22" s="49"/>
      <c r="KA22" s="49"/>
      <c r="KB22" s="49"/>
      <c r="KC22" s="49"/>
      <c r="KD22" s="49"/>
      <c r="KE22" s="49"/>
      <c r="KF22" s="49"/>
      <c r="KG22" s="49"/>
      <c r="KH22" s="49"/>
      <c r="KI22" s="49"/>
      <c r="KJ22" s="49"/>
      <c r="KK22" s="49"/>
      <c r="KL22" s="49"/>
      <c r="KM22" s="49"/>
      <c r="KN22" s="49"/>
      <c r="KO22" s="49"/>
      <c r="KP22" s="49"/>
      <c r="KQ22" s="49"/>
      <c r="KR22" s="49"/>
      <c r="KS22" s="49"/>
      <c r="KT22" s="49"/>
      <c r="KU22" s="49"/>
      <c r="KV22" s="49"/>
      <c r="KW22" s="49"/>
      <c r="KX22" s="49"/>
      <c r="KY22" s="49"/>
      <c r="KZ22" s="49"/>
      <c r="LA22" s="49"/>
      <c r="LB22" s="49"/>
      <c r="LC22" s="49"/>
      <c r="LD22" s="49"/>
      <c r="LE22" s="49"/>
      <c r="LF22" s="49"/>
      <c r="LG22" s="49"/>
      <c r="LH22" s="49"/>
      <c r="LI22" s="49"/>
      <c r="LJ22" s="49"/>
      <c r="LK22" s="49"/>
      <c r="LL22" s="49"/>
      <c r="LM22" s="49"/>
      <c r="LN22" s="49"/>
      <c r="LO22" s="49"/>
      <c r="LP22" s="49"/>
      <c r="LQ22" s="49"/>
      <c r="LR22" s="49"/>
      <c r="LS22" s="49"/>
      <c r="LT22" s="49"/>
      <c r="LU22" s="49"/>
      <c r="LV22" s="49"/>
      <c r="LW22" s="49"/>
      <c r="LX22" s="49"/>
      <c r="LY22" s="49"/>
      <c r="LZ22" s="49"/>
      <c r="MA22" s="49"/>
      <c r="MB22" s="49"/>
      <c r="MC22" s="49"/>
      <c r="MD22" s="49"/>
      <c r="ME22" s="49"/>
      <c r="MF22" s="49"/>
      <c r="MG22" s="49"/>
      <c r="MH22" s="49"/>
      <c r="MI22" s="49"/>
      <c r="MJ22" s="49"/>
      <c r="MK22" s="49"/>
      <c r="ML22" s="49"/>
      <c r="MM22" s="49"/>
      <c r="MN22" s="49"/>
      <c r="MO22" s="49"/>
      <c r="MP22" s="49"/>
      <c r="MQ22" s="49"/>
      <c r="MR22" s="49"/>
      <c r="MS22" s="49"/>
      <c r="MT22" s="49"/>
      <c r="MU22" s="49"/>
      <c r="MV22" s="49"/>
      <c r="MW22" s="49"/>
      <c r="MX22" s="49"/>
      <c r="MY22" s="49"/>
      <c r="MZ22" s="49"/>
      <c r="NA22" s="49"/>
      <c r="NB22" s="49"/>
      <c r="NC22" s="49"/>
      <c r="ND22" s="49"/>
      <c r="NE22" s="49"/>
      <c r="NF22" s="49"/>
      <c r="NG22" s="49"/>
      <c r="NH22" s="49"/>
      <c r="NI22" s="49"/>
      <c r="NJ22" s="49"/>
      <c r="NK22" s="49"/>
      <c r="NL22" s="49"/>
      <c r="NM22" s="49"/>
      <c r="NN22" s="49"/>
      <c r="NO22" s="49"/>
      <c r="NP22" s="49"/>
      <c r="NQ22" s="49"/>
      <c r="NR22" s="49"/>
      <c r="NS22" s="49"/>
      <c r="NT22" s="49"/>
      <c r="NU22" s="49"/>
      <c r="NV22" s="49"/>
      <c r="NW22" s="49"/>
      <c r="NX22" s="49"/>
      <c r="NY22" s="49"/>
      <c r="NZ22" s="49"/>
      <c r="OA22" s="49"/>
      <c r="OB22" s="49"/>
      <c r="OC22" s="49"/>
      <c r="OD22" s="49"/>
      <c r="OE22" s="49"/>
      <c r="OF22" s="49"/>
      <c r="OG22" s="49"/>
      <c r="OH22" s="49"/>
      <c r="OI22" s="49"/>
      <c r="OJ22" s="49"/>
      <c r="OK22" s="50"/>
      <c r="OL22" s="50"/>
      <c r="OM22" s="50"/>
      <c r="ON22" s="50"/>
    </row>
    <row r="23" spans="1:404" s="48" customFormat="1" ht="132.75" thickBot="1">
      <c r="A23" s="52"/>
      <c r="B23" s="57">
        <v>17</v>
      </c>
      <c r="C23" s="54" t="s">
        <v>903</v>
      </c>
      <c r="D23" s="54" t="s">
        <v>491</v>
      </c>
      <c r="E23" s="54" t="s">
        <v>904</v>
      </c>
      <c r="F23" s="70" t="s">
        <v>941</v>
      </c>
      <c r="G23" s="56" t="s">
        <v>942</v>
      </c>
      <c r="H23" s="65" t="s">
        <v>36</v>
      </c>
      <c r="I23" s="106" t="s">
        <v>943</v>
      </c>
      <c r="J23" s="65"/>
      <c r="K23" s="54" t="s">
        <v>933</v>
      </c>
      <c r="L23" s="54" t="s">
        <v>933</v>
      </c>
      <c r="M23" s="54" t="s">
        <v>28</v>
      </c>
      <c r="N23" s="54" t="s">
        <v>934</v>
      </c>
      <c r="O23" s="57" t="s">
        <v>29</v>
      </c>
      <c r="P23" s="57" t="s">
        <v>30</v>
      </c>
      <c r="Q23" s="45">
        <f t="shared" ref="Q23" si="8">IF(P23="Alta",5,IF(P23="Medio",3,IF(P23="Bajo",1,IF(P23="No Clasificada",0))))</f>
        <v>1</v>
      </c>
      <c r="R23" s="57" t="s">
        <v>31</v>
      </c>
      <c r="S23" s="45">
        <f t="shared" ref="S23" si="9">IF(R23="Alta",5,IF(R23="Medio",3,IF(R23="Bajo",1,IF(R23="No Clasificada",0))))</f>
        <v>3</v>
      </c>
      <c r="T23" s="57" t="s">
        <v>31</v>
      </c>
      <c r="U23" s="45">
        <f t="shared" ref="U23" si="10">IF(T23="Alta",5,IF(T23="Medio",3,IF(T23="Bajo",1,IF(T23="No Clasificada",0))))</f>
        <v>3</v>
      </c>
      <c r="V23" s="54">
        <f t="shared" ref="V23" si="11">Q23+S23+U23</f>
        <v>7</v>
      </c>
      <c r="W23" s="54" t="str">
        <f t="shared" ref="W23" si="12">+(IF(V23&lt;=0,"No Clasificada",IF(V23&lt;=6,"Bajo",IF(V23&lt;=9,"Medio",IF(V23&lt;=12,"Alto")))))</f>
        <v>Medio</v>
      </c>
      <c r="X23" s="56" t="s">
        <v>940</v>
      </c>
      <c r="Y23" s="56" t="s">
        <v>911</v>
      </c>
      <c r="Z23" s="56" t="s">
        <v>936</v>
      </c>
      <c r="AA23" s="68">
        <v>44075</v>
      </c>
      <c r="AB23" s="63"/>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c r="IY23" s="49"/>
      <c r="IZ23" s="49"/>
      <c r="JA23" s="49"/>
      <c r="JB23" s="49"/>
      <c r="JC23" s="49"/>
      <c r="JD23" s="49"/>
      <c r="JE23" s="49"/>
      <c r="JF23" s="49"/>
      <c r="JG23" s="49"/>
      <c r="JH23" s="49"/>
      <c r="JI23" s="49"/>
      <c r="JJ23" s="49"/>
      <c r="JK23" s="49"/>
      <c r="JL23" s="49"/>
      <c r="JM23" s="49"/>
      <c r="JN23" s="49"/>
      <c r="JO23" s="49"/>
      <c r="JP23" s="49"/>
      <c r="JQ23" s="49"/>
      <c r="JR23" s="49"/>
      <c r="JS23" s="49"/>
      <c r="JT23" s="49"/>
      <c r="JU23" s="49"/>
      <c r="JV23" s="49"/>
      <c r="JW23" s="49"/>
      <c r="JX23" s="49"/>
      <c r="JY23" s="49"/>
      <c r="JZ23" s="49"/>
      <c r="KA23" s="49"/>
      <c r="KB23" s="49"/>
      <c r="KC23" s="49"/>
      <c r="KD23" s="49"/>
      <c r="KE23" s="49"/>
      <c r="KF23" s="49"/>
      <c r="KG23" s="49"/>
      <c r="KH23" s="49"/>
      <c r="KI23" s="49"/>
      <c r="KJ23" s="49"/>
      <c r="KK23" s="49"/>
      <c r="KL23" s="49"/>
      <c r="KM23" s="49"/>
      <c r="KN23" s="49"/>
      <c r="KO23" s="49"/>
      <c r="KP23" s="49"/>
      <c r="KQ23" s="49"/>
      <c r="KR23" s="49"/>
      <c r="KS23" s="49"/>
      <c r="KT23" s="49"/>
      <c r="KU23" s="49"/>
      <c r="KV23" s="49"/>
      <c r="KW23" s="49"/>
      <c r="KX23" s="49"/>
      <c r="KY23" s="49"/>
      <c r="KZ23" s="49"/>
      <c r="LA23" s="49"/>
      <c r="LB23" s="49"/>
      <c r="LC23" s="49"/>
      <c r="LD23" s="49"/>
      <c r="LE23" s="49"/>
      <c r="LF23" s="49"/>
      <c r="LG23" s="49"/>
      <c r="LH23" s="49"/>
      <c r="LI23" s="49"/>
      <c r="LJ23" s="49"/>
      <c r="LK23" s="49"/>
      <c r="LL23" s="49"/>
      <c r="LM23" s="49"/>
      <c r="LN23" s="49"/>
      <c r="LO23" s="49"/>
      <c r="LP23" s="49"/>
      <c r="LQ23" s="49"/>
      <c r="LR23" s="49"/>
      <c r="LS23" s="49"/>
      <c r="LT23" s="49"/>
      <c r="LU23" s="49"/>
      <c r="LV23" s="49"/>
      <c r="LW23" s="49"/>
      <c r="LX23" s="49"/>
      <c r="LY23" s="49"/>
      <c r="LZ23" s="49"/>
      <c r="MA23" s="49"/>
      <c r="MB23" s="49"/>
      <c r="MC23" s="49"/>
      <c r="MD23" s="49"/>
      <c r="ME23" s="49"/>
      <c r="MF23" s="49"/>
      <c r="MG23" s="49"/>
      <c r="MH23" s="49"/>
      <c r="MI23" s="49"/>
      <c r="MJ23" s="49"/>
      <c r="MK23" s="49"/>
      <c r="ML23" s="49"/>
      <c r="MM23" s="49"/>
      <c r="MN23" s="49"/>
      <c r="MO23" s="49"/>
      <c r="MP23" s="49"/>
      <c r="MQ23" s="49"/>
      <c r="MR23" s="49"/>
      <c r="MS23" s="49"/>
      <c r="MT23" s="49"/>
      <c r="MU23" s="49"/>
      <c r="MV23" s="49"/>
      <c r="MW23" s="49"/>
      <c r="MX23" s="49"/>
      <c r="MY23" s="49"/>
      <c r="MZ23" s="49"/>
      <c r="NA23" s="49"/>
      <c r="NB23" s="49"/>
      <c r="NC23" s="49"/>
      <c r="ND23" s="49"/>
      <c r="NE23" s="49"/>
      <c r="NF23" s="49"/>
      <c r="NG23" s="49"/>
      <c r="NH23" s="49"/>
      <c r="NI23" s="49"/>
      <c r="NJ23" s="49"/>
      <c r="NK23" s="49"/>
      <c r="NL23" s="49"/>
      <c r="NM23" s="49"/>
      <c r="NN23" s="49"/>
      <c r="NO23" s="49"/>
      <c r="NP23" s="49"/>
      <c r="NQ23" s="49"/>
      <c r="NR23" s="49"/>
      <c r="NS23" s="49"/>
      <c r="NT23" s="49"/>
      <c r="NU23" s="49"/>
      <c r="NV23" s="49"/>
      <c r="NW23" s="49"/>
      <c r="NX23" s="49"/>
      <c r="NY23" s="49"/>
      <c r="NZ23" s="49"/>
      <c r="OA23" s="49"/>
      <c r="OB23" s="49"/>
      <c r="OC23" s="49"/>
      <c r="OD23" s="49"/>
      <c r="OE23" s="49"/>
      <c r="OF23" s="49"/>
      <c r="OG23" s="49"/>
      <c r="OH23" s="49"/>
      <c r="OI23" s="49"/>
      <c r="OJ23" s="49"/>
      <c r="OK23" s="50"/>
      <c r="OL23" s="50"/>
      <c r="OM23" s="50"/>
      <c r="ON23" s="50"/>
    </row>
    <row r="24" spans="1:404" s="102" customFormat="1" ht="409.6" thickBot="1">
      <c r="A24" s="105"/>
      <c r="B24" s="57">
        <v>18</v>
      </c>
      <c r="C24" s="63" t="s">
        <v>1195</v>
      </c>
      <c r="D24" s="54" t="s">
        <v>253</v>
      </c>
      <c r="E24" s="54" t="s">
        <v>1196</v>
      </c>
      <c r="F24" s="55" t="s">
        <v>1218</v>
      </c>
      <c r="G24" s="66" t="s">
        <v>1219</v>
      </c>
      <c r="H24" s="65" t="s">
        <v>27</v>
      </c>
      <c r="I24" s="65" t="s">
        <v>1220</v>
      </c>
      <c r="J24" s="54" t="s">
        <v>429</v>
      </c>
      <c r="K24" s="66" t="s">
        <v>1221</v>
      </c>
      <c r="L24" s="63" t="s">
        <v>1222</v>
      </c>
      <c r="M24" s="63" t="s">
        <v>1223</v>
      </c>
      <c r="N24" s="67" t="s">
        <v>28</v>
      </c>
      <c r="O24" s="63" t="s">
        <v>1224</v>
      </c>
      <c r="P24" s="65" t="s">
        <v>29</v>
      </c>
      <c r="Q24" s="45" t="s">
        <v>31</v>
      </c>
      <c r="R24" s="45">
        <f t="shared" ref="R24:R25" si="13">IF(Q24="Muy Alto", 5, IF(Q24="Alto",4,IF(Q24="Medio",3,IF(Q24="Bajo",2,1))))</f>
        <v>3</v>
      </c>
      <c r="S24" s="45" t="s">
        <v>391</v>
      </c>
      <c r="T24" s="45">
        <f t="shared" ref="T24:T25" si="14">IF(S24="Muy Alto", 5, IF(S24="Alto",4,IF(S24="Medio",3,IF(S24="Bajo",2,1))))</f>
        <v>1</v>
      </c>
      <c r="U24" s="45" t="s">
        <v>31</v>
      </c>
      <c r="V24" s="45">
        <f t="shared" ref="V24:V25" si="15">IF(U24="Muy Alto", 5, IF(U24="Alto",4,IF(U24="Medio",3,IF(U24="Bajo",2,1))))</f>
        <v>3</v>
      </c>
      <c r="W24" s="40">
        <f t="shared" ref="W24:W25" si="16">+R24+T24+V24</f>
        <v>7</v>
      </c>
      <c r="X24" s="54" t="str">
        <f t="shared" ref="X24:X25" si="17">+IF(W24&lt;=3,"Muy Bajo",IF(W24&lt;=6,"Bajo",IF(W24&lt;=9,"Medio",IF(W24&lt;=12,"Alto","Muy Alto"))))</f>
        <v>Medio</v>
      </c>
      <c r="Y24" s="63" t="s">
        <v>1225</v>
      </c>
      <c r="Z24" s="63" t="s">
        <v>1226</v>
      </c>
      <c r="AA24" s="63" t="s">
        <v>1227</v>
      </c>
      <c r="AB24" s="68">
        <v>42801</v>
      </c>
      <c r="AC24" s="63" t="s">
        <v>260</v>
      </c>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03"/>
      <c r="EI24" s="103"/>
      <c r="EJ24" s="103"/>
      <c r="EK24" s="103"/>
      <c r="EL24" s="103"/>
      <c r="EM24" s="103"/>
      <c r="EN24" s="103"/>
      <c r="EO24" s="103"/>
      <c r="EP24" s="103"/>
      <c r="EQ24" s="103"/>
      <c r="ER24" s="103"/>
      <c r="ES24" s="103"/>
      <c r="ET24" s="103"/>
      <c r="EU24" s="103"/>
      <c r="EV24" s="103"/>
      <c r="EW24" s="103"/>
      <c r="EX24" s="103"/>
      <c r="EY24" s="103"/>
      <c r="EZ24" s="103"/>
      <c r="FA24" s="103"/>
      <c r="FB24" s="103"/>
      <c r="FC24" s="103"/>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c r="IR24" s="103"/>
      <c r="IS24" s="103"/>
      <c r="IT24" s="103"/>
      <c r="IU24" s="103"/>
      <c r="IV24" s="103"/>
      <c r="IW24" s="103"/>
      <c r="IX24" s="103"/>
      <c r="IY24" s="103"/>
      <c r="IZ24" s="103"/>
      <c r="JA24" s="103"/>
      <c r="JB24" s="103"/>
      <c r="JC24" s="103"/>
      <c r="JD24" s="103"/>
      <c r="JE24" s="103"/>
      <c r="JF24" s="103"/>
      <c r="JG24" s="103"/>
      <c r="JH24" s="103"/>
      <c r="JI24" s="103"/>
      <c r="JJ24" s="103"/>
      <c r="JK24" s="103"/>
      <c r="JL24" s="103"/>
      <c r="JM24" s="103"/>
      <c r="JN24" s="103"/>
      <c r="JO24" s="103"/>
      <c r="JP24" s="103"/>
      <c r="JQ24" s="103"/>
      <c r="JR24" s="103"/>
      <c r="JS24" s="103"/>
      <c r="JT24" s="103"/>
      <c r="JU24" s="103"/>
      <c r="JV24" s="103"/>
      <c r="JW24" s="103"/>
      <c r="JX24" s="103"/>
      <c r="JY24" s="103"/>
      <c r="JZ24" s="103"/>
      <c r="KA24" s="103"/>
      <c r="KB24" s="103"/>
      <c r="KC24" s="103"/>
      <c r="KD24" s="103"/>
      <c r="KE24" s="103"/>
      <c r="KF24" s="103"/>
      <c r="KG24" s="103"/>
      <c r="KH24" s="103"/>
      <c r="KI24" s="103"/>
      <c r="KJ24" s="103"/>
      <c r="KK24" s="103"/>
      <c r="KL24" s="103"/>
      <c r="KM24" s="103"/>
      <c r="KN24" s="103"/>
      <c r="KO24" s="103"/>
      <c r="KP24" s="103"/>
      <c r="KQ24" s="103"/>
      <c r="KR24" s="103"/>
      <c r="KS24" s="103"/>
      <c r="KT24" s="103"/>
      <c r="KU24" s="103"/>
      <c r="KV24" s="103"/>
      <c r="KW24" s="103"/>
      <c r="KX24" s="103"/>
      <c r="KY24" s="103"/>
      <c r="KZ24" s="103"/>
      <c r="LA24" s="103"/>
      <c r="LB24" s="103"/>
      <c r="LC24" s="103"/>
      <c r="LD24" s="103"/>
      <c r="LE24" s="103"/>
      <c r="LF24" s="103"/>
      <c r="LG24" s="103"/>
      <c r="LH24" s="103"/>
      <c r="LI24" s="103"/>
      <c r="LJ24" s="103"/>
      <c r="LK24" s="103"/>
      <c r="LL24" s="103"/>
      <c r="LM24" s="103"/>
      <c r="LN24" s="103"/>
      <c r="LO24" s="103"/>
      <c r="LP24" s="103"/>
      <c r="LQ24" s="103"/>
      <c r="LR24" s="103"/>
      <c r="LS24" s="103"/>
      <c r="LT24" s="103"/>
      <c r="LU24" s="103"/>
      <c r="LV24" s="103"/>
      <c r="LW24" s="103"/>
      <c r="LX24" s="103"/>
      <c r="LY24" s="103"/>
      <c r="LZ24" s="103"/>
      <c r="MA24" s="103"/>
      <c r="MB24" s="103"/>
      <c r="MC24" s="103"/>
      <c r="MD24" s="103"/>
      <c r="ME24" s="103"/>
      <c r="MF24" s="103"/>
      <c r="MG24" s="103"/>
      <c r="MH24" s="103"/>
      <c r="MI24" s="103"/>
      <c r="MJ24" s="103"/>
      <c r="MK24" s="103"/>
      <c r="ML24" s="103"/>
      <c r="MM24" s="103"/>
      <c r="MN24" s="103"/>
      <c r="MO24" s="103"/>
      <c r="MP24" s="103"/>
      <c r="MQ24" s="103"/>
      <c r="MR24" s="103"/>
      <c r="MS24" s="103"/>
      <c r="MT24" s="103"/>
      <c r="MU24" s="103"/>
      <c r="MV24" s="103"/>
      <c r="MW24" s="103"/>
      <c r="MX24" s="103"/>
      <c r="MY24" s="103"/>
      <c r="MZ24" s="103"/>
      <c r="NA24" s="103"/>
      <c r="NB24" s="103"/>
      <c r="NC24" s="103"/>
      <c r="ND24" s="103"/>
      <c r="NE24" s="103"/>
      <c r="NF24" s="103"/>
      <c r="NG24" s="103"/>
      <c r="NH24" s="103"/>
      <c r="NI24" s="103"/>
      <c r="NJ24" s="103"/>
      <c r="NK24" s="103"/>
      <c r="NL24" s="103"/>
      <c r="NM24" s="103"/>
      <c r="NN24" s="103"/>
      <c r="NO24" s="103"/>
      <c r="NP24" s="103"/>
      <c r="NQ24" s="103"/>
      <c r="NR24" s="103"/>
      <c r="NS24" s="103"/>
      <c r="NT24" s="103"/>
      <c r="NU24" s="103"/>
      <c r="NV24" s="103"/>
      <c r="NW24" s="103"/>
      <c r="NX24" s="103"/>
      <c r="NY24" s="103"/>
      <c r="NZ24" s="103"/>
      <c r="OA24" s="103"/>
      <c r="OB24" s="103"/>
      <c r="OC24" s="103"/>
      <c r="OD24" s="103"/>
      <c r="OE24" s="103"/>
      <c r="OF24" s="103"/>
      <c r="OG24" s="103"/>
      <c r="OH24" s="103"/>
      <c r="OI24" s="103"/>
      <c r="OJ24" s="103"/>
      <c r="OK24" s="104"/>
      <c r="OL24" s="104"/>
      <c r="OM24" s="104"/>
      <c r="ON24" s="104"/>
    </row>
    <row r="25" spans="1:404" s="102" customFormat="1" ht="380.25" thickBot="1">
      <c r="A25" s="105"/>
      <c r="B25" s="51">
        <v>19</v>
      </c>
      <c r="C25" s="63" t="s">
        <v>1195</v>
      </c>
      <c r="D25" s="54" t="s">
        <v>253</v>
      </c>
      <c r="E25" s="54" t="s">
        <v>1196</v>
      </c>
      <c r="F25" s="55" t="s">
        <v>1228</v>
      </c>
      <c r="G25" s="107" t="s">
        <v>1229</v>
      </c>
      <c r="H25" s="65" t="s">
        <v>36</v>
      </c>
      <c r="I25" s="65" t="s">
        <v>386</v>
      </c>
      <c r="J25" s="54" t="s">
        <v>429</v>
      </c>
      <c r="K25" s="66" t="s">
        <v>1230</v>
      </c>
      <c r="L25" s="63" t="s">
        <v>1222</v>
      </c>
      <c r="M25" s="63" t="s">
        <v>1223</v>
      </c>
      <c r="N25" s="67" t="s">
        <v>28</v>
      </c>
      <c r="O25" s="63" t="s">
        <v>1231</v>
      </c>
      <c r="P25" s="65" t="s">
        <v>29</v>
      </c>
      <c r="Q25" s="45" t="s">
        <v>31</v>
      </c>
      <c r="R25" s="45">
        <f t="shared" si="13"/>
        <v>3</v>
      </c>
      <c r="S25" s="45" t="s">
        <v>391</v>
      </c>
      <c r="T25" s="45">
        <f t="shared" si="14"/>
        <v>1</v>
      </c>
      <c r="U25" s="45" t="s">
        <v>31</v>
      </c>
      <c r="V25" s="45">
        <f t="shared" si="15"/>
        <v>3</v>
      </c>
      <c r="W25" s="40">
        <f t="shared" si="16"/>
        <v>7</v>
      </c>
      <c r="X25" s="54" t="str">
        <f t="shared" si="17"/>
        <v>Medio</v>
      </c>
      <c r="Y25" s="63" t="s">
        <v>1232</v>
      </c>
      <c r="Z25" s="63" t="s">
        <v>1233</v>
      </c>
      <c r="AA25" s="63" t="s">
        <v>394</v>
      </c>
      <c r="AB25" s="68">
        <v>42801</v>
      </c>
      <c r="AC25" s="63" t="s">
        <v>260</v>
      </c>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103"/>
      <c r="FB25" s="103"/>
      <c r="FC25" s="103"/>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c r="HQ25" s="103"/>
      <c r="HR25" s="103"/>
      <c r="HS25" s="103"/>
      <c r="HT25" s="103"/>
      <c r="HU25" s="103"/>
      <c r="HV25" s="103"/>
      <c r="HW25" s="103"/>
      <c r="HX25" s="103"/>
      <c r="HY25" s="103"/>
      <c r="HZ25" s="103"/>
      <c r="IA25" s="103"/>
      <c r="IB25" s="103"/>
      <c r="IC25" s="103"/>
      <c r="ID25" s="103"/>
      <c r="IE25" s="103"/>
      <c r="IF25" s="103"/>
      <c r="IG25" s="103"/>
      <c r="IH25" s="103"/>
      <c r="II25" s="103"/>
      <c r="IJ25" s="103"/>
      <c r="IK25" s="103"/>
      <c r="IL25" s="103"/>
      <c r="IM25" s="103"/>
      <c r="IN25" s="103"/>
      <c r="IO25" s="103"/>
      <c r="IP25" s="103"/>
      <c r="IQ25" s="103"/>
      <c r="IR25" s="103"/>
      <c r="IS25" s="103"/>
      <c r="IT25" s="103"/>
      <c r="IU25" s="103"/>
      <c r="IV25" s="103"/>
      <c r="IW25" s="103"/>
      <c r="IX25" s="103"/>
      <c r="IY25" s="103"/>
      <c r="IZ25" s="103"/>
      <c r="JA25" s="103"/>
      <c r="JB25" s="103"/>
      <c r="JC25" s="103"/>
      <c r="JD25" s="103"/>
      <c r="JE25" s="103"/>
      <c r="JF25" s="103"/>
      <c r="JG25" s="103"/>
      <c r="JH25" s="103"/>
      <c r="JI25" s="103"/>
      <c r="JJ25" s="103"/>
      <c r="JK25" s="103"/>
      <c r="JL25" s="103"/>
      <c r="JM25" s="103"/>
      <c r="JN25" s="103"/>
      <c r="JO25" s="103"/>
      <c r="JP25" s="103"/>
      <c r="JQ25" s="103"/>
      <c r="JR25" s="103"/>
      <c r="JS25" s="103"/>
      <c r="JT25" s="103"/>
      <c r="JU25" s="103"/>
      <c r="JV25" s="103"/>
      <c r="JW25" s="103"/>
      <c r="JX25" s="103"/>
      <c r="JY25" s="103"/>
      <c r="JZ25" s="103"/>
      <c r="KA25" s="103"/>
      <c r="KB25" s="103"/>
      <c r="KC25" s="103"/>
      <c r="KD25" s="103"/>
      <c r="KE25" s="103"/>
      <c r="KF25" s="103"/>
      <c r="KG25" s="103"/>
      <c r="KH25" s="103"/>
      <c r="KI25" s="103"/>
      <c r="KJ25" s="103"/>
      <c r="KK25" s="103"/>
      <c r="KL25" s="103"/>
      <c r="KM25" s="103"/>
      <c r="KN25" s="103"/>
      <c r="KO25" s="103"/>
      <c r="KP25" s="103"/>
      <c r="KQ25" s="103"/>
      <c r="KR25" s="103"/>
      <c r="KS25" s="103"/>
      <c r="KT25" s="103"/>
      <c r="KU25" s="103"/>
      <c r="KV25" s="103"/>
      <c r="KW25" s="103"/>
      <c r="KX25" s="103"/>
      <c r="KY25" s="103"/>
      <c r="KZ25" s="103"/>
      <c r="LA25" s="103"/>
      <c r="LB25" s="103"/>
      <c r="LC25" s="103"/>
      <c r="LD25" s="103"/>
      <c r="LE25" s="103"/>
      <c r="LF25" s="103"/>
      <c r="LG25" s="103"/>
      <c r="LH25" s="103"/>
      <c r="LI25" s="103"/>
      <c r="LJ25" s="103"/>
      <c r="LK25" s="103"/>
      <c r="LL25" s="103"/>
      <c r="LM25" s="103"/>
      <c r="LN25" s="103"/>
      <c r="LO25" s="103"/>
      <c r="LP25" s="103"/>
      <c r="LQ25" s="103"/>
      <c r="LR25" s="103"/>
      <c r="LS25" s="103"/>
      <c r="LT25" s="103"/>
      <c r="LU25" s="103"/>
      <c r="LV25" s="103"/>
      <c r="LW25" s="103"/>
      <c r="LX25" s="103"/>
      <c r="LY25" s="103"/>
      <c r="LZ25" s="103"/>
      <c r="MA25" s="103"/>
      <c r="MB25" s="103"/>
      <c r="MC25" s="103"/>
      <c r="MD25" s="103"/>
      <c r="ME25" s="103"/>
      <c r="MF25" s="103"/>
      <c r="MG25" s="103"/>
      <c r="MH25" s="103"/>
      <c r="MI25" s="103"/>
      <c r="MJ25" s="103"/>
      <c r="MK25" s="103"/>
      <c r="ML25" s="103"/>
      <c r="MM25" s="103"/>
      <c r="MN25" s="103"/>
      <c r="MO25" s="103"/>
      <c r="MP25" s="103"/>
      <c r="MQ25" s="103"/>
      <c r="MR25" s="103"/>
      <c r="MS25" s="103"/>
      <c r="MT25" s="103"/>
      <c r="MU25" s="103"/>
      <c r="MV25" s="103"/>
      <c r="MW25" s="103"/>
      <c r="MX25" s="103"/>
      <c r="MY25" s="103"/>
      <c r="MZ25" s="103"/>
      <c r="NA25" s="103"/>
      <c r="NB25" s="103"/>
      <c r="NC25" s="103"/>
      <c r="ND25" s="103"/>
      <c r="NE25" s="103"/>
      <c r="NF25" s="103"/>
      <c r="NG25" s="103"/>
      <c r="NH25" s="103"/>
      <c r="NI25" s="103"/>
      <c r="NJ25" s="103"/>
      <c r="NK25" s="103"/>
      <c r="NL25" s="103"/>
      <c r="NM25" s="103"/>
      <c r="NN25" s="103"/>
      <c r="NO25" s="103"/>
      <c r="NP25" s="103"/>
      <c r="NQ25" s="103"/>
      <c r="NR25" s="103"/>
      <c r="NS25" s="103"/>
      <c r="NT25" s="103"/>
      <c r="NU25" s="103"/>
      <c r="NV25" s="103"/>
      <c r="NW25" s="103"/>
      <c r="NX25" s="103"/>
      <c r="NY25" s="103"/>
      <c r="NZ25" s="103"/>
      <c r="OA25" s="103"/>
      <c r="OB25" s="103"/>
      <c r="OC25" s="103"/>
      <c r="OD25" s="103"/>
      <c r="OE25" s="103"/>
      <c r="OF25" s="103"/>
      <c r="OG25" s="103"/>
      <c r="OH25" s="103"/>
      <c r="OI25" s="103"/>
      <c r="OJ25" s="103"/>
      <c r="OK25" s="104"/>
      <c r="OL25" s="104"/>
      <c r="OM25" s="104"/>
      <c r="ON25" s="104"/>
    </row>
    <row r="26" spans="1:404" s="102" customFormat="1" ht="264.75" thickBot="1">
      <c r="A26" s="105"/>
      <c r="B26" s="57">
        <v>20</v>
      </c>
      <c r="C26" s="54" t="s">
        <v>1195</v>
      </c>
      <c r="D26" s="54" t="s">
        <v>253</v>
      </c>
      <c r="E26" s="54" t="s">
        <v>1196</v>
      </c>
      <c r="F26" s="55" t="s">
        <v>1234</v>
      </c>
      <c r="G26" s="66" t="s">
        <v>1235</v>
      </c>
      <c r="H26" s="65" t="s">
        <v>36</v>
      </c>
      <c r="I26" s="65" t="s">
        <v>1236</v>
      </c>
      <c r="J26" s="66" t="s">
        <v>1237</v>
      </c>
      <c r="K26" s="63" t="s">
        <v>1222</v>
      </c>
      <c r="L26" s="63" t="s">
        <v>1238</v>
      </c>
      <c r="M26" s="67" t="s">
        <v>28</v>
      </c>
      <c r="N26" s="63" t="s">
        <v>1239</v>
      </c>
      <c r="O26" s="65" t="s">
        <v>29</v>
      </c>
      <c r="P26" s="45" t="s">
        <v>31</v>
      </c>
      <c r="Q26" s="45">
        <f>IF(P26="Muy Alto", 5, IF(P26="Alto",4,IF(P26="Medio",3,IF(P26="Bajo",2,1))))</f>
        <v>3</v>
      </c>
      <c r="R26" s="45" t="s">
        <v>391</v>
      </c>
      <c r="S26" s="45">
        <f>IF(R26="Muy Alto", 5, IF(R26="Alto",4,IF(R26="Medio",3,IF(R26="Bajo",2,1))))</f>
        <v>1</v>
      </c>
      <c r="T26" s="45" t="s">
        <v>31</v>
      </c>
      <c r="U26" s="45">
        <f>IF(T26="Muy Alto", 5, IF(T26="Alto",4,IF(T26="Medio",3,IF(T26="Bajo",2,1))))</f>
        <v>3</v>
      </c>
      <c r="V26" s="40">
        <f>+Q26+S26+U26</f>
        <v>7</v>
      </c>
      <c r="W26" s="54" t="str">
        <f>+IF(V26&lt;=3,"Muy Bajo",IF(V26&lt;=6,"Bajo",IF(V26&lt;=9,"Medio",IF(V26&lt;=12,"Alto","Muy Alto"))))</f>
        <v>Medio</v>
      </c>
      <c r="X26" s="63" t="s">
        <v>1240</v>
      </c>
      <c r="Y26" s="63" t="s">
        <v>1241</v>
      </c>
      <c r="Z26" s="63" t="s">
        <v>1242</v>
      </c>
      <c r="AA26" s="68">
        <v>42801</v>
      </c>
      <c r="AB26" s="63" t="s">
        <v>260</v>
      </c>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c r="DI26" s="103"/>
      <c r="DJ26" s="103"/>
      <c r="DK26" s="103"/>
      <c r="DL26" s="103"/>
      <c r="DM26" s="103"/>
      <c r="DN26" s="103"/>
      <c r="DO26" s="103"/>
      <c r="DP26" s="103"/>
      <c r="DQ26" s="103"/>
      <c r="DR26" s="103"/>
      <c r="DS26" s="103"/>
      <c r="DT26" s="103"/>
      <c r="DU26" s="103"/>
      <c r="DV26" s="103"/>
      <c r="DW26" s="103"/>
      <c r="DX26" s="103"/>
      <c r="DY26" s="103"/>
      <c r="DZ26" s="103"/>
      <c r="EA26" s="103"/>
      <c r="EB26" s="103"/>
      <c r="EC26" s="103"/>
      <c r="ED26" s="103"/>
      <c r="EE26" s="103"/>
      <c r="EF26" s="103"/>
      <c r="EG26" s="103"/>
      <c r="EH26" s="103"/>
      <c r="EI26" s="103"/>
      <c r="EJ26" s="103"/>
      <c r="EK26" s="103"/>
      <c r="EL26" s="103"/>
      <c r="EM26" s="103"/>
      <c r="EN26" s="103"/>
      <c r="EO26" s="103"/>
      <c r="EP26" s="103"/>
      <c r="EQ26" s="103"/>
      <c r="ER26" s="103"/>
      <c r="ES26" s="103"/>
      <c r="ET26" s="103"/>
      <c r="EU26" s="103"/>
      <c r="EV26" s="103"/>
      <c r="EW26" s="103"/>
      <c r="EX26" s="103"/>
      <c r="EY26" s="103"/>
      <c r="EZ26" s="103"/>
      <c r="FA26" s="103"/>
      <c r="FB26" s="103"/>
      <c r="FC26" s="103"/>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c r="GS26" s="103"/>
      <c r="GT26" s="103"/>
      <c r="GU26" s="103"/>
      <c r="GV26" s="103"/>
      <c r="GW26" s="103"/>
      <c r="GX26" s="103"/>
      <c r="GY26" s="103"/>
      <c r="GZ26" s="103"/>
      <c r="HA26" s="103"/>
      <c r="HB26" s="103"/>
      <c r="HC26" s="103"/>
      <c r="HD26" s="103"/>
      <c r="HE26" s="103"/>
      <c r="HF26" s="103"/>
      <c r="HG26" s="103"/>
      <c r="HH26" s="103"/>
      <c r="HI26" s="103"/>
      <c r="HJ26" s="103"/>
      <c r="HK26" s="103"/>
      <c r="HL26" s="103"/>
      <c r="HM26" s="103"/>
      <c r="HN26" s="103"/>
      <c r="HO26" s="103"/>
      <c r="HP26" s="103"/>
      <c r="HQ26" s="103"/>
      <c r="HR26" s="103"/>
      <c r="HS26" s="103"/>
      <c r="HT26" s="103"/>
      <c r="HU26" s="103"/>
      <c r="HV26" s="103"/>
      <c r="HW26" s="103"/>
      <c r="HX26" s="103"/>
      <c r="HY26" s="103"/>
      <c r="HZ26" s="103"/>
      <c r="IA26" s="103"/>
      <c r="IB26" s="103"/>
      <c r="IC26" s="103"/>
      <c r="ID26" s="103"/>
      <c r="IE26" s="103"/>
      <c r="IF26" s="103"/>
      <c r="IG26" s="103"/>
      <c r="IH26" s="103"/>
      <c r="II26" s="103"/>
      <c r="IJ26" s="103"/>
      <c r="IK26" s="103"/>
      <c r="IL26" s="103"/>
      <c r="IM26" s="103"/>
      <c r="IN26" s="103"/>
      <c r="IO26" s="103"/>
      <c r="IP26" s="103"/>
      <c r="IQ26" s="103"/>
      <c r="IR26" s="103"/>
      <c r="IS26" s="103"/>
      <c r="IT26" s="103"/>
      <c r="IU26" s="103"/>
      <c r="IV26" s="103"/>
      <c r="IW26" s="103"/>
      <c r="IX26" s="103"/>
      <c r="IY26" s="103"/>
      <c r="IZ26" s="103"/>
      <c r="JA26" s="103"/>
      <c r="JB26" s="103"/>
      <c r="JC26" s="103"/>
      <c r="JD26" s="103"/>
      <c r="JE26" s="103"/>
      <c r="JF26" s="103"/>
      <c r="JG26" s="103"/>
      <c r="JH26" s="103"/>
      <c r="JI26" s="103"/>
      <c r="JJ26" s="103"/>
      <c r="JK26" s="103"/>
      <c r="JL26" s="103"/>
      <c r="JM26" s="103"/>
      <c r="JN26" s="103"/>
      <c r="JO26" s="103"/>
      <c r="JP26" s="103"/>
      <c r="JQ26" s="103"/>
      <c r="JR26" s="103"/>
      <c r="JS26" s="103"/>
      <c r="JT26" s="103"/>
      <c r="JU26" s="103"/>
      <c r="JV26" s="103"/>
      <c r="JW26" s="103"/>
      <c r="JX26" s="103"/>
      <c r="JY26" s="103"/>
      <c r="JZ26" s="103"/>
      <c r="KA26" s="103"/>
      <c r="KB26" s="103"/>
      <c r="KC26" s="103"/>
      <c r="KD26" s="103"/>
      <c r="KE26" s="103"/>
      <c r="KF26" s="103"/>
      <c r="KG26" s="103"/>
      <c r="KH26" s="103"/>
      <c r="KI26" s="103"/>
      <c r="KJ26" s="103"/>
      <c r="KK26" s="103"/>
      <c r="KL26" s="103"/>
      <c r="KM26" s="103"/>
      <c r="KN26" s="103"/>
      <c r="KO26" s="103"/>
      <c r="KP26" s="103"/>
      <c r="KQ26" s="103"/>
      <c r="KR26" s="103"/>
      <c r="KS26" s="103"/>
      <c r="KT26" s="103"/>
      <c r="KU26" s="103"/>
      <c r="KV26" s="103"/>
      <c r="KW26" s="103"/>
      <c r="KX26" s="103"/>
      <c r="KY26" s="103"/>
      <c r="KZ26" s="103"/>
      <c r="LA26" s="103"/>
      <c r="LB26" s="103"/>
      <c r="LC26" s="103"/>
      <c r="LD26" s="103"/>
      <c r="LE26" s="103"/>
      <c r="LF26" s="103"/>
      <c r="LG26" s="103"/>
      <c r="LH26" s="103"/>
      <c r="LI26" s="103"/>
      <c r="LJ26" s="103"/>
      <c r="LK26" s="103"/>
      <c r="LL26" s="103"/>
      <c r="LM26" s="103"/>
      <c r="LN26" s="103"/>
      <c r="LO26" s="103"/>
      <c r="LP26" s="103"/>
      <c r="LQ26" s="103"/>
      <c r="LR26" s="103"/>
      <c r="LS26" s="103"/>
      <c r="LT26" s="103"/>
      <c r="LU26" s="103"/>
      <c r="LV26" s="103"/>
      <c r="LW26" s="103"/>
      <c r="LX26" s="103"/>
      <c r="LY26" s="103"/>
      <c r="LZ26" s="103"/>
      <c r="MA26" s="103"/>
      <c r="MB26" s="103"/>
      <c r="MC26" s="103"/>
      <c r="MD26" s="103"/>
      <c r="ME26" s="103"/>
      <c r="MF26" s="103"/>
      <c r="MG26" s="103"/>
      <c r="MH26" s="103"/>
      <c r="MI26" s="103"/>
      <c r="MJ26" s="103"/>
      <c r="MK26" s="103"/>
      <c r="ML26" s="103"/>
      <c r="MM26" s="103"/>
      <c r="MN26" s="103"/>
      <c r="MO26" s="103"/>
      <c r="MP26" s="103"/>
      <c r="MQ26" s="103"/>
      <c r="MR26" s="103"/>
      <c r="MS26" s="103"/>
      <c r="MT26" s="103"/>
      <c r="MU26" s="103"/>
      <c r="MV26" s="103"/>
      <c r="MW26" s="103"/>
      <c r="MX26" s="103"/>
      <c r="MY26" s="103"/>
      <c r="MZ26" s="103"/>
      <c r="NA26" s="103"/>
      <c r="NB26" s="103"/>
      <c r="NC26" s="103"/>
      <c r="ND26" s="103"/>
      <c r="NE26" s="103"/>
      <c r="NF26" s="103"/>
      <c r="NG26" s="103"/>
      <c r="NH26" s="103"/>
      <c r="NI26" s="103"/>
      <c r="NJ26" s="103"/>
      <c r="NK26" s="103"/>
      <c r="NL26" s="103"/>
      <c r="NM26" s="103"/>
      <c r="NN26" s="103"/>
      <c r="NO26" s="103"/>
      <c r="NP26" s="103"/>
      <c r="NQ26" s="103"/>
      <c r="NR26" s="103"/>
      <c r="NS26" s="103"/>
      <c r="NT26" s="103"/>
      <c r="NU26" s="103"/>
      <c r="NV26" s="103"/>
      <c r="NW26" s="103"/>
      <c r="NX26" s="103"/>
      <c r="NY26" s="103"/>
      <c r="NZ26" s="103"/>
      <c r="OA26" s="103"/>
      <c r="OB26" s="103"/>
      <c r="OC26" s="103"/>
      <c r="OD26" s="103"/>
      <c r="OE26" s="103"/>
      <c r="OF26" s="103"/>
      <c r="OG26" s="103"/>
      <c r="OH26" s="103"/>
      <c r="OI26" s="103"/>
      <c r="OJ26" s="103"/>
      <c r="OK26" s="104"/>
      <c r="OL26" s="104"/>
      <c r="OM26" s="104"/>
      <c r="ON26" s="104"/>
    </row>
    <row r="27" spans="1:404" s="102" customFormat="1" ht="165.75" thickBot="1">
      <c r="A27" s="105"/>
      <c r="B27" s="57">
        <v>21</v>
      </c>
      <c r="C27" s="63" t="s">
        <v>1352</v>
      </c>
      <c r="D27" s="65" t="s">
        <v>491</v>
      </c>
      <c r="E27" s="63" t="s">
        <v>1243</v>
      </c>
      <c r="F27" s="70" t="s">
        <v>1353</v>
      </c>
      <c r="G27" s="66" t="s">
        <v>1354</v>
      </c>
      <c r="H27" s="65" t="s">
        <v>27</v>
      </c>
      <c r="I27" s="65" t="s">
        <v>386</v>
      </c>
      <c r="J27" s="54" t="s">
        <v>429</v>
      </c>
      <c r="K27" s="63" t="s">
        <v>1317</v>
      </c>
      <c r="L27" s="63" t="s">
        <v>1355</v>
      </c>
      <c r="M27" s="67" t="s">
        <v>28</v>
      </c>
      <c r="N27" s="63" t="s">
        <v>1356</v>
      </c>
      <c r="O27" s="63" t="s">
        <v>711</v>
      </c>
      <c r="P27" s="45" t="s">
        <v>30</v>
      </c>
      <c r="Q27" s="45">
        <f t="shared" ref="Q27" si="18">IF(P27="Muy Alto", 5, IF(P27="Alto",4,IF(P27="Medio",3,IF(P27="Bajo",2,1))))</f>
        <v>2</v>
      </c>
      <c r="R27" s="45" t="s">
        <v>31</v>
      </c>
      <c r="S27" s="45">
        <f t="shared" ref="S27" si="19">IF(R27="Muy Alto", 5, IF(R27="Alto",4,IF(R27="Medio",3,IF(R27="Bajo",2,1))))</f>
        <v>3</v>
      </c>
      <c r="T27" s="45" t="s">
        <v>32</v>
      </c>
      <c r="U27" s="45">
        <f t="shared" ref="U27" si="20">IF(T27="Muy Alto", 5, IF(T27="Alto",4,IF(T27="Medio",3,IF(T27="Bajo",2,1))))</f>
        <v>4</v>
      </c>
      <c r="V27" s="40">
        <f t="shared" ref="V27" si="21">+Q27+S27+U27</f>
        <v>9</v>
      </c>
      <c r="W27" s="54" t="str">
        <f t="shared" ref="W27" si="22">+IF(V27&lt;=3,"Muy Bajo",IF(V27&lt;=6,"Bajo",IF(V27&lt;=9,"Medio",IF(V27&lt;=12,"Alto","Muy Alto"))))</f>
        <v>Medio</v>
      </c>
      <c r="X27" s="47" t="s">
        <v>1357</v>
      </c>
      <c r="Y27" s="47" t="s">
        <v>1358</v>
      </c>
      <c r="Z27" s="47" t="s">
        <v>1359</v>
      </c>
      <c r="AA27" s="68">
        <v>42849</v>
      </c>
      <c r="AB27" s="63" t="s">
        <v>260</v>
      </c>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103"/>
      <c r="DO27" s="103"/>
      <c r="DP27" s="103"/>
      <c r="DQ27" s="103"/>
      <c r="DR27" s="103"/>
      <c r="DS27" s="103"/>
      <c r="DT27" s="103"/>
      <c r="DU27" s="103"/>
      <c r="DV27" s="103"/>
      <c r="DW27" s="103"/>
      <c r="DX27" s="103"/>
      <c r="DY27" s="103"/>
      <c r="DZ27" s="103"/>
      <c r="EA27" s="103"/>
      <c r="EB27" s="103"/>
      <c r="EC27" s="103"/>
      <c r="ED27" s="103"/>
      <c r="EE27" s="103"/>
      <c r="EF27" s="103"/>
      <c r="EG27" s="103"/>
      <c r="EH27" s="103"/>
      <c r="EI27" s="103"/>
      <c r="EJ27" s="103"/>
      <c r="EK27" s="103"/>
      <c r="EL27" s="103"/>
      <c r="EM27" s="103"/>
      <c r="EN27" s="103"/>
      <c r="EO27" s="103"/>
      <c r="EP27" s="103"/>
      <c r="EQ27" s="103"/>
      <c r="ER27" s="103"/>
      <c r="ES27" s="103"/>
      <c r="ET27" s="103"/>
      <c r="EU27" s="103"/>
      <c r="EV27" s="103"/>
      <c r="EW27" s="103"/>
      <c r="EX27" s="103"/>
      <c r="EY27" s="103"/>
      <c r="EZ27" s="103"/>
      <c r="FA27" s="103"/>
      <c r="FB27" s="103"/>
      <c r="FC27" s="103"/>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c r="HQ27" s="103"/>
      <c r="HR27" s="103"/>
      <c r="HS27" s="103"/>
      <c r="HT27" s="103"/>
      <c r="HU27" s="103"/>
      <c r="HV27" s="103"/>
      <c r="HW27" s="103"/>
      <c r="HX27" s="103"/>
      <c r="HY27" s="103"/>
      <c r="HZ27" s="103"/>
      <c r="IA27" s="103"/>
      <c r="IB27" s="103"/>
      <c r="IC27" s="103"/>
      <c r="ID27" s="103"/>
      <c r="IE27" s="103"/>
      <c r="IF27" s="103"/>
      <c r="IG27" s="103"/>
      <c r="IH27" s="103"/>
      <c r="II27" s="103"/>
      <c r="IJ27" s="103"/>
      <c r="IK27" s="103"/>
      <c r="IL27" s="103"/>
      <c r="IM27" s="103"/>
      <c r="IN27" s="103"/>
      <c r="IO27" s="103"/>
      <c r="IP27" s="103"/>
      <c r="IQ27" s="103"/>
      <c r="IR27" s="103"/>
      <c r="IS27" s="103"/>
      <c r="IT27" s="103"/>
      <c r="IU27" s="103"/>
      <c r="IV27" s="103"/>
      <c r="IW27" s="103"/>
      <c r="IX27" s="103"/>
      <c r="IY27" s="103"/>
      <c r="IZ27" s="103"/>
      <c r="JA27" s="103"/>
      <c r="JB27" s="103"/>
      <c r="JC27" s="103"/>
      <c r="JD27" s="103"/>
      <c r="JE27" s="103"/>
      <c r="JF27" s="103"/>
      <c r="JG27" s="103"/>
      <c r="JH27" s="103"/>
      <c r="JI27" s="103"/>
      <c r="JJ27" s="103"/>
      <c r="JK27" s="103"/>
      <c r="JL27" s="103"/>
      <c r="JM27" s="103"/>
      <c r="JN27" s="103"/>
      <c r="JO27" s="103"/>
      <c r="JP27" s="103"/>
      <c r="JQ27" s="103"/>
      <c r="JR27" s="103"/>
      <c r="JS27" s="103"/>
      <c r="JT27" s="103"/>
      <c r="JU27" s="103"/>
      <c r="JV27" s="103"/>
      <c r="JW27" s="103"/>
      <c r="JX27" s="103"/>
      <c r="JY27" s="103"/>
      <c r="JZ27" s="103"/>
      <c r="KA27" s="103"/>
      <c r="KB27" s="103"/>
      <c r="KC27" s="103"/>
      <c r="KD27" s="103"/>
      <c r="KE27" s="103"/>
      <c r="KF27" s="103"/>
      <c r="KG27" s="103"/>
      <c r="KH27" s="103"/>
      <c r="KI27" s="103"/>
      <c r="KJ27" s="103"/>
      <c r="KK27" s="103"/>
      <c r="KL27" s="103"/>
      <c r="KM27" s="103"/>
      <c r="KN27" s="103"/>
      <c r="KO27" s="103"/>
      <c r="KP27" s="103"/>
      <c r="KQ27" s="103"/>
      <c r="KR27" s="103"/>
      <c r="KS27" s="103"/>
      <c r="KT27" s="103"/>
      <c r="KU27" s="103"/>
      <c r="KV27" s="103"/>
      <c r="KW27" s="103"/>
      <c r="KX27" s="103"/>
      <c r="KY27" s="103"/>
      <c r="KZ27" s="103"/>
      <c r="LA27" s="103"/>
      <c r="LB27" s="103"/>
      <c r="LC27" s="103"/>
      <c r="LD27" s="103"/>
      <c r="LE27" s="103"/>
      <c r="LF27" s="103"/>
      <c r="LG27" s="103"/>
      <c r="LH27" s="103"/>
      <c r="LI27" s="103"/>
      <c r="LJ27" s="103"/>
      <c r="LK27" s="103"/>
      <c r="LL27" s="103"/>
      <c r="LM27" s="103"/>
      <c r="LN27" s="103"/>
      <c r="LO27" s="103"/>
      <c r="LP27" s="103"/>
      <c r="LQ27" s="103"/>
      <c r="LR27" s="103"/>
      <c r="LS27" s="103"/>
      <c r="LT27" s="103"/>
      <c r="LU27" s="103"/>
      <c r="LV27" s="103"/>
      <c r="LW27" s="103"/>
      <c r="LX27" s="103"/>
      <c r="LY27" s="103"/>
      <c r="LZ27" s="103"/>
      <c r="MA27" s="103"/>
      <c r="MB27" s="103"/>
      <c r="MC27" s="103"/>
      <c r="MD27" s="103"/>
      <c r="ME27" s="103"/>
      <c r="MF27" s="103"/>
      <c r="MG27" s="103"/>
      <c r="MH27" s="103"/>
      <c r="MI27" s="103"/>
      <c r="MJ27" s="103"/>
      <c r="MK27" s="103"/>
      <c r="ML27" s="103"/>
      <c r="MM27" s="103"/>
      <c r="MN27" s="103"/>
      <c r="MO27" s="103"/>
      <c r="MP27" s="103"/>
      <c r="MQ27" s="103"/>
      <c r="MR27" s="103"/>
      <c r="MS27" s="103"/>
      <c r="MT27" s="103"/>
      <c r="MU27" s="103"/>
      <c r="MV27" s="103"/>
      <c r="MW27" s="103"/>
      <c r="MX27" s="103"/>
      <c r="MY27" s="103"/>
      <c r="MZ27" s="103"/>
      <c r="NA27" s="103"/>
      <c r="NB27" s="103"/>
      <c r="NC27" s="103"/>
      <c r="ND27" s="103"/>
      <c r="NE27" s="103"/>
      <c r="NF27" s="103"/>
      <c r="NG27" s="103"/>
      <c r="NH27" s="103"/>
      <c r="NI27" s="103"/>
      <c r="NJ27" s="103"/>
      <c r="NK27" s="103"/>
      <c r="NL27" s="103"/>
      <c r="NM27" s="103"/>
      <c r="NN27" s="103"/>
      <c r="NO27" s="103"/>
      <c r="NP27" s="103"/>
      <c r="NQ27" s="103"/>
      <c r="NR27" s="103"/>
      <c r="NS27" s="103"/>
      <c r="NT27" s="103"/>
      <c r="NU27" s="103"/>
      <c r="NV27" s="103"/>
      <c r="NW27" s="103"/>
      <c r="NX27" s="103"/>
      <c r="NY27" s="103"/>
      <c r="NZ27" s="103"/>
      <c r="OA27" s="103"/>
      <c r="OB27" s="103"/>
      <c r="OC27" s="103"/>
      <c r="OD27" s="103"/>
      <c r="OE27" s="103"/>
      <c r="OF27" s="103"/>
      <c r="OG27" s="103"/>
      <c r="OH27" s="103"/>
      <c r="OI27" s="103"/>
      <c r="OJ27" s="103"/>
      <c r="OK27" s="104"/>
      <c r="OL27" s="104"/>
      <c r="OM27" s="104"/>
      <c r="ON27" s="104"/>
    </row>
    <row r="28" spans="1:404" s="102" customFormat="1" ht="162.75" thickBot="1">
      <c r="A28" s="105"/>
      <c r="B28" s="51">
        <v>22</v>
      </c>
      <c r="C28" s="63" t="s">
        <v>1360</v>
      </c>
      <c r="D28" s="65" t="s">
        <v>491</v>
      </c>
      <c r="E28" s="63" t="s">
        <v>1243</v>
      </c>
      <c r="F28" s="70" t="s">
        <v>1361</v>
      </c>
      <c r="G28" s="66" t="s">
        <v>1362</v>
      </c>
      <c r="H28" s="65" t="s">
        <v>27</v>
      </c>
      <c r="I28" s="65" t="s">
        <v>707</v>
      </c>
      <c r="J28" s="54" t="s">
        <v>429</v>
      </c>
      <c r="K28" s="63" t="s">
        <v>1363</v>
      </c>
      <c r="L28" s="63" t="s">
        <v>709</v>
      </c>
      <c r="M28" s="67" t="s">
        <v>28</v>
      </c>
      <c r="N28" s="63" t="s">
        <v>1364</v>
      </c>
      <c r="O28" s="63" t="s">
        <v>711</v>
      </c>
      <c r="P28" s="45" t="s">
        <v>30</v>
      </c>
      <c r="Q28" s="45">
        <v>2</v>
      </c>
      <c r="R28" s="45" t="s">
        <v>793</v>
      </c>
      <c r="S28" s="45">
        <v>5</v>
      </c>
      <c r="T28" s="45" t="s">
        <v>94</v>
      </c>
      <c r="U28" s="45">
        <v>4</v>
      </c>
      <c r="V28" s="40">
        <v>11</v>
      </c>
      <c r="W28" s="54" t="s">
        <v>32</v>
      </c>
      <c r="X28" s="47" t="s">
        <v>1365</v>
      </c>
      <c r="Y28" s="47" t="s">
        <v>1366</v>
      </c>
      <c r="Z28" s="47" t="s">
        <v>1367</v>
      </c>
      <c r="AA28" s="68">
        <v>43720</v>
      </c>
      <c r="AB28" s="63" t="s">
        <v>260</v>
      </c>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c r="DI28" s="103"/>
      <c r="DJ28" s="103"/>
      <c r="DK28" s="103"/>
      <c r="DL28" s="103"/>
      <c r="DM28" s="103"/>
      <c r="DN28" s="103"/>
      <c r="DO28" s="103"/>
      <c r="DP28" s="103"/>
      <c r="DQ28" s="103"/>
      <c r="DR28" s="103"/>
      <c r="DS28" s="103"/>
      <c r="DT28" s="103"/>
      <c r="DU28" s="103"/>
      <c r="DV28" s="103"/>
      <c r="DW28" s="103"/>
      <c r="DX28" s="103"/>
      <c r="DY28" s="103"/>
      <c r="DZ28" s="103"/>
      <c r="EA28" s="103"/>
      <c r="EB28" s="103"/>
      <c r="EC28" s="103"/>
      <c r="ED28" s="103"/>
      <c r="EE28" s="103"/>
      <c r="EF28" s="103"/>
      <c r="EG28" s="103"/>
      <c r="EH28" s="103"/>
      <c r="EI28" s="103"/>
      <c r="EJ28" s="103"/>
      <c r="EK28" s="103"/>
      <c r="EL28" s="103"/>
      <c r="EM28" s="103"/>
      <c r="EN28" s="103"/>
      <c r="EO28" s="103"/>
      <c r="EP28" s="103"/>
      <c r="EQ28" s="103"/>
      <c r="ER28" s="103"/>
      <c r="ES28" s="103"/>
      <c r="ET28" s="103"/>
      <c r="EU28" s="103"/>
      <c r="EV28" s="103"/>
      <c r="EW28" s="103"/>
      <c r="EX28" s="103"/>
      <c r="EY28" s="103"/>
      <c r="EZ28" s="103"/>
      <c r="FA28" s="103"/>
      <c r="FB28" s="103"/>
      <c r="FC28" s="103"/>
      <c r="FD28" s="103"/>
      <c r="FE28" s="103"/>
      <c r="FF28" s="103"/>
      <c r="FG28" s="103"/>
      <c r="FH28" s="103"/>
      <c r="FI28" s="103"/>
      <c r="FJ28" s="103"/>
      <c r="FK28" s="103"/>
      <c r="FL28" s="103"/>
      <c r="FM28" s="103"/>
      <c r="FN28" s="103"/>
      <c r="FO28" s="103"/>
      <c r="FP28" s="103"/>
      <c r="FQ28" s="103"/>
      <c r="FR28" s="103"/>
      <c r="FS28" s="103"/>
      <c r="FT28" s="103"/>
      <c r="FU28" s="103"/>
      <c r="FV28" s="103"/>
      <c r="FW28" s="103"/>
      <c r="FX28" s="103"/>
      <c r="FY28" s="103"/>
      <c r="FZ28" s="103"/>
      <c r="GA28" s="103"/>
      <c r="GB28" s="103"/>
      <c r="GC28" s="103"/>
      <c r="GD28" s="103"/>
      <c r="GE28" s="103"/>
      <c r="GF28" s="103"/>
      <c r="GG28" s="103"/>
      <c r="GH28" s="103"/>
      <c r="GI28" s="103"/>
      <c r="GJ28" s="103"/>
      <c r="GK28" s="103"/>
      <c r="GL28" s="103"/>
      <c r="GM28" s="103"/>
      <c r="GN28" s="103"/>
      <c r="GO28" s="103"/>
      <c r="GP28" s="103"/>
      <c r="GQ28" s="103"/>
      <c r="GR28" s="103"/>
      <c r="GS28" s="103"/>
      <c r="GT28" s="103"/>
      <c r="GU28" s="103"/>
      <c r="GV28" s="103"/>
      <c r="GW28" s="103"/>
      <c r="GX28" s="103"/>
      <c r="GY28" s="103"/>
      <c r="GZ28" s="103"/>
      <c r="HA28" s="103"/>
      <c r="HB28" s="103"/>
      <c r="HC28" s="103"/>
      <c r="HD28" s="103"/>
      <c r="HE28" s="103"/>
      <c r="HF28" s="103"/>
      <c r="HG28" s="103"/>
      <c r="HH28" s="103"/>
      <c r="HI28" s="103"/>
      <c r="HJ28" s="103"/>
      <c r="HK28" s="103"/>
      <c r="HL28" s="103"/>
      <c r="HM28" s="103"/>
      <c r="HN28" s="103"/>
      <c r="HO28" s="103"/>
      <c r="HP28" s="103"/>
      <c r="HQ28" s="103"/>
      <c r="HR28" s="103"/>
      <c r="HS28" s="103"/>
      <c r="HT28" s="103"/>
      <c r="HU28" s="103"/>
      <c r="HV28" s="103"/>
      <c r="HW28" s="103"/>
      <c r="HX28" s="103"/>
      <c r="HY28" s="103"/>
      <c r="HZ28" s="103"/>
      <c r="IA28" s="103"/>
      <c r="IB28" s="103"/>
      <c r="IC28" s="103"/>
      <c r="ID28" s="103"/>
      <c r="IE28" s="103"/>
      <c r="IF28" s="103"/>
      <c r="IG28" s="103"/>
      <c r="IH28" s="103"/>
      <c r="II28" s="103"/>
      <c r="IJ28" s="103"/>
      <c r="IK28" s="103"/>
      <c r="IL28" s="103"/>
      <c r="IM28" s="103"/>
      <c r="IN28" s="103"/>
      <c r="IO28" s="103"/>
      <c r="IP28" s="103"/>
      <c r="IQ28" s="103"/>
      <c r="IR28" s="103"/>
      <c r="IS28" s="103"/>
      <c r="IT28" s="103"/>
      <c r="IU28" s="103"/>
      <c r="IV28" s="103"/>
      <c r="IW28" s="103"/>
      <c r="IX28" s="103"/>
      <c r="IY28" s="103"/>
      <c r="IZ28" s="103"/>
      <c r="JA28" s="103"/>
      <c r="JB28" s="103"/>
      <c r="JC28" s="103"/>
      <c r="JD28" s="103"/>
      <c r="JE28" s="103"/>
      <c r="JF28" s="103"/>
      <c r="JG28" s="103"/>
      <c r="JH28" s="103"/>
      <c r="JI28" s="103"/>
      <c r="JJ28" s="103"/>
      <c r="JK28" s="103"/>
      <c r="JL28" s="103"/>
      <c r="JM28" s="103"/>
      <c r="JN28" s="103"/>
      <c r="JO28" s="103"/>
      <c r="JP28" s="103"/>
      <c r="JQ28" s="103"/>
      <c r="JR28" s="103"/>
      <c r="JS28" s="103"/>
      <c r="JT28" s="103"/>
      <c r="JU28" s="103"/>
      <c r="JV28" s="103"/>
      <c r="JW28" s="103"/>
      <c r="JX28" s="103"/>
      <c r="JY28" s="103"/>
      <c r="JZ28" s="103"/>
      <c r="KA28" s="103"/>
      <c r="KB28" s="103"/>
      <c r="KC28" s="103"/>
      <c r="KD28" s="103"/>
      <c r="KE28" s="103"/>
      <c r="KF28" s="103"/>
      <c r="KG28" s="103"/>
      <c r="KH28" s="103"/>
      <c r="KI28" s="103"/>
      <c r="KJ28" s="103"/>
      <c r="KK28" s="103"/>
      <c r="KL28" s="103"/>
      <c r="KM28" s="103"/>
      <c r="KN28" s="103"/>
      <c r="KO28" s="103"/>
      <c r="KP28" s="103"/>
      <c r="KQ28" s="103"/>
      <c r="KR28" s="103"/>
      <c r="KS28" s="103"/>
      <c r="KT28" s="103"/>
      <c r="KU28" s="103"/>
      <c r="KV28" s="103"/>
      <c r="KW28" s="103"/>
      <c r="KX28" s="103"/>
      <c r="KY28" s="103"/>
      <c r="KZ28" s="103"/>
      <c r="LA28" s="103"/>
      <c r="LB28" s="103"/>
      <c r="LC28" s="103"/>
      <c r="LD28" s="103"/>
      <c r="LE28" s="103"/>
      <c r="LF28" s="103"/>
      <c r="LG28" s="103"/>
      <c r="LH28" s="103"/>
      <c r="LI28" s="103"/>
      <c r="LJ28" s="103"/>
      <c r="LK28" s="103"/>
      <c r="LL28" s="103"/>
      <c r="LM28" s="103"/>
      <c r="LN28" s="103"/>
      <c r="LO28" s="103"/>
      <c r="LP28" s="103"/>
      <c r="LQ28" s="103"/>
      <c r="LR28" s="103"/>
      <c r="LS28" s="103"/>
      <c r="LT28" s="103"/>
      <c r="LU28" s="103"/>
      <c r="LV28" s="103"/>
      <c r="LW28" s="103"/>
      <c r="LX28" s="103"/>
      <c r="LY28" s="103"/>
      <c r="LZ28" s="103"/>
      <c r="MA28" s="103"/>
      <c r="MB28" s="103"/>
      <c r="MC28" s="103"/>
      <c r="MD28" s="103"/>
      <c r="ME28" s="103"/>
      <c r="MF28" s="103"/>
      <c r="MG28" s="103"/>
      <c r="MH28" s="103"/>
      <c r="MI28" s="103"/>
      <c r="MJ28" s="103"/>
      <c r="MK28" s="103"/>
      <c r="ML28" s="103"/>
      <c r="MM28" s="103"/>
      <c r="MN28" s="103"/>
      <c r="MO28" s="103"/>
      <c r="MP28" s="103"/>
      <c r="MQ28" s="103"/>
      <c r="MR28" s="103"/>
      <c r="MS28" s="103"/>
      <c r="MT28" s="103"/>
      <c r="MU28" s="103"/>
      <c r="MV28" s="103"/>
      <c r="MW28" s="103"/>
      <c r="MX28" s="103"/>
      <c r="MY28" s="103"/>
      <c r="MZ28" s="103"/>
      <c r="NA28" s="103"/>
      <c r="NB28" s="103"/>
      <c r="NC28" s="103"/>
      <c r="ND28" s="103"/>
      <c r="NE28" s="103"/>
      <c r="NF28" s="103"/>
      <c r="NG28" s="103"/>
      <c r="NH28" s="103"/>
      <c r="NI28" s="103"/>
      <c r="NJ28" s="103"/>
      <c r="NK28" s="103"/>
      <c r="NL28" s="103"/>
      <c r="NM28" s="103"/>
      <c r="NN28" s="103"/>
      <c r="NO28" s="103"/>
      <c r="NP28" s="103"/>
      <c r="NQ28" s="103"/>
      <c r="NR28" s="103"/>
      <c r="NS28" s="103"/>
      <c r="NT28" s="103"/>
      <c r="NU28" s="103"/>
      <c r="NV28" s="103"/>
      <c r="NW28" s="103"/>
      <c r="NX28" s="103"/>
      <c r="NY28" s="103"/>
      <c r="NZ28" s="103"/>
      <c r="OA28" s="103"/>
      <c r="OB28" s="103"/>
      <c r="OC28" s="103"/>
      <c r="OD28" s="103"/>
      <c r="OE28" s="103"/>
      <c r="OF28" s="103"/>
      <c r="OG28" s="103"/>
      <c r="OH28" s="103"/>
      <c r="OI28" s="103"/>
      <c r="OJ28" s="103"/>
      <c r="OK28" s="104"/>
      <c r="OL28" s="104"/>
      <c r="OM28" s="104"/>
      <c r="ON28" s="104"/>
    </row>
    <row r="29" spans="1:404" s="102" customFormat="1" ht="132.75" thickBot="1">
      <c r="A29" s="105"/>
      <c r="B29" s="57">
        <v>23</v>
      </c>
      <c r="C29" s="63" t="s">
        <v>1387</v>
      </c>
      <c r="D29" s="63" t="s">
        <v>1388</v>
      </c>
      <c r="E29" s="54" t="s">
        <v>1389</v>
      </c>
      <c r="F29" s="70" t="s">
        <v>1390</v>
      </c>
      <c r="G29" s="66" t="s">
        <v>1391</v>
      </c>
      <c r="H29" s="65" t="s">
        <v>27</v>
      </c>
      <c r="I29" s="65" t="s">
        <v>386</v>
      </c>
      <c r="J29" s="54" t="s">
        <v>429</v>
      </c>
      <c r="K29" s="63" t="s">
        <v>823</v>
      </c>
      <c r="L29" s="63" t="s">
        <v>1392</v>
      </c>
      <c r="M29" s="67" t="s">
        <v>28</v>
      </c>
      <c r="N29" s="54" t="s">
        <v>1393</v>
      </c>
      <c r="O29" s="57" t="s">
        <v>34</v>
      </c>
      <c r="P29" s="57" t="s">
        <v>94</v>
      </c>
      <c r="Q29" s="45">
        <f>IF(P29="Alta",5,IF(P29="Medio",3,IF(P29="Bajo",1,IF(P29="No Clasificada",0))))</f>
        <v>5</v>
      </c>
      <c r="R29" s="57" t="s">
        <v>94</v>
      </c>
      <c r="S29" s="45">
        <f>IF(R29="Alta",5,IF(R29="Medio",3,IF(R29="Bajo",1,IF(R29="No Clasificada",0))))</f>
        <v>5</v>
      </c>
      <c r="T29" s="57" t="s">
        <v>94</v>
      </c>
      <c r="U29" s="45">
        <f>IF(T29="Alta",5,IF(T29="Medio",3,IF(T29="Bajo",1,IF(T29="No Clasificada",0))))</f>
        <v>5</v>
      </c>
      <c r="V29" s="54">
        <f>Q29+S29+U29</f>
        <v>15</v>
      </c>
      <c r="W29" s="54" t="str">
        <f t="shared" ref="W29:W64" si="23">+(IF(V29&lt;=0,"No Clasificada",IF(V29&lt;=6,"Bajo",IF(V29&lt;=9,"Medio",IF(V29&gt;=11,"Alto")))))</f>
        <v>Alto</v>
      </c>
      <c r="X29" s="54" t="s">
        <v>542</v>
      </c>
      <c r="Y29" s="54" t="s">
        <v>1394</v>
      </c>
      <c r="Z29" s="54" t="s">
        <v>1215</v>
      </c>
      <c r="AA29" s="68">
        <v>42797</v>
      </c>
      <c r="AB29" s="63" t="s">
        <v>260</v>
      </c>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c r="DS29" s="103"/>
      <c r="DT29" s="103"/>
      <c r="DU29" s="103"/>
      <c r="DV29" s="103"/>
      <c r="DW29" s="103"/>
      <c r="DX29" s="103"/>
      <c r="DY29" s="103"/>
      <c r="DZ29" s="103"/>
      <c r="EA29" s="103"/>
      <c r="EB29" s="103"/>
      <c r="EC29" s="103"/>
      <c r="ED29" s="103"/>
      <c r="EE29" s="103"/>
      <c r="EF29" s="103"/>
      <c r="EG29" s="103"/>
      <c r="EH29" s="103"/>
      <c r="EI29" s="103"/>
      <c r="EJ29" s="103"/>
      <c r="EK29" s="103"/>
      <c r="EL29" s="103"/>
      <c r="EM29" s="103"/>
      <c r="EN29" s="103"/>
      <c r="EO29" s="103"/>
      <c r="EP29" s="103"/>
      <c r="EQ29" s="103"/>
      <c r="ER29" s="103"/>
      <c r="ES29" s="103"/>
      <c r="ET29" s="103"/>
      <c r="EU29" s="103"/>
      <c r="EV29" s="103"/>
      <c r="EW29" s="103"/>
      <c r="EX29" s="103"/>
      <c r="EY29" s="103"/>
      <c r="EZ29" s="103"/>
      <c r="FA29" s="103"/>
      <c r="FB29" s="103"/>
      <c r="FC29" s="103"/>
      <c r="FD29" s="103"/>
      <c r="FE29" s="103"/>
      <c r="FF29" s="103"/>
      <c r="FG29" s="103"/>
      <c r="FH29" s="103"/>
      <c r="FI29" s="103"/>
      <c r="FJ29" s="103"/>
      <c r="FK29" s="103"/>
      <c r="FL29" s="103"/>
      <c r="FM29" s="103"/>
      <c r="FN29" s="103"/>
      <c r="FO29" s="103"/>
      <c r="FP29" s="103"/>
      <c r="FQ29" s="103"/>
      <c r="FR29" s="103"/>
      <c r="FS29" s="103"/>
      <c r="FT29" s="103"/>
      <c r="FU29" s="103"/>
      <c r="FV29" s="103"/>
      <c r="FW29" s="103"/>
      <c r="FX29" s="103"/>
      <c r="FY29" s="103"/>
      <c r="FZ29" s="103"/>
      <c r="GA29" s="103"/>
      <c r="GB29" s="103"/>
      <c r="GC29" s="103"/>
      <c r="GD29" s="103"/>
      <c r="GE29" s="103"/>
      <c r="GF29" s="103"/>
      <c r="GG29" s="103"/>
      <c r="GH29" s="103"/>
      <c r="GI29" s="103"/>
      <c r="GJ29" s="103"/>
      <c r="GK29" s="103"/>
      <c r="GL29" s="103"/>
      <c r="GM29" s="103"/>
      <c r="GN29" s="103"/>
      <c r="GO29" s="103"/>
      <c r="GP29" s="103"/>
      <c r="GQ29" s="103"/>
      <c r="GR29" s="103"/>
      <c r="GS29" s="103"/>
      <c r="GT29" s="103"/>
      <c r="GU29" s="103"/>
      <c r="GV29" s="103"/>
      <c r="GW29" s="103"/>
      <c r="GX29" s="103"/>
      <c r="GY29" s="103"/>
      <c r="GZ29" s="103"/>
      <c r="HA29" s="103"/>
      <c r="HB29" s="103"/>
      <c r="HC29" s="103"/>
      <c r="HD29" s="103"/>
      <c r="HE29" s="103"/>
      <c r="HF29" s="103"/>
      <c r="HG29" s="103"/>
      <c r="HH29" s="103"/>
      <c r="HI29" s="103"/>
      <c r="HJ29" s="103"/>
      <c r="HK29" s="103"/>
      <c r="HL29" s="103"/>
      <c r="HM29" s="103"/>
      <c r="HN29" s="103"/>
      <c r="HO29" s="103"/>
      <c r="HP29" s="103"/>
      <c r="HQ29" s="103"/>
      <c r="HR29" s="103"/>
      <c r="HS29" s="103"/>
      <c r="HT29" s="103"/>
      <c r="HU29" s="103"/>
      <c r="HV29" s="103"/>
      <c r="HW29" s="103"/>
      <c r="HX29" s="103"/>
      <c r="HY29" s="103"/>
      <c r="HZ29" s="103"/>
      <c r="IA29" s="103"/>
      <c r="IB29" s="103"/>
      <c r="IC29" s="103"/>
      <c r="ID29" s="103"/>
      <c r="IE29" s="103"/>
      <c r="IF29" s="103"/>
      <c r="IG29" s="103"/>
      <c r="IH29" s="103"/>
      <c r="II29" s="103"/>
      <c r="IJ29" s="103"/>
      <c r="IK29" s="103"/>
      <c r="IL29" s="103"/>
      <c r="IM29" s="103"/>
      <c r="IN29" s="103"/>
      <c r="IO29" s="103"/>
      <c r="IP29" s="103"/>
      <c r="IQ29" s="103"/>
      <c r="IR29" s="103"/>
      <c r="IS29" s="103"/>
      <c r="IT29" s="103"/>
      <c r="IU29" s="103"/>
      <c r="IV29" s="103"/>
      <c r="IW29" s="103"/>
      <c r="IX29" s="103"/>
      <c r="IY29" s="103"/>
      <c r="IZ29" s="103"/>
      <c r="JA29" s="103"/>
      <c r="JB29" s="103"/>
      <c r="JC29" s="103"/>
      <c r="JD29" s="103"/>
      <c r="JE29" s="103"/>
      <c r="JF29" s="103"/>
      <c r="JG29" s="103"/>
      <c r="JH29" s="103"/>
      <c r="JI29" s="103"/>
      <c r="JJ29" s="103"/>
      <c r="JK29" s="103"/>
      <c r="JL29" s="103"/>
      <c r="JM29" s="103"/>
      <c r="JN29" s="103"/>
      <c r="JO29" s="103"/>
      <c r="JP29" s="103"/>
      <c r="JQ29" s="103"/>
      <c r="JR29" s="103"/>
      <c r="JS29" s="103"/>
      <c r="JT29" s="103"/>
      <c r="JU29" s="103"/>
      <c r="JV29" s="103"/>
      <c r="JW29" s="103"/>
      <c r="JX29" s="103"/>
      <c r="JY29" s="103"/>
      <c r="JZ29" s="103"/>
      <c r="KA29" s="103"/>
      <c r="KB29" s="103"/>
      <c r="KC29" s="103"/>
      <c r="KD29" s="103"/>
      <c r="KE29" s="103"/>
      <c r="KF29" s="103"/>
      <c r="KG29" s="103"/>
      <c r="KH29" s="103"/>
      <c r="KI29" s="103"/>
      <c r="KJ29" s="103"/>
      <c r="KK29" s="103"/>
      <c r="KL29" s="103"/>
      <c r="KM29" s="103"/>
      <c r="KN29" s="103"/>
      <c r="KO29" s="103"/>
      <c r="KP29" s="103"/>
      <c r="KQ29" s="103"/>
      <c r="KR29" s="103"/>
      <c r="KS29" s="103"/>
      <c r="KT29" s="103"/>
      <c r="KU29" s="103"/>
      <c r="KV29" s="103"/>
      <c r="KW29" s="103"/>
      <c r="KX29" s="103"/>
      <c r="KY29" s="103"/>
      <c r="KZ29" s="103"/>
      <c r="LA29" s="103"/>
      <c r="LB29" s="103"/>
      <c r="LC29" s="103"/>
      <c r="LD29" s="103"/>
      <c r="LE29" s="103"/>
      <c r="LF29" s="103"/>
      <c r="LG29" s="103"/>
      <c r="LH29" s="103"/>
      <c r="LI29" s="103"/>
      <c r="LJ29" s="103"/>
      <c r="LK29" s="103"/>
      <c r="LL29" s="103"/>
      <c r="LM29" s="103"/>
      <c r="LN29" s="103"/>
      <c r="LO29" s="103"/>
      <c r="LP29" s="103"/>
      <c r="LQ29" s="103"/>
      <c r="LR29" s="103"/>
      <c r="LS29" s="103"/>
      <c r="LT29" s="103"/>
      <c r="LU29" s="103"/>
      <c r="LV29" s="103"/>
      <c r="LW29" s="103"/>
      <c r="LX29" s="103"/>
      <c r="LY29" s="103"/>
      <c r="LZ29" s="103"/>
      <c r="MA29" s="103"/>
      <c r="MB29" s="103"/>
      <c r="MC29" s="103"/>
      <c r="MD29" s="103"/>
      <c r="ME29" s="103"/>
      <c r="MF29" s="103"/>
      <c r="MG29" s="103"/>
      <c r="MH29" s="103"/>
      <c r="MI29" s="103"/>
      <c r="MJ29" s="103"/>
      <c r="MK29" s="103"/>
      <c r="ML29" s="103"/>
      <c r="MM29" s="103"/>
      <c r="MN29" s="103"/>
      <c r="MO29" s="103"/>
      <c r="MP29" s="103"/>
      <c r="MQ29" s="103"/>
      <c r="MR29" s="103"/>
      <c r="MS29" s="103"/>
      <c r="MT29" s="103"/>
      <c r="MU29" s="103"/>
      <c r="MV29" s="103"/>
      <c r="MW29" s="103"/>
      <c r="MX29" s="103"/>
      <c r="MY29" s="103"/>
      <c r="MZ29" s="103"/>
      <c r="NA29" s="103"/>
      <c r="NB29" s="103"/>
      <c r="NC29" s="103"/>
      <c r="ND29" s="103"/>
      <c r="NE29" s="103"/>
      <c r="NF29" s="103"/>
      <c r="NG29" s="103"/>
      <c r="NH29" s="103"/>
      <c r="NI29" s="103"/>
      <c r="NJ29" s="103"/>
      <c r="NK29" s="103"/>
      <c r="NL29" s="103"/>
      <c r="NM29" s="103"/>
      <c r="NN29" s="103"/>
      <c r="NO29" s="103"/>
      <c r="NP29" s="103"/>
      <c r="NQ29" s="103"/>
      <c r="NR29" s="103"/>
      <c r="NS29" s="103"/>
      <c r="NT29" s="103"/>
      <c r="NU29" s="103"/>
      <c r="NV29" s="103"/>
      <c r="NW29" s="103"/>
      <c r="NX29" s="103"/>
      <c r="NY29" s="103"/>
      <c r="NZ29" s="103"/>
      <c r="OA29" s="103"/>
      <c r="OB29" s="103"/>
      <c r="OC29" s="103"/>
      <c r="OD29" s="103"/>
      <c r="OE29" s="103"/>
      <c r="OF29" s="103"/>
      <c r="OG29" s="103"/>
      <c r="OH29" s="103"/>
      <c r="OI29" s="103"/>
      <c r="OJ29" s="103"/>
      <c r="OK29" s="104"/>
      <c r="OL29" s="104"/>
      <c r="OM29" s="104"/>
      <c r="ON29" s="104"/>
    </row>
    <row r="30" spans="1:404" s="102" customFormat="1" ht="116.25" thickBot="1">
      <c r="A30" s="105"/>
      <c r="B30" s="57">
        <v>24</v>
      </c>
      <c r="C30" s="63" t="s">
        <v>1387</v>
      </c>
      <c r="D30" s="63" t="s">
        <v>1388</v>
      </c>
      <c r="E30" s="54" t="s">
        <v>1389</v>
      </c>
      <c r="F30" s="70" t="s">
        <v>1395</v>
      </c>
      <c r="G30" s="66" t="s">
        <v>1396</v>
      </c>
      <c r="H30" s="65" t="s">
        <v>27</v>
      </c>
      <c r="I30" s="65" t="s">
        <v>386</v>
      </c>
      <c r="J30" s="54" t="s">
        <v>429</v>
      </c>
      <c r="K30" s="63" t="s">
        <v>987</v>
      </c>
      <c r="L30" s="63" t="s">
        <v>1397</v>
      </c>
      <c r="M30" s="67" t="s">
        <v>28</v>
      </c>
      <c r="N30" s="54" t="s">
        <v>1393</v>
      </c>
      <c r="O30" s="57" t="s">
        <v>34</v>
      </c>
      <c r="P30" s="57" t="s">
        <v>94</v>
      </c>
      <c r="Q30" s="45">
        <f t="shared" ref="Q30:Q68" si="24">IF(P30="Alta",5,IF(P30="Medio",3,IF(P30="Bajo",1,IF(P30="No Clasificada",0))))</f>
        <v>5</v>
      </c>
      <c r="R30" s="57" t="s">
        <v>94</v>
      </c>
      <c r="S30" s="45">
        <f t="shared" ref="S30:S68" si="25">IF(R30="Alta",5,IF(R30="Medio",3,IF(R30="Bajo",1,IF(R30="No Clasificada",0))))</f>
        <v>5</v>
      </c>
      <c r="T30" s="57" t="s">
        <v>94</v>
      </c>
      <c r="U30" s="45">
        <f t="shared" ref="U30:U68" si="26">IF(T30="Alta",5,IF(T30="Medio",3,IF(T30="Bajo",1,IF(T30="No Clasificada",0))))</f>
        <v>5</v>
      </c>
      <c r="V30" s="54">
        <f t="shared" ref="V30:V68" si="27">Q30+S30+U30</f>
        <v>15</v>
      </c>
      <c r="W30" s="54" t="str">
        <f t="shared" si="23"/>
        <v>Alto</v>
      </c>
      <c r="X30" s="54" t="s">
        <v>542</v>
      </c>
      <c r="Y30" s="54" t="s">
        <v>1398</v>
      </c>
      <c r="Z30" s="54" t="s">
        <v>1399</v>
      </c>
      <c r="AA30" s="68">
        <v>42797</v>
      </c>
      <c r="AB30" s="63" t="s">
        <v>260</v>
      </c>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c r="DI30" s="103"/>
      <c r="DJ30" s="103"/>
      <c r="DK30" s="103"/>
      <c r="DL30" s="103"/>
      <c r="DM30" s="103"/>
      <c r="DN30" s="103"/>
      <c r="DO30" s="103"/>
      <c r="DP30" s="103"/>
      <c r="DQ30" s="103"/>
      <c r="DR30" s="103"/>
      <c r="DS30" s="103"/>
      <c r="DT30" s="103"/>
      <c r="DU30" s="103"/>
      <c r="DV30" s="103"/>
      <c r="DW30" s="103"/>
      <c r="DX30" s="103"/>
      <c r="DY30" s="103"/>
      <c r="DZ30" s="103"/>
      <c r="EA30" s="103"/>
      <c r="EB30" s="103"/>
      <c r="EC30" s="103"/>
      <c r="ED30" s="103"/>
      <c r="EE30" s="103"/>
      <c r="EF30" s="103"/>
      <c r="EG30" s="103"/>
      <c r="EH30" s="103"/>
      <c r="EI30" s="103"/>
      <c r="EJ30" s="103"/>
      <c r="EK30" s="103"/>
      <c r="EL30" s="103"/>
      <c r="EM30" s="103"/>
      <c r="EN30" s="103"/>
      <c r="EO30" s="103"/>
      <c r="EP30" s="103"/>
      <c r="EQ30" s="103"/>
      <c r="ER30" s="103"/>
      <c r="ES30" s="103"/>
      <c r="ET30" s="103"/>
      <c r="EU30" s="103"/>
      <c r="EV30" s="103"/>
      <c r="EW30" s="103"/>
      <c r="EX30" s="103"/>
      <c r="EY30" s="103"/>
      <c r="EZ30" s="103"/>
      <c r="FA30" s="103"/>
      <c r="FB30" s="103"/>
      <c r="FC30" s="103"/>
      <c r="FD30" s="103"/>
      <c r="FE30" s="103"/>
      <c r="FF30" s="103"/>
      <c r="FG30" s="103"/>
      <c r="FH30" s="103"/>
      <c r="FI30" s="103"/>
      <c r="FJ30" s="103"/>
      <c r="FK30" s="103"/>
      <c r="FL30" s="103"/>
      <c r="FM30" s="103"/>
      <c r="FN30" s="103"/>
      <c r="FO30" s="103"/>
      <c r="FP30" s="103"/>
      <c r="FQ30" s="103"/>
      <c r="FR30" s="103"/>
      <c r="FS30" s="103"/>
      <c r="FT30" s="103"/>
      <c r="FU30" s="103"/>
      <c r="FV30" s="103"/>
      <c r="FW30" s="103"/>
      <c r="FX30" s="103"/>
      <c r="FY30" s="103"/>
      <c r="FZ30" s="103"/>
      <c r="GA30" s="103"/>
      <c r="GB30" s="103"/>
      <c r="GC30" s="103"/>
      <c r="GD30" s="103"/>
      <c r="GE30" s="103"/>
      <c r="GF30" s="103"/>
      <c r="GG30" s="103"/>
      <c r="GH30" s="103"/>
      <c r="GI30" s="103"/>
      <c r="GJ30" s="103"/>
      <c r="GK30" s="103"/>
      <c r="GL30" s="103"/>
      <c r="GM30" s="103"/>
      <c r="GN30" s="103"/>
      <c r="GO30" s="103"/>
      <c r="GP30" s="103"/>
      <c r="GQ30" s="103"/>
      <c r="GR30" s="103"/>
      <c r="GS30" s="103"/>
      <c r="GT30" s="103"/>
      <c r="GU30" s="103"/>
      <c r="GV30" s="103"/>
      <c r="GW30" s="103"/>
      <c r="GX30" s="103"/>
      <c r="GY30" s="103"/>
      <c r="GZ30" s="103"/>
      <c r="HA30" s="103"/>
      <c r="HB30" s="103"/>
      <c r="HC30" s="103"/>
      <c r="HD30" s="103"/>
      <c r="HE30" s="103"/>
      <c r="HF30" s="103"/>
      <c r="HG30" s="103"/>
      <c r="HH30" s="103"/>
      <c r="HI30" s="103"/>
      <c r="HJ30" s="103"/>
      <c r="HK30" s="103"/>
      <c r="HL30" s="103"/>
      <c r="HM30" s="103"/>
      <c r="HN30" s="103"/>
      <c r="HO30" s="103"/>
      <c r="HP30" s="103"/>
      <c r="HQ30" s="103"/>
      <c r="HR30" s="103"/>
      <c r="HS30" s="103"/>
      <c r="HT30" s="103"/>
      <c r="HU30" s="103"/>
      <c r="HV30" s="103"/>
      <c r="HW30" s="103"/>
      <c r="HX30" s="103"/>
      <c r="HY30" s="103"/>
      <c r="HZ30" s="103"/>
      <c r="IA30" s="103"/>
      <c r="IB30" s="103"/>
      <c r="IC30" s="103"/>
      <c r="ID30" s="103"/>
      <c r="IE30" s="103"/>
      <c r="IF30" s="103"/>
      <c r="IG30" s="103"/>
      <c r="IH30" s="103"/>
      <c r="II30" s="103"/>
      <c r="IJ30" s="103"/>
      <c r="IK30" s="103"/>
      <c r="IL30" s="103"/>
      <c r="IM30" s="103"/>
      <c r="IN30" s="103"/>
      <c r="IO30" s="103"/>
      <c r="IP30" s="103"/>
      <c r="IQ30" s="103"/>
      <c r="IR30" s="103"/>
      <c r="IS30" s="103"/>
      <c r="IT30" s="103"/>
      <c r="IU30" s="103"/>
      <c r="IV30" s="103"/>
      <c r="IW30" s="103"/>
      <c r="IX30" s="103"/>
      <c r="IY30" s="103"/>
      <c r="IZ30" s="103"/>
      <c r="JA30" s="103"/>
      <c r="JB30" s="103"/>
      <c r="JC30" s="103"/>
      <c r="JD30" s="103"/>
      <c r="JE30" s="103"/>
      <c r="JF30" s="103"/>
      <c r="JG30" s="103"/>
      <c r="JH30" s="103"/>
      <c r="JI30" s="103"/>
      <c r="JJ30" s="103"/>
      <c r="JK30" s="103"/>
      <c r="JL30" s="103"/>
      <c r="JM30" s="103"/>
      <c r="JN30" s="103"/>
      <c r="JO30" s="103"/>
      <c r="JP30" s="103"/>
      <c r="JQ30" s="103"/>
      <c r="JR30" s="103"/>
      <c r="JS30" s="103"/>
      <c r="JT30" s="103"/>
      <c r="JU30" s="103"/>
      <c r="JV30" s="103"/>
      <c r="JW30" s="103"/>
      <c r="JX30" s="103"/>
      <c r="JY30" s="103"/>
      <c r="JZ30" s="103"/>
      <c r="KA30" s="103"/>
      <c r="KB30" s="103"/>
      <c r="KC30" s="103"/>
      <c r="KD30" s="103"/>
      <c r="KE30" s="103"/>
      <c r="KF30" s="103"/>
      <c r="KG30" s="103"/>
      <c r="KH30" s="103"/>
      <c r="KI30" s="103"/>
      <c r="KJ30" s="103"/>
      <c r="KK30" s="103"/>
      <c r="KL30" s="103"/>
      <c r="KM30" s="103"/>
      <c r="KN30" s="103"/>
      <c r="KO30" s="103"/>
      <c r="KP30" s="103"/>
      <c r="KQ30" s="103"/>
      <c r="KR30" s="103"/>
      <c r="KS30" s="103"/>
      <c r="KT30" s="103"/>
      <c r="KU30" s="103"/>
      <c r="KV30" s="103"/>
      <c r="KW30" s="103"/>
      <c r="KX30" s="103"/>
      <c r="KY30" s="103"/>
      <c r="KZ30" s="103"/>
      <c r="LA30" s="103"/>
      <c r="LB30" s="103"/>
      <c r="LC30" s="103"/>
      <c r="LD30" s="103"/>
      <c r="LE30" s="103"/>
      <c r="LF30" s="103"/>
      <c r="LG30" s="103"/>
      <c r="LH30" s="103"/>
      <c r="LI30" s="103"/>
      <c r="LJ30" s="103"/>
      <c r="LK30" s="103"/>
      <c r="LL30" s="103"/>
      <c r="LM30" s="103"/>
      <c r="LN30" s="103"/>
      <c r="LO30" s="103"/>
      <c r="LP30" s="103"/>
      <c r="LQ30" s="103"/>
      <c r="LR30" s="103"/>
      <c r="LS30" s="103"/>
      <c r="LT30" s="103"/>
      <c r="LU30" s="103"/>
      <c r="LV30" s="103"/>
      <c r="LW30" s="103"/>
      <c r="LX30" s="103"/>
      <c r="LY30" s="103"/>
      <c r="LZ30" s="103"/>
      <c r="MA30" s="103"/>
      <c r="MB30" s="103"/>
      <c r="MC30" s="103"/>
      <c r="MD30" s="103"/>
      <c r="ME30" s="103"/>
      <c r="MF30" s="103"/>
      <c r="MG30" s="103"/>
      <c r="MH30" s="103"/>
      <c r="MI30" s="103"/>
      <c r="MJ30" s="103"/>
      <c r="MK30" s="103"/>
      <c r="ML30" s="103"/>
      <c r="MM30" s="103"/>
      <c r="MN30" s="103"/>
      <c r="MO30" s="103"/>
      <c r="MP30" s="103"/>
      <c r="MQ30" s="103"/>
      <c r="MR30" s="103"/>
      <c r="MS30" s="103"/>
      <c r="MT30" s="103"/>
      <c r="MU30" s="103"/>
      <c r="MV30" s="103"/>
      <c r="MW30" s="103"/>
      <c r="MX30" s="103"/>
      <c r="MY30" s="103"/>
      <c r="MZ30" s="103"/>
      <c r="NA30" s="103"/>
      <c r="NB30" s="103"/>
      <c r="NC30" s="103"/>
      <c r="ND30" s="103"/>
      <c r="NE30" s="103"/>
      <c r="NF30" s="103"/>
      <c r="NG30" s="103"/>
      <c r="NH30" s="103"/>
      <c r="NI30" s="103"/>
      <c r="NJ30" s="103"/>
      <c r="NK30" s="103"/>
      <c r="NL30" s="103"/>
      <c r="NM30" s="103"/>
      <c r="NN30" s="103"/>
      <c r="NO30" s="103"/>
      <c r="NP30" s="103"/>
      <c r="NQ30" s="103"/>
      <c r="NR30" s="103"/>
      <c r="NS30" s="103"/>
      <c r="NT30" s="103"/>
      <c r="NU30" s="103"/>
      <c r="NV30" s="103"/>
      <c r="NW30" s="103"/>
      <c r="NX30" s="103"/>
      <c r="NY30" s="103"/>
      <c r="NZ30" s="103"/>
      <c r="OA30" s="103"/>
      <c r="OB30" s="103"/>
      <c r="OC30" s="103"/>
      <c r="OD30" s="103"/>
      <c r="OE30" s="103"/>
      <c r="OF30" s="103"/>
      <c r="OG30" s="103"/>
      <c r="OH30" s="103"/>
      <c r="OI30" s="103"/>
      <c r="OJ30" s="103"/>
      <c r="OK30" s="104"/>
      <c r="OL30" s="104"/>
      <c r="OM30" s="104"/>
      <c r="ON30" s="104"/>
    </row>
    <row r="31" spans="1:404" s="102" customFormat="1" ht="132.75" thickBot="1">
      <c r="A31" s="105"/>
      <c r="B31" s="51">
        <v>25</v>
      </c>
      <c r="C31" s="63" t="s">
        <v>1387</v>
      </c>
      <c r="D31" s="63" t="s">
        <v>1388</v>
      </c>
      <c r="E31" s="54" t="s">
        <v>1389</v>
      </c>
      <c r="F31" s="70" t="s">
        <v>1400</v>
      </c>
      <c r="G31" s="66" t="s">
        <v>1401</v>
      </c>
      <c r="H31" s="65" t="s">
        <v>27</v>
      </c>
      <c r="I31" s="65" t="s">
        <v>386</v>
      </c>
      <c r="J31" s="54" t="s">
        <v>429</v>
      </c>
      <c r="K31" s="63" t="s">
        <v>804</v>
      </c>
      <c r="L31" s="63" t="s">
        <v>1392</v>
      </c>
      <c r="M31" s="67" t="s">
        <v>28</v>
      </c>
      <c r="N31" s="54" t="s">
        <v>1393</v>
      </c>
      <c r="O31" s="57" t="s">
        <v>34</v>
      </c>
      <c r="P31" s="57" t="s">
        <v>31</v>
      </c>
      <c r="Q31" s="45">
        <f t="shared" si="24"/>
        <v>3</v>
      </c>
      <c r="R31" s="57" t="s">
        <v>94</v>
      </c>
      <c r="S31" s="45">
        <f t="shared" si="25"/>
        <v>5</v>
      </c>
      <c r="T31" s="57" t="s">
        <v>94</v>
      </c>
      <c r="U31" s="45">
        <f t="shared" si="26"/>
        <v>5</v>
      </c>
      <c r="V31" s="54">
        <f t="shared" si="27"/>
        <v>13</v>
      </c>
      <c r="W31" s="54" t="str">
        <f t="shared" si="23"/>
        <v>Alto</v>
      </c>
      <c r="X31" s="54" t="s">
        <v>542</v>
      </c>
      <c r="Y31" s="54" t="s">
        <v>1402</v>
      </c>
      <c r="Z31" s="54" t="s">
        <v>1215</v>
      </c>
      <c r="AA31" s="68">
        <v>42797</v>
      </c>
      <c r="AB31" s="63" t="s">
        <v>260</v>
      </c>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103"/>
      <c r="EB31" s="103"/>
      <c r="EC31" s="103"/>
      <c r="ED31" s="103"/>
      <c r="EE31" s="103"/>
      <c r="EF31" s="103"/>
      <c r="EG31" s="103"/>
      <c r="EH31" s="103"/>
      <c r="EI31" s="103"/>
      <c r="EJ31" s="103"/>
      <c r="EK31" s="103"/>
      <c r="EL31" s="103"/>
      <c r="EM31" s="103"/>
      <c r="EN31" s="103"/>
      <c r="EO31" s="103"/>
      <c r="EP31" s="103"/>
      <c r="EQ31" s="103"/>
      <c r="ER31" s="103"/>
      <c r="ES31" s="103"/>
      <c r="ET31" s="103"/>
      <c r="EU31" s="103"/>
      <c r="EV31" s="103"/>
      <c r="EW31" s="103"/>
      <c r="EX31" s="103"/>
      <c r="EY31" s="103"/>
      <c r="EZ31" s="103"/>
      <c r="FA31" s="103"/>
      <c r="FB31" s="103"/>
      <c r="FC31" s="103"/>
      <c r="FD31" s="103"/>
      <c r="FE31" s="103"/>
      <c r="FF31" s="103"/>
      <c r="FG31" s="103"/>
      <c r="FH31" s="103"/>
      <c r="FI31" s="103"/>
      <c r="FJ31" s="103"/>
      <c r="FK31" s="103"/>
      <c r="FL31" s="103"/>
      <c r="FM31" s="103"/>
      <c r="FN31" s="103"/>
      <c r="FO31" s="103"/>
      <c r="FP31" s="103"/>
      <c r="FQ31" s="103"/>
      <c r="FR31" s="103"/>
      <c r="FS31" s="103"/>
      <c r="FT31" s="103"/>
      <c r="FU31" s="103"/>
      <c r="FV31" s="103"/>
      <c r="FW31" s="103"/>
      <c r="FX31" s="103"/>
      <c r="FY31" s="103"/>
      <c r="FZ31" s="103"/>
      <c r="GA31" s="103"/>
      <c r="GB31" s="103"/>
      <c r="GC31" s="103"/>
      <c r="GD31" s="103"/>
      <c r="GE31" s="103"/>
      <c r="GF31" s="103"/>
      <c r="GG31" s="103"/>
      <c r="GH31" s="103"/>
      <c r="GI31" s="103"/>
      <c r="GJ31" s="103"/>
      <c r="GK31" s="103"/>
      <c r="GL31" s="103"/>
      <c r="GM31" s="103"/>
      <c r="GN31" s="103"/>
      <c r="GO31" s="103"/>
      <c r="GP31" s="103"/>
      <c r="GQ31" s="103"/>
      <c r="GR31" s="103"/>
      <c r="GS31" s="103"/>
      <c r="GT31" s="103"/>
      <c r="GU31" s="103"/>
      <c r="GV31" s="103"/>
      <c r="GW31" s="103"/>
      <c r="GX31" s="103"/>
      <c r="GY31" s="103"/>
      <c r="GZ31" s="103"/>
      <c r="HA31" s="103"/>
      <c r="HB31" s="103"/>
      <c r="HC31" s="103"/>
      <c r="HD31" s="103"/>
      <c r="HE31" s="103"/>
      <c r="HF31" s="103"/>
      <c r="HG31" s="103"/>
      <c r="HH31" s="103"/>
      <c r="HI31" s="103"/>
      <c r="HJ31" s="103"/>
      <c r="HK31" s="103"/>
      <c r="HL31" s="103"/>
      <c r="HM31" s="103"/>
      <c r="HN31" s="103"/>
      <c r="HO31" s="103"/>
      <c r="HP31" s="103"/>
      <c r="HQ31" s="103"/>
      <c r="HR31" s="103"/>
      <c r="HS31" s="103"/>
      <c r="HT31" s="103"/>
      <c r="HU31" s="103"/>
      <c r="HV31" s="103"/>
      <c r="HW31" s="103"/>
      <c r="HX31" s="103"/>
      <c r="HY31" s="103"/>
      <c r="HZ31" s="103"/>
      <c r="IA31" s="103"/>
      <c r="IB31" s="103"/>
      <c r="IC31" s="103"/>
      <c r="ID31" s="103"/>
      <c r="IE31" s="103"/>
      <c r="IF31" s="103"/>
      <c r="IG31" s="103"/>
      <c r="IH31" s="103"/>
      <c r="II31" s="103"/>
      <c r="IJ31" s="103"/>
      <c r="IK31" s="103"/>
      <c r="IL31" s="103"/>
      <c r="IM31" s="103"/>
      <c r="IN31" s="103"/>
      <c r="IO31" s="103"/>
      <c r="IP31" s="103"/>
      <c r="IQ31" s="103"/>
      <c r="IR31" s="103"/>
      <c r="IS31" s="103"/>
      <c r="IT31" s="103"/>
      <c r="IU31" s="103"/>
      <c r="IV31" s="103"/>
      <c r="IW31" s="103"/>
      <c r="IX31" s="103"/>
      <c r="IY31" s="103"/>
      <c r="IZ31" s="103"/>
      <c r="JA31" s="103"/>
      <c r="JB31" s="103"/>
      <c r="JC31" s="103"/>
      <c r="JD31" s="103"/>
      <c r="JE31" s="103"/>
      <c r="JF31" s="103"/>
      <c r="JG31" s="103"/>
      <c r="JH31" s="103"/>
      <c r="JI31" s="103"/>
      <c r="JJ31" s="103"/>
      <c r="JK31" s="103"/>
      <c r="JL31" s="103"/>
      <c r="JM31" s="103"/>
      <c r="JN31" s="103"/>
      <c r="JO31" s="103"/>
      <c r="JP31" s="103"/>
      <c r="JQ31" s="103"/>
      <c r="JR31" s="103"/>
      <c r="JS31" s="103"/>
      <c r="JT31" s="103"/>
      <c r="JU31" s="103"/>
      <c r="JV31" s="103"/>
      <c r="JW31" s="103"/>
      <c r="JX31" s="103"/>
      <c r="JY31" s="103"/>
      <c r="JZ31" s="103"/>
      <c r="KA31" s="103"/>
      <c r="KB31" s="103"/>
      <c r="KC31" s="103"/>
      <c r="KD31" s="103"/>
      <c r="KE31" s="103"/>
      <c r="KF31" s="103"/>
      <c r="KG31" s="103"/>
      <c r="KH31" s="103"/>
      <c r="KI31" s="103"/>
      <c r="KJ31" s="103"/>
      <c r="KK31" s="103"/>
      <c r="KL31" s="103"/>
      <c r="KM31" s="103"/>
      <c r="KN31" s="103"/>
      <c r="KO31" s="103"/>
      <c r="KP31" s="103"/>
      <c r="KQ31" s="103"/>
      <c r="KR31" s="103"/>
      <c r="KS31" s="103"/>
      <c r="KT31" s="103"/>
      <c r="KU31" s="103"/>
      <c r="KV31" s="103"/>
      <c r="KW31" s="103"/>
      <c r="KX31" s="103"/>
      <c r="KY31" s="103"/>
      <c r="KZ31" s="103"/>
      <c r="LA31" s="103"/>
      <c r="LB31" s="103"/>
      <c r="LC31" s="103"/>
      <c r="LD31" s="103"/>
      <c r="LE31" s="103"/>
      <c r="LF31" s="103"/>
      <c r="LG31" s="103"/>
      <c r="LH31" s="103"/>
      <c r="LI31" s="103"/>
      <c r="LJ31" s="103"/>
      <c r="LK31" s="103"/>
      <c r="LL31" s="103"/>
      <c r="LM31" s="103"/>
      <c r="LN31" s="103"/>
      <c r="LO31" s="103"/>
      <c r="LP31" s="103"/>
      <c r="LQ31" s="103"/>
      <c r="LR31" s="103"/>
      <c r="LS31" s="103"/>
      <c r="LT31" s="103"/>
      <c r="LU31" s="103"/>
      <c r="LV31" s="103"/>
      <c r="LW31" s="103"/>
      <c r="LX31" s="103"/>
      <c r="LY31" s="103"/>
      <c r="LZ31" s="103"/>
      <c r="MA31" s="103"/>
      <c r="MB31" s="103"/>
      <c r="MC31" s="103"/>
      <c r="MD31" s="103"/>
      <c r="ME31" s="103"/>
      <c r="MF31" s="103"/>
      <c r="MG31" s="103"/>
      <c r="MH31" s="103"/>
      <c r="MI31" s="103"/>
      <c r="MJ31" s="103"/>
      <c r="MK31" s="103"/>
      <c r="ML31" s="103"/>
      <c r="MM31" s="103"/>
      <c r="MN31" s="103"/>
      <c r="MO31" s="103"/>
      <c r="MP31" s="103"/>
      <c r="MQ31" s="103"/>
      <c r="MR31" s="103"/>
      <c r="MS31" s="103"/>
      <c r="MT31" s="103"/>
      <c r="MU31" s="103"/>
      <c r="MV31" s="103"/>
      <c r="MW31" s="103"/>
      <c r="MX31" s="103"/>
      <c r="MY31" s="103"/>
      <c r="MZ31" s="103"/>
      <c r="NA31" s="103"/>
      <c r="NB31" s="103"/>
      <c r="NC31" s="103"/>
      <c r="ND31" s="103"/>
      <c r="NE31" s="103"/>
      <c r="NF31" s="103"/>
      <c r="NG31" s="103"/>
      <c r="NH31" s="103"/>
      <c r="NI31" s="103"/>
      <c r="NJ31" s="103"/>
      <c r="NK31" s="103"/>
      <c r="NL31" s="103"/>
      <c r="NM31" s="103"/>
      <c r="NN31" s="103"/>
      <c r="NO31" s="103"/>
      <c r="NP31" s="103"/>
      <c r="NQ31" s="103"/>
      <c r="NR31" s="103"/>
      <c r="NS31" s="103"/>
      <c r="NT31" s="103"/>
      <c r="NU31" s="103"/>
      <c r="NV31" s="103"/>
      <c r="NW31" s="103"/>
      <c r="NX31" s="103"/>
      <c r="NY31" s="103"/>
      <c r="NZ31" s="103"/>
      <c r="OA31" s="103"/>
      <c r="OB31" s="103"/>
      <c r="OC31" s="103"/>
      <c r="OD31" s="103"/>
      <c r="OE31" s="103"/>
      <c r="OF31" s="103"/>
      <c r="OG31" s="103"/>
      <c r="OH31" s="103"/>
      <c r="OI31" s="103"/>
      <c r="OJ31" s="103"/>
      <c r="OK31" s="104"/>
      <c r="OL31" s="104"/>
      <c r="OM31" s="104"/>
      <c r="ON31" s="104"/>
    </row>
    <row r="32" spans="1:404" s="102" customFormat="1" ht="132.75" thickBot="1">
      <c r="A32" s="105"/>
      <c r="B32" s="57">
        <v>26</v>
      </c>
      <c r="C32" s="63" t="s">
        <v>1387</v>
      </c>
      <c r="D32" s="63" t="s">
        <v>1388</v>
      </c>
      <c r="E32" s="54" t="s">
        <v>1389</v>
      </c>
      <c r="F32" s="70" t="s">
        <v>1403</v>
      </c>
      <c r="G32" s="73" t="s">
        <v>1404</v>
      </c>
      <c r="H32" s="65" t="s">
        <v>33</v>
      </c>
      <c r="I32" s="65" t="s">
        <v>386</v>
      </c>
      <c r="J32" s="54" t="s">
        <v>429</v>
      </c>
      <c r="K32" s="63" t="s">
        <v>804</v>
      </c>
      <c r="L32" s="63" t="s">
        <v>1405</v>
      </c>
      <c r="M32" s="67" t="s">
        <v>28</v>
      </c>
      <c r="N32" s="108" t="s">
        <v>1406</v>
      </c>
      <c r="O32" s="57" t="s">
        <v>34</v>
      </c>
      <c r="P32" s="57" t="s">
        <v>31</v>
      </c>
      <c r="Q32" s="45">
        <f t="shared" si="24"/>
        <v>3</v>
      </c>
      <c r="R32" s="57" t="s">
        <v>94</v>
      </c>
      <c r="S32" s="45">
        <f t="shared" si="25"/>
        <v>5</v>
      </c>
      <c r="T32" s="57" t="s">
        <v>94</v>
      </c>
      <c r="U32" s="45">
        <f t="shared" si="26"/>
        <v>5</v>
      </c>
      <c r="V32" s="54">
        <f t="shared" si="27"/>
        <v>13</v>
      </c>
      <c r="W32" s="54" t="str">
        <f t="shared" si="23"/>
        <v>Alto</v>
      </c>
      <c r="X32" s="108" t="s">
        <v>499</v>
      </c>
      <c r="Y32" s="108" t="s">
        <v>500</v>
      </c>
      <c r="Z32" s="108" t="s">
        <v>501</v>
      </c>
      <c r="AA32" s="68">
        <v>42845</v>
      </c>
      <c r="AB32" s="63" t="s">
        <v>260</v>
      </c>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103"/>
      <c r="EB32" s="103"/>
      <c r="EC32" s="103"/>
      <c r="ED32" s="103"/>
      <c r="EE32" s="103"/>
      <c r="EF32" s="103"/>
      <c r="EG32" s="103"/>
      <c r="EH32" s="103"/>
      <c r="EI32" s="103"/>
      <c r="EJ32" s="103"/>
      <c r="EK32" s="103"/>
      <c r="EL32" s="103"/>
      <c r="EM32" s="103"/>
      <c r="EN32" s="103"/>
      <c r="EO32" s="103"/>
      <c r="EP32" s="103"/>
      <c r="EQ32" s="103"/>
      <c r="ER32" s="103"/>
      <c r="ES32" s="103"/>
      <c r="ET32" s="103"/>
      <c r="EU32" s="103"/>
      <c r="EV32" s="103"/>
      <c r="EW32" s="103"/>
      <c r="EX32" s="103"/>
      <c r="EY32" s="103"/>
      <c r="EZ32" s="103"/>
      <c r="FA32" s="103"/>
      <c r="FB32" s="103"/>
      <c r="FC32" s="103"/>
      <c r="FD32" s="103"/>
      <c r="FE32" s="103"/>
      <c r="FF32" s="103"/>
      <c r="FG32" s="103"/>
      <c r="FH32" s="103"/>
      <c r="FI32" s="103"/>
      <c r="FJ32" s="103"/>
      <c r="FK32" s="103"/>
      <c r="FL32" s="103"/>
      <c r="FM32" s="103"/>
      <c r="FN32" s="103"/>
      <c r="FO32" s="103"/>
      <c r="FP32" s="103"/>
      <c r="FQ32" s="103"/>
      <c r="FR32" s="103"/>
      <c r="FS32" s="103"/>
      <c r="FT32" s="103"/>
      <c r="FU32" s="103"/>
      <c r="FV32" s="103"/>
      <c r="FW32" s="103"/>
      <c r="FX32" s="103"/>
      <c r="FY32" s="103"/>
      <c r="FZ32" s="103"/>
      <c r="GA32" s="103"/>
      <c r="GB32" s="103"/>
      <c r="GC32" s="103"/>
      <c r="GD32" s="103"/>
      <c r="GE32" s="103"/>
      <c r="GF32" s="103"/>
      <c r="GG32" s="103"/>
      <c r="GH32" s="103"/>
      <c r="GI32" s="103"/>
      <c r="GJ32" s="103"/>
      <c r="GK32" s="103"/>
      <c r="GL32" s="103"/>
      <c r="GM32" s="103"/>
      <c r="GN32" s="103"/>
      <c r="GO32" s="103"/>
      <c r="GP32" s="103"/>
      <c r="GQ32" s="103"/>
      <c r="GR32" s="103"/>
      <c r="GS32" s="103"/>
      <c r="GT32" s="103"/>
      <c r="GU32" s="103"/>
      <c r="GV32" s="103"/>
      <c r="GW32" s="103"/>
      <c r="GX32" s="103"/>
      <c r="GY32" s="103"/>
      <c r="GZ32" s="103"/>
      <c r="HA32" s="103"/>
      <c r="HB32" s="103"/>
      <c r="HC32" s="103"/>
      <c r="HD32" s="103"/>
      <c r="HE32" s="103"/>
      <c r="HF32" s="103"/>
      <c r="HG32" s="103"/>
      <c r="HH32" s="103"/>
      <c r="HI32" s="103"/>
      <c r="HJ32" s="103"/>
      <c r="HK32" s="103"/>
      <c r="HL32" s="103"/>
      <c r="HM32" s="103"/>
      <c r="HN32" s="103"/>
      <c r="HO32" s="103"/>
      <c r="HP32" s="103"/>
      <c r="HQ32" s="103"/>
      <c r="HR32" s="103"/>
      <c r="HS32" s="103"/>
      <c r="HT32" s="103"/>
      <c r="HU32" s="103"/>
      <c r="HV32" s="103"/>
      <c r="HW32" s="103"/>
      <c r="HX32" s="103"/>
      <c r="HY32" s="103"/>
      <c r="HZ32" s="103"/>
      <c r="IA32" s="103"/>
      <c r="IB32" s="103"/>
      <c r="IC32" s="103"/>
      <c r="ID32" s="103"/>
      <c r="IE32" s="103"/>
      <c r="IF32" s="103"/>
      <c r="IG32" s="103"/>
      <c r="IH32" s="103"/>
      <c r="II32" s="103"/>
      <c r="IJ32" s="103"/>
      <c r="IK32" s="103"/>
      <c r="IL32" s="103"/>
      <c r="IM32" s="103"/>
      <c r="IN32" s="103"/>
      <c r="IO32" s="103"/>
      <c r="IP32" s="103"/>
      <c r="IQ32" s="103"/>
      <c r="IR32" s="103"/>
      <c r="IS32" s="103"/>
      <c r="IT32" s="103"/>
      <c r="IU32" s="103"/>
      <c r="IV32" s="103"/>
      <c r="IW32" s="103"/>
      <c r="IX32" s="103"/>
      <c r="IY32" s="103"/>
      <c r="IZ32" s="103"/>
      <c r="JA32" s="103"/>
      <c r="JB32" s="103"/>
      <c r="JC32" s="103"/>
      <c r="JD32" s="103"/>
      <c r="JE32" s="103"/>
      <c r="JF32" s="103"/>
      <c r="JG32" s="103"/>
      <c r="JH32" s="103"/>
      <c r="JI32" s="103"/>
      <c r="JJ32" s="103"/>
      <c r="JK32" s="103"/>
      <c r="JL32" s="103"/>
      <c r="JM32" s="103"/>
      <c r="JN32" s="103"/>
      <c r="JO32" s="103"/>
      <c r="JP32" s="103"/>
      <c r="JQ32" s="103"/>
      <c r="JR32" s="103"/>
      <c r="JS32" s="103"/>
      <c r="JT32" s="103"/>
      <c r="JU32" s="103"/>
      <c r="JV32" s="103"/>
      <c r="JW32" s="103"/>
      <c r="JX32" s="103"/>
      <c r="JY32" s="103"/>
      <c r="JZ32" s="103"/>
      <c r="KA32" s="103"/>
      <c r="KB32" s="103"/>
      <c r="KC32" s="103"/>
      <c r="KD32" s="103"/>
      <c r="KE32" s="103"/>
      <c r="KF32" s="103"/>
      <c r="KG32" s="103"/>
      <c r="KH32" s="103"/>
      <c r="KI32" s="103"/>
      <c r="KJ32" s="103"/>
      <c r="KK32" s="103"/>
      <c r="KL32" s="103"/>
      <c r="KM32" s="103"/>
      <c r="KN32" s="103"/>
      <c r="KO32" s="103"/>
      <c r="KP32" s="103"/>
      <c r="KQ32" s="103"/>
      <c r="KR32" s="103"/>
      <c r="KS32" s="103"/>
      <c r="KT32" s="103"/>
      <c r="KU32" s="103"/>
      <c r="KV32" s="103"/>
      <c r="KW32" s="103"/>
      <c r="KX32" s="103"/>
      <c r="KY32" s="103"/>
      <c r="KZ32" s="103"/>
      <c r="LA32" s="103"/>
      <c r="LB32" s="103"/>
      <c r="LC32" s="103"/>
      <c r="LD32" s="103"/>
      <c r="LE32" s="103"/>
      <c r="LF32" s="103"/>
      <c r="LG32" s="103"/>
      <c r="LH32" s="103"/>
      <c r="LI32" s="103"/>
      <c r="LJ32" s="103"/>
      <c r="LK32" s="103"/>
      <c r="LL32" s="103"/>
      <c r="LM32" s="103"/>
      <c r="LN32" s="103"/>
      <c r="LO32" s="103"/>
      <c r="LP32" s="103"/>
      <c r="LQ32" s="103"/>
      <c r="LR32" s="103"/>
      <c r="LS32" s="103"/>
      <c r="LT32" s="103"/>
      <c r="LU32" s="103"/>
      <c r="LV32" s="103"/>
      <c r="LW32" s="103"/>
      <c r="LX32" s="103"/>
      <c r="LY32" s="103"/>
      <c r="LZ32" s="103"/>
      <c r="MA32" s="103"/>
      <c r="MB32" s="103"/>
      <c r="MC32" s="103"/>
      <c r="MD32" s="103"/>
      <c r="ME32" s="103"/>
      <c r="MF32" s="103"/>
      <c r="MG32" s="103"/>
      <c r="MH32" s="103"/>
      <c r="MI32" s="103"/>
      <c r="MJ32" s="103"/>
      <c r="MK32" s="103"/>
      <c r="ML32" s="103"/>
      <c r="MM32" s="103"/>
      <c r="MN32" s="103"/>
      <c r="MO32" s="103"/>
      <c r="MP32" s="103"/>
      <c r="MQ32" s="103"/>
      <c r="MR32" s="103"/>
      <c r="MS32" s="103"/>
      <c r="MT32" s="103"/>
      <c r="MU32" s="103"/>
      <c r="MV32" s="103"/>
      <c r="MW32" s="103"/>
      <c r="MX32" s="103"/>
      <c r="MY32" s="103"/>
      <c r="MZ32" s="103"/>
      <c r="NA32" s="103"/>
      <c r="NB32" s="103"/>
      <c r="NC32" s="103"/>
      <c r="ND32" s="103"/>
      <c r="NE32" s="103"/>
      <c r="NF32" s="103"/>
      <c r="NG32" s="103"/>
      <c r="NH32" s="103"/>
      <c r="NI32" s="103"/>
      <c r="NJ32" s="103"/>
      <c r="NK32" s="103"/>
      <c r="NL32" s="103"/>
      <c r="NM32" s="103"/>
      <c r="NN32" s="103"/>
      <c r="NO32" s="103"/>
      <c r="NP32" s="103"/>
      <c r="NQ32" s="103"/>
      <c r="NR32" s="103"/>
      <c r="NS32" s="103"/>
      <c r="NT32" s="103"/>
      <c r="NU32" s="103"/>
      <c r="NV32" s="103"/>
      <c r="NW32" s="103"/>
      <c r="NX32" s="103"/>
      <c r="NY32" s="103"/>
      <c r="NZ32" s="103"/>
      <c r="OA32" s="103"/>
      <c r="OB32" s="103"/>
      <c r="OC32" s="103"/>
      <c r="OD32" s="103"/>
      <c r="OE32" s="103"/>
      <c r="OF32" s="103"/>
      <c r="OG32" s="103"/>
      <c r="OH32" s="103"/>
      <c r="OI32" s="103"/>
      <c r="OJ32" s="103"/>
      <c r="OK32" s="104"/>
      <c r="OL32" s="104"/>
      <c r="OM32" s="104"/>
      <c r="ON32" s="104"/>
    </row>
    <row r="33" spans="1:404" s="102" customFormat="1" ht="132.75" thickBot="1">
      <c r="A33" s="105"/>
      <c r="B33" s="57">
        <v>27</v>
      </c>
      <c r="C33" s="63" t="s">
        <v>1387</v>
      </c>
      <c r="D33" s="63" t="s">
        <v>1388</v>
      </c>
      <c r="E33" s="54" t="s">
        <v>1389</v>
      </c>
      <c r="F33" s="55" t="s">
        <v>1407</v>
      </c>
      <c r="G33" s="107" t="s">
        <v>1502</v>
      </c>
      <c r="H33" s="65" t="s">
        <v>33</v>
      </c>
      <c r="I33" s="65" t="s">
        <v>386</v>
      </c>
      <c r="J33" s="54" t="s">
        <v>429</v>
      </c>
      <c r="K33" s="63" t="s">
        <v>804</v>
      </c>
      <c r="L33" s="63" t="s">
        <v>1408</v>
      </c>
      <c r="M33" s="67" t="s">
        <v>28</v>
      </c>
      <c r="N33" s="63" t="s">
        <v>1409</v>
      </c>
      <c r="O33" s="57" t="s">
        <v>34</v>
      </c>
      <c r="P33" s="57" t="s">
        <v>31</v>
      </c>
      <c r="Q33" s="45">
        <f t="shared" si="24"/>
        <v>3</v>
      </c>
      <c r="R33" s="57" t="s">
        <v>94</v>
      </c>
      <c r="S33" s="45">
        <f t="shared" si="25"/>
        <v>5</v>
      </c>
      <c r="T33" s="57" t="s">
        <v>94</v>
      </c>
      <c r="U33" s="45">
        <f t="shared" si="26"/>
        <v>5</v>
      </c>
      <c r="V33" s="54">
        <f t="shared" si="27"/>
        <v>13</v>
      </c>
      <c r="W33" s="54" t="str">
        <f t="shared" si="23"/>
        <v>Alto</v>
      </c>
      <c r="X33" s="63" t="s">
        <v>499</v>
      </c>
      <c r="Y33" s="63" t="s">
        <v>500</v>
      </c>
      <c r="Z33" s="63" t="s">
        <v>501</v>
      </c>
      <c r="AA33" s="68">
        <v>42845</v>
      </c>
      <c r="AB33" s="63" t="s">
        <v>260</v>
      </c>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03"/>
      <c r="EI33" s="103"/>
      <c r="EJ33" s="103"/>
      <c r="EK33" s="103"/>
      <c r="EL33" s="103"/>
      <c r="EM33" s="103"/>
      <c r="EN33" s="103"/>
      <c r="EO33" s="103"/>
      <c r="EP33" s="103"/>
      <c r="EQ33" s="103"/>
      <c r="ER33" s="103"/>
      <c r="ES33" s="103"/>
      <c r="ET33" s="103"/>
      <c r="EU33" s="103"/>
      <c r="EV33" s="103"/>
      <c r="EW33" s="103"/>
      <c r="EX33" s="103"/>
      <c r="EY33" s="103"/>
      <c r="EZ33" s="103"/>
      <c r="FA33" s="103"/>
      <c r="FB33" s="103"/>
      <c r="FC33" s="103"/>
      <c r="FD33" s="103"/>
      <c r="FE33" s="103"/>
      <c r="FF33" s="103"/>
      <c r="FG33" s="103"/>
      <c r="FH33" s="103"/>
      <c r="FI33" s="103"/>
      <c r="FJ33" s="103"/>
      <c r="FK33" s="103"/>
      <c r="FL33" s="103"/>
      <c r="FM33" s="103"/>
      <c r="FN33" s="103"/>
      <c r="FO33" s="103"/>
      <c r="FP33" s="103"/>
      <c r="FQ33" s="103"/>
      <c r="FR33" s="103"/>
      <c r="FS33" s="103"/>
      <c r="FT33" s="103"/>
      <c r="FU33" s="103"/>
      <c r="FV33" s="103"/>
      <c r="FW33" s="103"/>
      <c r="FX33" s="103"/>
      <c r="FY33" s="103"/>
      <c r="FZ33" s="103"/>
      <c r="GA33" s="103"/>
      <c r="GB33" s="103"/>
      <c r="GC33" s="103"/>
      <c r="GD33" s="103"/>
      <c r="GE33" s="103"/>
      <c r="GF33" s="103"/>
      <c r="GG33" s="103"/>
      <c r="GH33" s="103"/>
      <c r="GI33" s="103"/>
      <c r="GJ33" s="103"/>
      <c r="GK33" s="103"/>
      <c r="GL33" s="103"/>
      <c r="GM33" s="103"/>
      <c r="GN33" s="103"/>
      <c r="GO33" s="103"/>
      <c r="GP33" s="103"/>
      <c r="GQ33" s="103"/>
      <c r="GR33" s="103"/>
      <c r="GS33" s="103"/>
      <c r="GT33" s="103"/>
      <c r="GU33" s="103"/>
      <c r="GV33" s="103"/>
      <c r="GW33" s="103"/>
      <c r="GX33" s="103"/>
      <c r="GY33" s="103"/>
      <c r="GZ33" s="103"/>
      <c r="HA33" s="103"/>
      <c r="HB33" s="103"/>
      <c r="HC33" s="103"/>
      <c r="HD33" s="103"/>
      <c r="HE33" s="103"/>
      <c r="HF33" s="103"/>
      <c r="HG33" s="103"/>
      <c r="HH33" s="103"/>
      <c r="HI33" s="103"/>
      <c r="HJ33" s="103"/>
      <c r="HK33" s="103"/>
      <c r="HL33" s="103"/>
      <c r="HM33" s="103"/>
      <c r="HN33" s="103"/>
      <c r="HO33" s="103"/>
      <c r="HP33" s="103"/>
      <c r="HQ33" s="103"/>
      <c r="HR33" s="103"/>
      <c r="HS33" s="103"/>
      <c r="HT33" s="103"/>
      <c r="HU33" s="103"/>
      <c r="HV33" s="103"/>
      <c r="HW33" s="103"/>
      <c r="HX33" s="103"/>
      <c r="HY33" s="103"/>
      <c r="HZ33" s="103"/>
      <c r="IA33" s="103"/>
      <c r="IB33" s="103"/>
      <c r="IC33" s="103"/>
      <c r="ID33" s="103"/>
      <c r="IE33" s="103"/>
      <c r="IF33" s="103"/>
      <c r="IG33" s="103"/>
      <c r="IH33" s="103"/>
      <c r="II33" s="103"/>
      <c r="IJ33" s="103"/>
      <c r="IK33" s="103"/>
      <c r="IL33" s="103"/>
      <c r="IM33" s="103"/>
      <c r="IN33" s="103"/>
      <c r="IO33" s="103"/>
      <c r="IP33" s="103"/>
      <c r="IQ33" s="103"/>
      <c r="IR33" s="103"/>
      <c r="IS33" s="103"/>
      <c r="IT33" s="103"/>
      <c r="IU33" s="103"/>
      <c r="IV33" s="103"/>
      <c r="IW33" s="103"/>
      <c r="IX33" s="103"/>
      <c r="IY33" s="103"/>
      <c r="IZ33" s="103"/>
      <c r="JA33" s="103"/>
      <c r="JB33" s="103"/>
      <c r="JC33" s="103"/>
      <c r="JD33" s="103"/>
      <c r="JE33" s="103"/>
      <c r="JF33" s="103"/>
      <c r="JG33" s="103"/>
      <c r="JH33" s="103"/>
      <c r="JI33" s="103"/>
      <c r="JJ33" s="103"/>
      <c r="JK33" s="103"/>
      <c r="JL33" s="103"/>
      <c r="JM33" s="103"/>
      <c r="JN33" s="103"/>
      <c r="JO33" s="103"/>
      <c r="JP33" s="103"/>
      <c r="JQ33" s="103"/>
      <c r="JR33" s="103"/>
      <c r="JS33" s="103"/>
      <c r="JT33" s="103"/>
      <c r="JU33" s="103"/>
      <c r="JV33" s="103"/>
      <c r="JW33" s="103"/>
      <c r="JX33" s="103"/>
      <c r="JY33" s="103"/>
      <c r="JZ33" s="103"/>
      <c r="KA33" s="103"/>
      <c r="KB33" s="103"/>
      <c r="KC33" s="103"/>
      <c r="KD33" s="103"/>
      <c r="KE33" s="103"/>
      <c r="KF33" s="103"/>
      <c r="KG33" s="103"/>
      <c r="KH33" s="103"/>
      <c r="KI33" s="103"/>
      <c r="KJ33" s="103"/>
      <c r="KK33" s="103"/>
      <c r="KL33" s="103"/>
      <c r="KM33" s="103"/>
      <c r="KN33" s="103"/>
      <c r="KO33" s="103"/>
      <c r="KP33" s="103"/>
      <c r="KQ33" s="103"/>
      <c r="KR33" s="103"/>
      <c r="KS33" s="103"/>
      <c r="KT33" s="103"/>
      <c r="KU33" s="103"/>
      <c r="KV33" s="103"/>
      <c r="KW33" s="103"/>
      <c r="KX33" s="103"/>
      <c r="KY33" s="103"/>
      <c r="KZ33" s="103"/>
      <c r="LA33" s="103"/>
      <c r="LB33" s="103"/>
      <c r="LC33" s="103"/>
      <c r="LD33" s="103"/>
      <c r="LE33" s="103"/>
      <c r="LF33" s="103"/>
      <c r="LG33" s="103"/>
      <c r="LH33" s="103"/>
      <c r="LI33" s="103"/>
      <c r="LJ33" s="103"/>
      <c r="LK33" s="103"/>
      <c r="LL33" s="103"/>
      <c r="LM33" s="103"/>
      <c r="LN33" s="103"/>
      <c r="LO33" s="103"/>
      <c r="LP33" s="103"/>
      <c r="LQ33" s="103"/>
      <c r="LR33" s="103"/>
      <c r="LS33" s="103"/>
      <c r="LT33" s="103"/>
      <c r="LU33" s="103"/>
      <c r="LV33" s="103"/>
      <c r="LW33" s="103"/>
      <c r="LX33" s="103"/>
      <c r="LY33" s="103"/>
      <c r="LZ33" s="103"/>
      <c r="MA33" s="103"/>
      <c r="MB33" s="103"/>
      <c r="MC33" s="103"/>
      <c r="MD33" s="103"/>
      <c r="ME33" s="103"/>
      <c r="MF33" s="103"/>
      <c r="MG33" s="103"/>
      <c r="MH33" s="103"/>
      <c r="MI33" s="103"/>
      <c r="MJ33" s="103"/>
      <c r="MK33" s="103"/>
      <c r="ML33" s="103"/>
      <c r="MM33" s="103"/>
      <c r="MN33" s="103"/>
      <c r="MO33" s="103"/>
      <c r="MP33" s="103"/>
      <c r="MQ33" s="103"/>
      <c r="MR33" s="103"/>
      <c r="MS33" s="103"/>
      <c r="MT33" s="103"/>
      <c r="MU33" s="103"/>
      <c r="MV33" s="103"/>
      <c r="MW33" s="103"/>
      <c r="MX33" s="103"/>
      <c r="MY33" s="103"/>
      <c r="MZ33" s="103"/>
      <c r="NA33" s="103"/>
      <c r="NB33" s="103"/>
      <c r="NC33" s="103"/>
      <c r="ND33" s="103"/>
      <c r="NE33" s="103"/>
      <c r="NF33" s="103"/>
      <c r="NG33" s="103"/>
      <c r="NH33" s="103"/>
      <c r="NI33" s="103"/>
      <c r="NJ33" s="103"/>
      <c r="NK33" s="103"/>
      <c r="NL33" s="103"/>
      <c r="NM33" s="103"/>
      <c r="NN33" s="103"/>
      <c r="NO33" s="103"/>
      <c r="NP33" s="103"/>
      <c r="NQ33" s="103"/>
      <c r="NR33" s="103"/>
      <c r="NS33" s="103"/>
      <c r="NT33" s="103"/>
      <c r="NU33" s="103"/>
      <c r="NV33" s="103"/>
      <c r="NW33" s="103"/>
      <c r="NX33" s="103"/>
      <c r="NY33" s="103"/>
      <c r="NZ33" s="103"/>
      <c r="OA33" s="103"/>
      <c r="OB33" s="103"/>
      <c r="OC33" s="103"/>
      <c r="OD33" s="103"/>
      <c r="OE33" s="103"/>
      <c r="OF33" s="103"/>
      <c r="OG33" s="103"/>
      <c r="OH33" s="103"/>
      <c r="OI33" s="103"/>
      <c r="OJ33" s="103"/>
      <c r="OK33" s="104"/>
      <c r="OL33" s="104"/>
      <c r="OM33" s="104"/>
      <c r="ON33" s="104"/>
    </row>
    <row r="34" spans="1:404" s="102" customFormat="1" ht="132.75" thickBot="1">
      <c r="A34" s="105"/>
      <c r="B34" s="51">
        <v>28</v>
      </c>
      <c r="C34" s="63" t="s">
        <v>1387</v>
      </c>
      <c r="D34" s="63" t="s">
        <v>1388</v>
      </c>
      <c r="E34" s="54" t="s">
        <v>1389</v>
      </c>
      <c r="F34" s="55" t="s">
        <v>1410</v>
      </c>
      <c r="G34" s="107" t="s">
        <v>1503</v>
      </c>
      <c r="H34" s="65" t="s">
        <v>33</v>
      </c>
      <c r="I34" s="65" t="s">
        <v>386</v>
      </c>
      <c r="J34" s="54" t="s">
        <v>429</v>
      </c>
      <c r="K34" s="63" t="s">
        <v>804</v>
      </c>
      <c r="L34" s="63" t="s">
        <v>1408</v>
      </c>
      <c r="M34" s="67" t="s">
        <v>28</v>
      </c>
      <c r="N34" s="108" t="s">
        <v>1406</v>
      </c>
      <c r="O34" s="57" t="s">
        <v>34</v>
      </c>
      <c r="P34" s="57" t="s">
        <v>31</v>
      </c>
      <c r="Q34" s="45">
        <f t="shared" si="24"/>
        <v>3</v>
      </c>
      <c r="R34" s="57" t="s">
        <v>94</v>
      </c>
      <c r="S34" s="45">
        <f t="shared" si="25"/>
        <v>5</v>
      </c>
      <c r="T34" s="57" t="s">
        <v>94</v>
      </c>
      <c r="U34" s="45">
        <f t="shared" si="26"/>
        <v>5</v>
      </c>
      <c r="V34" s="54">
        <f t="shared" si="27"/>
        <v>13</v>
      </c>
      <c r="W34" s="54" t="str">
        <f t="shared" si="23"/>
        <v>Alto</v>
      </c>
      <c r="X34" s="108" t="s">
        <v>499</v>
      </c>
      <c r="Y34" s="108" t="s">
        <v>500</v>
      </c>
      <c r="Z34" s="108" t="s">
        <v>501</v>
      </c>
      <c r="AA34" s="68">
        <v>42845</v>
      </c>
      <c r="AB34" s="63" t="s">
        <v>260</v>
      </c>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c r="EN34" s="103"/>
      <c r="EO34" s="103"/>
      <c r="EP34" s="103"/>
      <c r="EQ34" s="103"/>
      <c r="ER34" s="103"/>
      <c r="ES34" s="103"/>
      <c r="ET34" s="103"/>
      <c r="EU34" s="103"/>
      <c r="EV34" s="103"/>
      <c r="EW34" s="103"/>
      <c r="EX34" s="103"/>
      <c r="EY34" s="103"/>
      <c r="EZ34" s="103"/>
      <c r="FA34" s="103"/>
      <c r="FB34" s="103"/>
      <c r="FC34" s="103"/>
      <c r="FD34" s="103"/>
      <c r="FE34" s="103"/>
      <c r="FF34" s="103"/>
      <c r="FG34" s="103"/>
      <c r="FH34" s="103"/>
      <c r="FI34" s="103"/>
      <c r="FJ34" s="103"/>
      <c r="FK34" s="103"/>
      <c r="FL34" s="103"/>
      <c r="FM34" s="103"/>
      <c r="FN34" s="103"/>
      <c r="FO34" s="103"/>
      <c r="FP34" s="103"/>
      <c r="FQ34" s="103"/>
      <c r="FR34" s="103"/>
      <c r="FS34" s="103"/>
      <c r="FT34" s="103"/>
      <c r="FU34" s="103"/>
      <c r="FV34" s="103"/>
      <c r="FW34" s="103"/>
      <c r="FX34" s="103"/>
      <c r="FY34" s="103"/>
      <c r="FZ34" s="103"/>
      <c r="GA34" s="103"/>
      <c r="GB34" s="103"/>
      <c r="GC34" s="103"/>
      <c r="GD34" s="103"/>
      <c r="GE34" s="103"/>
      <c r="GF34" s="103"/>
      <c r="GG34" s="103"/>
      <c r="GH34" s="103"/>
      <c r="GI34" s="103"/>
      <c r="GJ34" s="103"/>
      <c r="GK34" s="103"/>
      <c r="GL34" s="103"/>
      <c r="GM34" s="103"/>
      <c r="GN34" s="103"/>
      <c r="GO34" s="103"/>
      <c r="GP34" s="103"/>
      <c r="GQ34" s="103"/>
      <c r="GR34" s="103"/>
      <c r="GS34" s="103"/>
      <c r="GT34" s="103"/>
      <c r="GU34" s="103"/>
      <c r="GV34" s="103"/>
      <c r="GW34" s="103"/>
      <c r="GX34" s="103"/>
      <c r="GY34" s="103"/>
      <c r="GZ34" s="103"/>
      <c r="HA34" s="103"/>
      <c r="HB34" s="103"/>
      <c r="HC34" s="103"/>
      <c r="HD34" s="103"/>
      <c r="HE34" s="103"/>
      <c r="HF34" s="103"/>
      <c r="HG34" s="103"/>
      <c r="HH34" s="103"/>
      <c r="HI34" s="103"/>
      <c r="HJ34" s="103"/>
      <c r="HK34" s="103"/>
      <c r="HL34" s="103"/>
      <c r="HM34" s="103"/>
      <c r="HN34" s="103"/>
      <c r="HO34" s="103"/>
      <c r="HP34" s="103"/>
      <c r="HQ34" s="103"/>
      <c r="HR34" s="103"/>
      <c r="HS34" s="103"/>
      <c r="HT34" s="103"/>
      <c r="HU34" s="103"/>
      <c r="HV34" s="103"/>
      <c r="HW34" s="103"/>
      <c r="HX34" s="103"/>
      <c r="HY34" s="103"/>
      <c r="HZ34" s="103"/>
      <c r="IA34" s="103"/>
      <c r="IB34" s="103"/>
      <c r="IC34" s="103"/>
      <c r="ID34" s="103"/>
      <c r="IE34" s="103"/>
      <c r="IF34" s="103"/>
      <c r="IG34" s="103"/>
      <c r="IH34" s="103"/>
      <c r="II34" s="103"/>
      <c r="IJ34" s="103"/>
      <c r="IK34" s="103"/>
      <c r="IL34" s="103"/>
      <c r="IM34" s="103"/>
      <c r="IN34" s="103"/>
      <c r="IO34" s="103"/>
      <c r="IP34" s="103"/>
      <c r="IQ34" s="103"/>
      <c r="IR34" s="103"/>
      <c r="IS34" s="103"/>
      <c r="IT34" s="103"/>
      <c r="IU34" s="103"/>
      <c r="IV34" s="103"/>
      <c r="IW34" s="103"/>
      <c r="IX34" s="103"/>
      <c r="IY34" s="103"/>
      <c r="IZ34" s="103"/>
      <c r="JA34" s="103"/>
      <c r="JB34" s="103"/>
      <c r="JC34" s="103"/>
      <c r="JD34" s="103"/>
      <c r="JE34" s="103"/>
      <c r="JF34" s="103"/>
      <c r="JG34" s="103"/>
      <c r="JH34" s="103"/>
      <c r="JI34" s="103"/>
      <c r="JJ34" s="103"/>
      <c r="JK34" s="103"/>
      <c r="JL34" s="103"/>
      <c r="JM34" s="103"/>
      <c r="JN34" s="103"/>
      <c r="JO34" s="103"/>
      <c r="JP34" s="103"/>
      <c r="JQ34" s="103"/>
      <c r="JR34" s="103"/>
      <c r="JS34" s="103"/>
      <c r="JT34" s="103"/>
      <c r="JU34" s="103"/>
      <c r="JV34" s="103"/>
      <c r="JW34" s="103"/>
      <c r="JX34" s="103"/>
      <c r="JY34" s="103"/>
      <c r="JZ34" s="103"/>
      <c r="KA34" s="103"/>
      <c r="KB34" s="103"/>
      <c r="KC34" s="103"/>
      <c r="KD34" s="103"/>
      <c r="KE34" s="103"/>
      <c r="KF34" s="103"/>
      <c r="KG34" s="103"/>
      <c r="KH34" s="103"/>
      <c r="KI34" s="103"/>
      <c r="KJ34" s="103"/>
      <c r="KK34" s="103"/>
      <c r="KL34" s="103"/>
      <c r="KM34" s="103"/>
      <c r="KN34" s="103"/>
      <c r="KO34" s="103"/>
      <c r="KP34" s="103"/>
      <c r="KQ34" s="103"/>
      <c r="KR34" s="103"/>
      <c r="KS34" s="103"/>
      <c r="KT34" s="103"/>
      <c r="KU34" s="103"/>
      <c r="KV34" s="103"/>
      <c r="KW34" s="103"/>
      <c r="KX34" s="103"/>
      <c r="KY34" s="103"/>
      <c r="KZ34" s="103"/>
      <c r="LA34" s="103"/>
      <c r="LB34" s="103"/>
      <c r="LC34" s="103"/>
      <c r="LD34" s="103"/>
      <c r="LE34" s="103"/>
      <c r="LF34" s="103"/>
      <c r="LG34" s="103"/>
      <c r="LH34" s="103"/>
      <c r="LI34" s="103"/>
      <c r="LJ34" s="103"/>
      <c r="LK34" s="103"/>
      <c r="LL34" s="103"/>
      <c r="LM34" s="103"/>
      <c r="LN34" s="103"/>
      <c r="LO34" s="103"/>
      <c r="LP34" s="103"/>
      <c r="LQ34" s="103"/>
      <c r="LR34" s="103"/>
      <c r="LS34" s="103"/>
      <c r="LT34" s="103"/>
      <c r="LU34" s="103"/>
      <c r="LV34" s="103"/>
      <c r="LW34" s="103"/>
      <c r="LX34" s="103"/>
      <c r="LY34" s="103"/>
      <c r="LZ34" s="103"/>
      <c r="MA34" s="103"/>
      <c r="MB34" s="103"/>
      <c r="MC34" s="103"/>
      <c r="MD34" s="103"/>
      <c r="ME34" s="103"/>
      <c r="MF34" s="103"/>
      <c r="MG34" s="103"/>
      <c r="MH34" s="103"/>
      <c r="MI34" s="103"/>
      <c r="MJ34" s="103"/>
      <c r="MK34" s="103"/>
      <c r="ML34" s="103"/>
      <c r="MM34" s="103"/>
      <c r="MN34" s="103"/>
      <c r="MO34" s="103"/>
      <c r="MP34" s="103"/>
      <c r="MQ34" s="103"/>
      <c r="MR34" s="103"/>
      <c r="MS34" s="103"/>
      <c r="MT34" s="103"/>
      <c r="MU34" s="103"/>
      <c r="MV34" s="103"/>
      <c r="MW34" s="103"/>
      <c r="MX34" s="103"/>
      <c r="MY34" s="103"/>
      <c r="MZ34" s="103"/>
      <c r="NA34" s="103"/>
      <c r="NB34" s="103"/>
      <c r="NC34" s="103"/>
      <c r="ND34" s="103"/>
      <c r="NE34" s="103"/>
      <c r="NF34" s="103"/>
      <c r="NG34" s="103"/>
      <c r="NH34" s="103"/>
      <c r="NI34" s="103"/>
      <c r="NJ34" s="103"/>
      <c r="NK34" s="103"/>
      <c r="NL34" s="103"/>
      <c r="NM34" s="103"/>
      <c r="NN34" s="103"/>
      <c r="NO34" s="103"/>
      <c r="NP34" s="103"/>
      <c r="NQ34" s="103"/>
      <c r="NR34" s="103"/>
      <c r="NS34" s="103"/>
      <c r="NT34" s="103"/>
      <c r="NU34" s="103"/>
      <c r="NV34" s="103"/>
      <c r="NW34" s="103"/>
      <c r="NX34" s="103"/>
      <c r="NY34" s="103"/>
      <c r="NZ34" s="103"/>
      <c r="OA34" s="103"/>
      <c r="OB34" s="103"/>
      <c r="OC34" s="103"/>
      <c r="OD34" s="103"/>
      <c r="OE34" s="103"/>
      <c r="OF34" s="103"/>
      <c r="OG34" s="103"/>
      <c r="OH34" s="103"/>
      <c r="OI34" s="103"/>
      <c r="OJ34" s="103"/>
      <c r="OK34" s="104"/>
      <c r="OL34" s="104"/>
      <c r="OM34" s="104"/>
      <c r="ON34" s="104"/>
    </row>
    <row r="35" spans="1:404" s="102" customFormat="1" ht="132.75" thickBot="1">
      <c r="A35" s="105"/>
      <c r="B35" s="57">
        <v>29</v>
      </c>
      <c r="C35" s="63" t="s">
        <v>1387</v>
      </c>
      <c r="D35" s="63" t="s">
        <v>1388</v>
      </c>
      <c r="E35" s="54" t="s">
        <v>1389</v>
      </c>
      <c r="F35" s="55" t="s">
        <v>1411</v>
      </c>
      <c r="G35" s="107" t="s">
        <v>1504</v>
      </c>
      <c r="H35" s="65" t="s">
        <v>33</v>
      </c>
      <c r="I35" s="65" t="s">
        <v>386</v>
      </c>
      <c r="J35" s="54" t="s">
        <v>429</v>
      </c>
      <c r="K35" s="63" t="s">
        <v>804</v>
      </c>
      <c r="L35" s="63" t="s">
        <v>1408</v>
      </c>
      <c r="M35" s="67" t="s">
        <v>28</v>
      </c>
      <c r="N35" s="108" t="s">
        <v>1406</v>
      </c>
      <c r="O35" s="57" t="s">
        <v>34</v>
      </c>
      <c r="P35" s="57" t="s">
        <v>31</v>
      </c>
      <c r="Q35" s="45">
        <f t="shared" si="24"/>
        <v>3</v>
      </c>
      <c r="R35" s="57" t="s">
        <v>94</v>
      </c>
      <c r="S35" s="45">
        <f t="shared" si="25"/>
        <v>5</v>
      </c>
      <c r="T35" s="57" t="s">
        <v>94</v>
      </c>
      <c r="U35" s="45">
        <f t="shared" si="26"/>
        <v>5</v>
      </c>
      <c r="V35" s="54">
        <f t="shared" si="27"/>
        <v>13</v>
      </c>
      <c r="W35" s="54" t="str">
        <f t="shared" si="23"/>
        <v>Alto</v>
      </c>
      <c r="X35" s="108" t="s">
        <v>499</v>
      </c>
      <c r="Y35" s="108" t="s">
        <v>500</v>
      </c>
      <c r="Z35" s="108" t="s">
        <v>501</v>
      </c>
      <c r="AA35" s="68">
        <v>42845</v>
      </c>
      <c r="AB35" s="63" t="s">
        <v>260</v>
      </c>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103"/>
      <c r="EB35" s="103"/>
      <c r="EC35" s="103"/>
      <c r="ED35" s="103"/>
      <c r="EE35" s="103"/>
      <c r="EF35" s="103"/>
      <c r="EG35" s="103"/>
      <c r="EH35" s="103"/>
      <c r="EI35" s="103"/>
      <c r="EJ35" s="103"/>
      <c r="EK35" s="103"/>
      <c r="EL35" s="103"/>
      <c r="EM35" s="103"/>
      <c r="EN35" s="103"/>
      <c r="EO35" s="103"/>
      <c r="EP35" s="103"/>
      <c r="EQ35" s="103"/>
      <c r="ER35" s="103"/>
      <c r="ES35" s="103"/>
      <c r="ET35" s="103"/>
      <c r="EU35" s="103"/>
      <c r="EV35" s="103"/>
      <c r="EW35" s="103"/>
      <c r="EX35" s="103"/>
      <c r="EY35" s="103"/>
      <c r="EZ35" s="103"/>
      <c r="FA35" s="103"/>
      <c r="FB35" s="103"/>
      <c r="FC35" s="103"/>
      <c r="FD35" s="103"/>
      <c r="FE35" s="103"/>
      <c r="FF35" s="103"/>
      <c r="FG35" s="103"/>
      <c r="FH35" s="103"/>
      <c r="FI35" s="103"/>
      <c r="FJ35" s="103"/>
      <c r="FK35" s="103"/>
      <c r="FL35" s="103"/>
      <c r="FM35" s="103"/>
      <c r="FN35" s="103"/>
      <c r="FO35" s="103"/>
      <c r="FP35" s="103"/>
      <c r="FQ35" s="103"/>
      <c r="FR35" s="103"/>
      <c r="FS35" s="103"/>
      <c r="FT35" s="103"/>
      <c r="FU35" s="103"/>
      <c r="FV35" s="103"/>
      <c r="FW35" s="103"/>
      <c r="FX35" s="103"/>
      <c r="FY35" s="103"/>
      <c r="FZ35" s="103"/>
      <c r="GA35" s="103"/>
      <c r="GB35" s="103"/>
      <c r="GC35" s="103"/>
      <c r="GD35" s="103"/>
      <c r="GE35" s="103"/>
      <c r="GF35" s="103"/>
      <c r="GG35" s="103"/>
      <c r="GH35" s="103"/>
      <c r="GI35" s="103"/>
      <c r="GJ35" s="103"/>
      <c r="GK35" s="103"/>
      <c r="GL35" s="103"/>
      <c r="GM35" s="103"/>
      <c r="GN35" s="103"/>
      <c r="GO35" s="103"/>
      <c r="GP35" s="103"/>
      <c r="GQ35" s="103"/>
      <c r="GR35" s="103"/>
      <c r="GS35" s="103"/>
      <c r="GT35" s="103"/>
      <c r="GU35" s="103"/>
      <c r="GV35" s="103"/>
      <c r="GW35" s="103"/>
      <c r="GX35" s="103"/>
      <c r="GY35" s="103"/>
      <c r="GZ35" s="103"/>
      <c r="HA35" s="103"/>
      <c r="HB35" s="103"/>
      <c r="HC35" s="103"/>
      <c r="HD35" s="103"/>
      <c r="HE35" s="103"/>
      <c r="HF35" s="103"/>
      <c r="HG35" s="103"/>
      <c r="HH35" s="103"/>
      <c r="HI35" s="103"/>
      <c r="HJ35" s="103"/>
      <c r="HK35" s="103"/>
      <c r="HL35" s="103"/>
      <c r="HM35" s="103"/>
      <c r="HN35" s="103"/>
      <c r="HO35" s="103"/>
      <c r="HP35" s="103"/>
      <c r="HQ35" s="103"/>
      <c r="HR35" s="103"/>
      <c r="HS35" s="103"/>
      <c r="HT35" s="103"/>
      <c r="HU35" s="103"/>
      <c r="HV35" s="103"/>
      <c r="HW35" s="103"/>
      <c r="HX35" s="103"/>
      <c r="HY35" s="103"/>
      <c r="HZ35" s="103"/>
      <c r="IA35" s="103"/>
      <c r="IB35" s="103"/>
      <c r="IC35" s="103"/>
      <c r="ID35" s="103"/>
      <c r="IE35" s="103"/>
      <c r="IF35" s="103"/>
      <c r="IG35" s="103"/>
      <c r="IH35" s="103"/>
      <c r="II35" s="103"/>
      <c r="IJ35" s="103"/>
      <c r="IK35" s="103"/>
      <c r="IL35" s="103"/>
      <c r="IM35" s="103"/>
      <c r="IN35" s="103"/>
      <c r="IO35" s="103"/>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03"/>
      <c r="MX35" s="103"/>
      <c r="MY35" s="103"/>
      <c r="MZ35" s="103"/>
      <c r="NA35" s="103"/>
      <c r="NB35" s="103"/>
      <c r="NC35" s="103"/>
      <c r="ND35" s="103"/>
      <c r="NE35" s="103"/>
      <c r="NF35" s="103"/>
      <c r="NG35" s="103"/>
      <c r="NH35" s="103"/>
      <c r="NI35" s="103"/>
      <c r="NJ35" s="103"/>
      <c r="NK35" s="103"/>
      <c r="NL35" s="103"/>
      <c r="NM35" s="103"/>
      <c r="NN35" s="103"/>
      <c r="NO35" s="103"/>
      <c r="NP35" s="103"/>
      <c r="NQ35" s="103"/>
      <c r="NR35" s="103"/>
      <c r="NS35" s="103"/>
      <c r="NT35" s="103"/>
      <c r="NU35" s="103"/>
      <c r="NV35" s="103"/>
      <c r="NW35" s="103"/>
      <c r="NX35" s="103"/>
      <c r="NY35" s="103"/>
      <c r="NZ35" s="103"/>
      <c r="OA35" s="103"/>
      <c r="OB35" s="103"/>
      <c r="OC35" s="103"/>
      <c r="OD35" s="103"/>
      <c r="OE35" s="103"/>
      <c r="OF35" s="103"/>
      <c r="OG35" s="103"/>
      <c r="OH35" s="103"/>
      <c r="OI35" s="103"/>
      <c r="OJ35" s="103"/>
      <c r="OK35" s="104"/>
      <c r="OL35" s="104"/>
      <c r="OM35" s="104"/>
      <c r="ON35" s="104"/>
    </row>
    <row r="36" spans="1:404" s="102" customFormat="1" ht="132.75" thickBot="1">
      <c r="A36" s="105"/>
      <c r="B36" s="57">
        <v>30</v>
      </c>
      <c r="C36" s="63" t="s">
        <v>1387</v>
      </c>
      <c r="D36" s="63" t="s">
        <v>1388</v>
      </c>
      <c r="E36" s="54" t="s">
        <v>1389</v>
      </c>
      <c r="F36" s="55" t="s">
        <v>1412</v>
      </c>
      <c r="G36" s="107" t="s">
        <v>1505</v>
      </c>
      <c r="H36" s="65" t="s">
        <v>33</v>
      </c>
      <c r="I36" s="65" t="s">
        <v>386</v>
      </c>
      <c r="J36" s="54" t="s">
        <v>429</v>
      </c>
      <c r="K36" s="63" t="s">
        <v>804</v>
      </c>
      <c r="L36" s="63" t="s">
        <v>1408</v>
      </c>
      <c r="M36" s="67" t="s">
        <v>28</v>
      </c>
      <c r="N36" s="108" t="s">
        <v>1406</v>
      </c>
      <c r="O36" s="57" t="s">
        <v>34</v>
      </c>
      <c r="P36" s="57" t="s">
        <v>31</v>
      </c>
      <c r="Q36" s="45">
        <f t="shared" si="24"/>
        <v>3</v>
      </c>
      <c r="R36" s="57" t="s">
        <v>94</v>
      </c>
      <c r="S36" s="45">
        <f t="shared" si="25"/>
        <v>5</v>
      </c>
      <c r="T36" s="57" t="s">
        <v>94</v>
      </c>
      <c r="U36" s="45">
        <f t="shared" si="26"/>
        <v>5</v>
      </c>
      <c r="V36" s="54">
        <f t="shared" si="27"/>
        <v>13</v>
      </c>
      <c r="W36" s="54" t="str">
        <f t="shared" si="23"/>
        <v>Alto</v>
      </c>
      <c r="X36" s="108" t="s">
        <v>499</v>
      </c>
      <c r="Y36" s="108" t="s">
        <v>500</v>
      </c>
      <c r="Z36" s="108" t="s">
        <v>501</v>
      </c>
      <c r="AA36" s="68">
        <v>42845</v>
      </c>
      <c r="AB36" s="63" t="s">
        <v>260</v>
      </c>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c r="EN36" s="103"/>
      <c r="EO36" s="103"/>
      <c r="EP36" s="103"/>
      <c r="EQ36" s="103"/>
      <c r="ER36" s="103"/>
      <c r="ES36" s="103"/>
      <c r="ET36" s="103"/>
      <c r="EU36" s="103"/>
      <c r="EV36" s="103"/>
      <c r="EW36" s="103"/>
      <c r="EX36" s="103"/>
      <c r="EY36" s="103"/>
      <c r="EZ36" s="103"/>
      <c r="FA36" s="103"/>
      <c r="FB36" s="103"/>
      <c r="FC36" s="103"/>
      <c r="FD36" s="103"/>
      <c r="FE36" s="103"/>
      <c r="FF36" s="103"/>
      <c r="FG36" s="103"/>
      <c r="FH36" s="103"/>
      <c r="FI36" s="103"/>
      <c r="FJ36" s="103"/>
      <c r="FK36" s="103"/>
      <c r="FL36" s="103"/>
      <c r="FM36" s="103"/>
      <c r="FN36" s="103"/>
      <c r="FO36" s="103"/>
      <c r="FP36" s="103"/>
      <c r="FQ36" s="103"/>
      <c r="FR36" s="103"/>
      <c r="FS36" s="103"/>
      <c r="FT36" s="103"/>
      <c r="FU36" s="103"/>
      <c r="FV36" s="103"/>
      <c r="FW36" s="103"/>
      <c r="FX36" s="103"/>
      <c r="FY36" s="103"/>
      <c r="FZ36" s="103"/>
      <c r="GA36" s="103"/>
      <c r="GB36" s="103"/>
      <c r="GC36" s="103"/>
      <c r="GD36" s="103"/>
      <c r="GE36" s="103"/>
      <c r="GF36" s="103"/>
      <c r="GG36" s="103"/>
      <c r="GH36" s="103"/>
      <c r="GI36" s="103"/>
      <c r="GJ36" s="103"/>
      <c r="GK36" s="103"/>
      <c r="GL36" s="103"/>
      <c r="GM36" s="103"/>
      <c r="GN36" s="103"/>
      <c r="GO36" s="103"/>
      <c r="GP36" s="103"/>
      <c r="GQ36" s="103"/>
      <c r="GR36" s="103"/>
      <c r="GS36" s="103"/>
      <c r="GT36" s="103"/>
      <c r="GU36" s="103"/>
      <c r="GV36" s="103"/>
      <c r="GW36" s="103"/>
      <c r="GX36" s="103"/>
      <c r="GY36" s="103"/>
      <c r="GZ36" s="103"/>
      <c r="HA36" s="103"/>
      <c r="HB36" s="103"/>
      <c r="HC36" s="103"/>
      <c r="HD36" s="103"/>
      <c r="HE36" s="103"/>
      <c r="HF36" s="103"/>
      <c r="HG36" s="103"/>
      <c r="HH36" s="103"/>
      <c r="HI36" s="103"/>
      <c r="HJ36" s="103"/>
      <c r="HK36" s="103"/>
      <c r="HL36" s="103"/>
      <c r="HM36" s="103"/>
      <c r="HN36" s="103"/>
      <c r="HO36" s="103"/>
      <c r="HP36" s="103"/>
      <c r="HQ36" s="103"/>
      <c r="HR36" s="103"/>
      <c r="HS36" s="103"/>
      <c r="HT36" s="103"/>
      <c r="HU36" s="103"/>
      <c r="HV36" s="103"/>
      <c r="HW36" s="103"/>
      <c r="HX36" s="103"/>
      <c r="HY36" s="103"/>
      <c r="HZ36" s="103"/>
      <c r="IA36" s="103"/>
      <c r="IB36" s="103"/>
      <c r="IC36" s="103"/>
      <c r="ID36" s="103"/>
      <c r="IE36" s="103"/>
      <c r="IF36" s="103"/>
      <c r="IG36" s="103"/>
      <c r="IH36" s="103"/>
      <c r="II36" s="103"/>
      <c r="IJ36" s="103"/>
      <c r="IK36" s="103"/>
      <c r="IL36" s="103"/>
      <c r="IM36" s="103"/>
      <c r="IN36" s="103"/>
      <c r="IO36" s="103"/>
      <c r="IP36" s="103"/>
      <c r="IQ36" s="103"/>
      <c r="IR36" s="103"/>
      <c r="IS36" s="103"/>
      <c r="IT36" s="103"/>
      <c r="IU36" s="103"/>
      <c r="IV36" s="103"/>
      <c r="IW36" s="103"/>
      <c r="IX36" s="103"/>
      <c r="IY36" s="103"/>
      <c r="IZ36" s="103"/>
      <c r="JA36" s="103"/>
      <c r="JB36" s="103"/>
      <c r="JC36" s="103"/>
      <c r="JD36" s="103"/>
      <c r="JE36" s="103"/>
      <c r="JF36" s="103"/>
      <c r="JG36" s="103"/>
      <c r="JH36" s="103"/>
      <c r="JI36" s="103"/>
      <c r="JJ36" s="103"/>
      <c r="JK36" s="103"/>
      <c r="JL36" s="103"/>
      <c r="JM36" s="103"/>
      <c r="JN36" s="103"/>
      <c r="JO36" s="103"/>
      <c r="JP36" s="103"/>
      <c r="JQ36" s="103"/>
      <c r="JR36" s="103"/>
      <c r="JS36" s="103"/>
      <c r="JT36" s="103"/>
      <c r="JU36" s="103"/>
      <c r="JV36" s="103"/>
      <c r="JW36" s="103"/>
      <c r="JX36" s="103"/>
      <c r="JY36" s="103"/>
      <c r="JZ36" s="103"/>
      <c r="KA36" s="103"/>
      <c r="KB36" s="103"/>
      <c r="KC36" s="103"/>
      <c r="KD36" s="103"/>
      <c r="KE36" s="103"/>
      <c r="KF36" s="103"/>
      <c r="KG36" s="103"/>
      <c r="KH36" s="103"/>
      <c r="KI36" s="103"/>
      <c r="KJ36" s="103"/>
      <c r="KK36" s="103"/>
      <c r="KL36" s="103"/>
      <c r="KM36" s="103"/>
      <c r="KN36" s="103"/>
      <c r="KO36" s="103"/>
      <c r="KP36" s="103"/>
      <c r="KQ36" s="103"/>
      <c r="KR36" s="103"/>
      <c r="KS36" s="103"/>
      <c r="KT36" s="103"/>
      <c r="KU36" s="103"/>
      <c r="KV36" s="103"/>
      <c r="KW36" s="103"/>
      <c r="KX36" s="103"/>
      <c r="KY36" s="103"/>
      <c r="KZ36" s="103"/>
      <c r="LA36" s="103"/>
      <c r="LB36" s="103"/>
      <c r="LC36" s="103"/>
      <c r="LD36" s="103"/>
      <c r="LE36" s="103"/>
      <c r="LF36" s="103"/>
      <c r="LG36" s="103"/>
      <c r="LH36" s="103"/>
      <c r="LI36" s="103"/>
      <c r="LJ36" s="103"/>
      <c r="LK36" s="103"/>
      <c r="LL36" s="103"/>
      <c r="LM36" s="103"/>
      <c r="LN36" s="103"/>
      <c r="LO36" s="103"/>
      <c r="LP36" s="103"/>
      <c r="LQ36" s="103"/>
      <c r="LR36" s="103"/>
      <c r="LS36" s="103"/>
      <c r="LT36" s="103"/>
      <c r="LU36" s="103"/>
      <c r="LV36" s="103"/>
      <c r="LW36" s="103"/>
      <c r="LX36" s="103"/>
      <c r="LY36" s="103"/>
      <c r="LZ36" s="103"/>
      <c r="MA36" s="103"/>
      <c r="MB36" s="103"/>
      <c r="MC36" s="103"/>
      <c r="MD36" s="103"/>
      <c r="ME36" s="103"/>
      <c r="MF36" s="103"/>
      <c r="MG36" s="103"/>
      <c r="MH36" s="103"/>
      <c r="MI36" s="103"/>
      <c r="MJ36" s="103"/>
      <c r="MK36" s="103"/>
      <c r="ML36" s="103"/>
      <c r="MM36" s="103"/>
      <c r="MN36" s="103"/>
      <c r="MO36" s="103"/>
      <c r="MP36" s="103"/>
      <c r="MQ36" s="103"/>
      <c r="MR36" s="103"/>
      <c r="MS36" s="103"/>
      <c r="MT36" s="103"/>
      <c r="MU36" s="103"/>
      <c r="MV36" s="103"/>
      <c r="MW36" s="103"/>
      <c r="MX36" s="103"/>
      <c r="MY36" s="103"/>
      <c r="MZ36" s="103"/>
      <c r="NA36" s="103"/>
      <c r="NB36" s="103"/>
      <c r="NC36" s="103"/>
      <c r="ND36" s="103"/>
      <c r="NE36" s="103"/>
      <c r="NF36" s="103"/>
      <c r="NG36" s="103"/>
      <c r="NH36" s="103"/>
      <c r="NI36" s="103"/>
      <c r="NJ36" s="103"/>
      <c r="NK36" s="103"/>
      <c r="NL36" s="103"/>
      <c r="NM36" s="103"/>
      <c r="NN36" s="103"/>
      <c r="NO36" s="103"/>
      <c r="NP36" s="103"/>
      <c r="NQ36" s="103"/>
      <c r="NR36" s="103"/>
      <c r="NS36" s="103"/>
      <c r="NT36" s="103"/>
      <c r="NU36" s="103"/>
      <c r="NV36" s="103"/>
      <c r="NW36" s="103"/>
      <c r="NX36" s="103"/>
      <c r="NY36" s="103"/>
      <c r="NZ36" s="103"/>
      <c r="OA36" s="103"/>
      <c r="OB36" s="103"/>
      <c r="OC36" s="103"/>
      <c r="OD36" s="103"/>
      <c r="OE36" s="103"/>
      <c r="OF36" s="103"/>
      <c r="OG36" s="103"/>
      <c r="OH36" s="103"/>
      <c r="OI36" s="103"/>
      <c r="OJ36" s="103"/>
      <c r="OK36" s="104"/>
      <c r="OL36" s="104"/>
      <c r="OM36" s="104"/>
      <c r="ON36" s="104"/>
    </row>
    <row r="37" spans="1:404" s="102" customFormat="1" ht="132.75" thickBot="1">
      <c r="A37" s="105"/>
      <c r="B37" s="51">
        <v>31</v>
      </c>
      <c r="C37" s="63" t="s">
        <v>1387</v>
      </c>
      <c r="D37" s="63" t="s">
        <v>1388</v>
      </c>
      <c r="E37" s="54" t="s">
        <v>1389</v>
      </c>
      <c r="F37" s="55" t="s">
        <v>1413</v>
      </c>
      <c r="G37" s="107" t="s">
        <v>1506</v>
      </c>
      <c r="H37" s="65" t="s">
        <v>33</v>
      </c>
      <c r="I37" s="65" t="s">
        <v>386</v>
      </c>
      <c r="J37" s="54" t="s">
        <v>429</v>
      </c>
      <c r="K37" s="63" t="s">
        <v>804</v>
      </c>
      <c r="L37" s="63" t="s">
        <v>1408</v>
      </c>
      <c r="M37" s="67" t="s">
        <v>28</v>
      </c>
      <c r="N37" s="108" t="s">
        <v>1406</v>
      </c>
      <c r="O37" s="57" t="s">
        <v>34</v>
      </c>
      <c r="P37" s="57" t="s">
        <v>31</v>
      </c>
      <c r="Q37" s="45">
        <f t="shared" si="24"/>
        <v>3</v>
      </c>
      <c r="R37" s="57" t="s">
        <v>94</v>
      </c>
      <c r="S37" s="45">
        <f t="shared" si="25"/>
        <v>5</v>
      </c>
      <c r="T37" s="57" t="s">
        <v>94</v>
      </c>
      <c r="U37" s="45">
        <f t="shared" si="26"/>
        <v>5</v>
      </c>
      <c r="V37" s="54">
        <f t="shared" si="27"/>
        <v>13</v>
      </c>
      <c r="W37" s="54" t="str">
        <f t="shared" si="23"/>
        <v>Alto</v>
      </c>
      <c r="X37" s="108" t="s">
        <v>499</v>
      </c>
      <c r="Y37" s="108" t="s">
        <v>500</v>
      </c>
      <c r="Z37" s="108" t="s">
        <v>501</v>
      </c>
      <c r="AA37" s="68">
        <v>42845</v>
      </c>
      <c r="AB37" s="63" t="s">
        <v>260</v>
      </c>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c r="EM37" s="103"/>
      <c r="EN37" s="103"/>
      <c r="EO37" s="103"/>
      <c r="EP37" s="103"/>
      <c r="EQ37" s="103"/>
      <c r="ER37" s="103"/>
      <c r="ES37" s="103"/>
      <c r="ET37" s="103"/>
      <c r="EU37" s="103"/>
      <c r="EV37" s="103"/>
      <c r="EW37" s="103"/>
      <c r="EX37" s="103"/>
      <c r="EY37" s="103"/>
      <c r="EZ37" s="103"/>
      <c r="FA37" s="103"/>
      <c r="FB37" s="103"/>
      <c r="FC37" s="103"/>
      <c r="FD37" s="103"/>
      <c r="FE37" s="103"/>
      <c r="FF37" s="103"/>
      <c r="FG37" s="103"/>
      <c r="FH37" s="103"/>
      <c r="FI37" s="103"/>
      <c r="FJ37" s="103"/>
      <c r="FK37" s="103"/>
      <c r="FL37" s="103"/>
      <c r="FM37" s="103"/>
      <c r="FN37" s="103"/>
      <c r="FO37" s="103"/>
      <c r="FP37" s="103"/>
      <c r="FQ37" s="103"/>
      <c r="FR37" s="103"/>
      <c r="FS37" s="103"/>
      <c r="FT37" s="103"/>
      <c r="FU37" s="103"/>
      <c r="FV37" s="103"/>
      <c r="FW37" s="103"/>
      <c r="FX37" s="103"/>
      <c r="FY37" s="103"/>
      <c r="FZ37" s="103"/>
      <c r="GA37" s="103"/>
      <c r="GB37" s="103"/>
      <c r="GC37" s="103"/>
      <c r="GD37" s="103"/>
      <c r="GE37" s="103"/>
      <c r="GF37" s="103"/>
      <c r="GG37" s="103"/>
      <c r="GH37" s="103"/>
      <c r="GI37" s="103"/>
      <c r="GJ37" s="103"/>
      <c r="GK37" s="103"/>
      <c r="GL37" s="103"/>
      <c r="GM37" s="103"/>
      <c r="GN37" s="103"/>
      <c r="GO37" s="103"/>
      <c r="GP37" s="103"/>
      <c r="GQ37" s="103"/>
      <c r="GR37" s="103"/>
      <c r="GS37" s="103"/>
      <c r="GT37" s="103"/>
      <c r="GU37" s="103"/>
      <c r="GV37" s="103"/>
      <c r="GW37" s="103"/>
      <c r="GX37" s="103"/>
      <c r="GY37" s="103"/>
      <c r="GZ37" s="103"/>
      <c r="HA37" s="103"/>
      <c r="HB37" s="103"/>
      <c r="HC37" s="103"/>
      <c r="HD37" s="103"/>
      <c r="HE37" s="103"/>
      <c r="HF37" s="103"/>
      <c r="HG37" s="103"/>
      <c r="HH37" s="103"/>
      <c r="HI37" s="103"/>
      <c r="HJ37" s="103"/>
      <c r="HK37" s="103"/>
      <c r="HL37" s="103"/>
      <c r="HM37" s="103"/>
      <c r="HN37" s="103"/>
      <c r="HO37" s="103"/>
      <c r="HP37" s="103"/>
      <c r="HQ37" s="103"/>
      <c r="HR37" s="103"/>
      <c r="HS37" s="103"/>
      <c r="HT37" s="103"/>
      <c r="HU37" s="103"/>
      <c r="HV37" s="103"/>
      <c r="HW37" s="103"/>
      <c r="HX37" s="103"/>
      <c r="HY37" s="103"/>
      <c r="HZ37" s="103"/>
      <c r="IA37" s="103"/>
      <c r="IB37" s="103"/>
      <c r="IC37" s="103"/>
      <c r="ID37" s="103"/>
      <c r="IE37" s="103"/>
      <c r="IF37" s="103"/>
      <c r="IG37" s="103"/>
      <c r="IH37" s="103"/>
      <c r="II37" s="103"/>
      <c r="IJ37" s="103"/>
      <c r="IK37" s="103"/>
      <c r="IL37" s="103"/>
      <c r="IM37" s="103"/>
      <c r="IN37" s="103"/>
      <c r="IO37" s="103"/>
      <c r="IP37" s="103"/>
      <c r="IQ37" s="103"/>
      <c r="IR37" s="103"/>
      <c r="IS37" s="103"/>
      <c r="IT37" s="103"/>
      <c r="IU37" s="103"/>
      <c r="IV37" s="103"/>
      <c r="IW37" s="103"/>
      <c r="IX37" s="103"/>
      <c r="IY37" s="103"/>
      <c r="IZ37" s="103"/>
      <c r="JA37" s="103"/>
      <c r="JB37" s="103"/>
      <c r="JC37" s="103"/>
      <c r="JD37" s="103"/>
      <c r="JE37" s="103"/>
      <c r="JF37" s="103"/>
      <c r="JG37" s="103"/>
      <c r="JH37" s="103"/>
      <c r="JI37" s="103"/>
      <c r="JJ37" s="103"/>
      <c r="JK37" s="103"/>
      <c r="JL37" s="103"/>
      <c r="JM37" s="103"/>
      <c r="JN37" s="103"/>
      <c r="JO37" s="103"/>
      <c r="JP37" s="103"/>
      <c r="JQ37" s="103"/>
      <c r="JR37" s="103"/>
      <c r="JS37" s="103"/>
      <c r="JT37" s="103"/>
      <c r="JU37" s="103"/>
      <c r="JV37" s="103"/>
      <c r="JW37" s="103"/>
      <c r="JX37" s="103"/>
      <c r="JY37" s="103"/>
      <c r="JZ37" s="103"/>
      <c r="KA37" s="103"/>
      <c r="KB37" s="103"/>
      <c r="KC37" s="103"/>
      <c r="KD37" s="103"/>
      <c r="KE37" s="103"/>
      <c r="KF37" s="103"/>
      <c r="KG37" s="103"/>
      <c r="KH37" s="103"/>
      <c r="KI37" s="103"/>
      <c r="KJ37" s="103"/>
      <c r="KK37" s="103"/>
      <c r="KL37" s="103"/>
      <c r="KM37" s="103"/>
      <c r="KN37" s="103"/>
      <c r="KO37" s="103"/>
      <c r="KP37" s="103"/>
      <c r="KQ37" s="103"/>
      <c r="KR37" s="103"/>
      <c r="KS37" s="103"/>
      <c r="KT37" s="103"/>
      <c r="KU37" s="103"/>
      <c r="KV37" s="103"/>
      <c r="KW37" s="103"/>
      <c r="KX37" s="103"/>
      <c r="KY37" s="103"/>
      <c r="KZ37" s="103"/>
      <c r="LA37" s="103"/>
      <c r="LB37" s="103"/>
      <c r="LC37" s="103"/>
      <c r="LD37" s="103"/>
      <c r="LE37" s="103"/>
      <c r="LF37" s="103"/>
      <c r="LG37" s="103"/>
      <c r="LH37" s="103"/>
      <c r="LI37" s="103"/>
      <c r="LJ37" s="103"/>
      <c r="LK37" s="103"/>
      <c r="LL37" s="103"/>
      <c r="LM37" s="103"/>
      <c r="LN37" s="103"/>
      <c r="LO37" s="103"/>
      <c r="LP37" s="103"/>
      <c r="LQ37" s="103"/>
      <c r="LR37" s="103"/>
      <c r="LS37" s="103"/>
      <c r="LT37" s="103"/>
      <c r="LU37" s="103"/>
      <c r="LV37" s="103"/>
      <c r="LW37" s="103"/>
      <c r="LX37" s="103"/>
      <c r="LY37" s="103"/>
      <c r="LZ37" s="103"/>
      <c r="MA37" s="103"/>
      <c r="MB37" s="103"/>
      <c r="MC37" s="103"/>
      <c r="MD37" s="103"/>
      <c r="ME37" s="103"/>
      <c r="MF37" s="103"/>
      <c r="MG37" s="103"/>
      <c r="MH37" s="103"/>
      <c r="MI37" s="103"/>
      <c r="MJ37" s="103"/>
      <c r="MK37" s="103"/>
      <c r="ML37" s="103"/>
      <c r="MM37" s="103"/>
      <c r="MN37" s="103"/>
      <c r="MO37" s="103"/>
      <c r="MP37" s="103"/>
      <c r="MQ37" s="103"/>
      <c r="MR37" s="103"/>
      <c r="MS37" s="103"/>
      <c r="MT37" s="103"/>
      <c r="MU37" s="103"/>
      <c r="MV37" s="103"/>
      <c r="MW37" s="103"/>
      <c r="MX37" s="103"/>
      <c r="MY37" s="103"/>
      <c r="MZ37" s="103"/>
      <c r="NA37" s="103"/>
      <c r="NB37" s="103"/>
      <c r="NC37" s="103"/>
      <c r="ND37" s="103"/>
      <c r="NE37" s="103"/>
      <c r="NF37" s="103"/>
      <c r="NG37" s="103"/>
      <c r="NH37" s="103"/>
      <c r="NI37" s="103"/>
      <c r="NJ37" s="103"/>
      <c r="NK37" s="103"/>
      <c r="NL37" s="103"/>
      <c r="NM37" s="103"/>
      <c r="NN37" s="103"/>
      <c r="NO37" s="103"/>
      <c r="NP37" s="103"/>
      <c r="NQ37" s="103"/>
      <c r="NR37" s="103"/>
      <c r="NS37" s="103"/>
      <c r="NT37" s="103"/>
      <c r="NU37" s="103"/>
      <c r="NV37" s="103"/>
      <c r="NW37" s="103"/>
      <c r="NX37" s="103"/>
      <c r="NY37" s="103"/>
      <c r="NZ37" s="103"/>
      <c r="OA37" s="103"/>
      <c r="OB37" s="103"/>
      <c r="OC37" s="103"/>
      <c r="OD37" s="103"/>
      <c r="OE37" s="103"/>
      <c r="OF37" s="103"/>
      <c r="OG37" s="103"/>
      <c r="OH37" s="103"/>
      <c r="OI37" s="103"/>
      <c r="OJ37" s="103"/>
      <c r="OK37" s="104"/>
      <c r="OL37" s="104"/>
      <c r="OM37" s="104"/>
      <c r="ON37" s="104"/>
    </row>
    <row r="38" spans="1:404" s="102" customFormat="1" ht="132.75" thickBot="1">
      <c r="A38" s="105"/>
      <c r="B38" s="57">
        <v>32</v>
      </c>
      <c r="C38" s="63" t="s">
        <v>1387</v>
      </c>
      <c r="D38" s="63" t="s">
        <v>1388</v>
      </c>
      <c r="E38" s="54" t="s">
        <v>1389</v>
      </c>
      <c r="F38" s="55" t="s">
        <v>1508</v>
      </c>
      <c r="G38" s="107" t="s">
        <v>1507</v>
      </c>
      <c r="H38" s="65" t="s">
        <v>33</v>
      </c>
      <c r="I38" s="65" t="s">
        <v>386</v>
      </c>
      <c r="J38" s="54" t="s">
        <v>429</v>
      </c>
      <c r="K38" s="63" t="s">
        <v>804</v>
      </c>
      <c r="L38" s="63" t="s">
        <v>1414</v>
      </c>
      <c r="M38" s="67" t="s">
        <v>28</v>
      </c>
      <c r="N38" s="54" t="s">
        <v>1415</v>
      </c>
      <c r="O38" s="57" t="s">
        <v>34</v>
      </c>
      <c r="P38" s="57" t="s">
        <v>31</v>
      </c>
      <c r="Q38" s="45">
        <f t="shared" si="24"/>
        <v>3</v>
      </c>
      <c r="R38" s="57" t="s">
        <v>30</v>
      </c>
      <c r="S38" s="45">
        <f t="shared" si="25"/>
        <v>1</v>
      </c>
      <c r="T38" s="57" t="s">
        <v>31</v>
      </c>
      <c r="U38" s="45">
        <f t="shared" si="26"/>
        <v>3</v>
      </c>
      <c r="V38" s="54">
        <f t="shared" si="27"/>
        <v>7</v>
      </c>
      <c r="W38" s="54" t="str">
        <f t="shared" si="23"/>
        <v>Medio</v>
      </c>
      <c r="X38" s="54" t="s">
        <v>499</v>
      </c>
      <c r="Y38" s="54" t="s">
        <v>500</v>
      </c>
      <c r="Z38" s="54" t="s">
        <v>501</v>
      </c>
      <c r="AA38" s="58">
        <v>41019</v>
      </c>
      <c r="AB38" s="63" t="s">
        <v>260</v>
      </c>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3"/>
      <c r="CV38" s="103"/>
      <c r="CW38" s="103"/>
      <c r="CX38" s="103"/>
      <c r="CY38" s="103"/>
      <c r="CZ38" s="103"/>
      <c r="DA38" s="103"/>
      <c r="DB38" s="103"/>
      <c r="DC38" s="103"/>
      <c r="DD38" s="103"/>
      <c r="DE38" s="103"/>
      <c r="DF38" s="103"/>
      <c r="DG38" s="103"/>
      <c r="DH38" s="103"/>
      <c r="DI38" s="103"/>
      <c r="DJ38" s="103"/>
      <c r="DK38" s="103"/>
      <c r="DL38" s="103"/>
      <c r="DM38" s="103"/>
      <c r="DN38" s="103"/>
      <c r="DO38" s="103"/>
      <c r="DP38" s="103"/>
      <c r="DQ38" s="103"/>
      <c r="DR38" s="103"/>
      <c r="DS38" s="103"/>
      <c r="DT38" s="103"/>
      <c r="DU38" s="103"/>
      <c r="DV38" s="103"/>
      <c r="DW38" s="103"/>
      <c r="DX38" s="103"/>
      <c r="DY38" s="103"/>
      <c r="DZ38" s="103"/>
      <c r="EA38" s="103"/>
      <c r="EB38" s="103"/>
      <c r="EC38" s="103"/>
      <c r="ED38" s="103"/>
      <c r="EE38" s="103"/>
      <c r="EF38" s="103"/>
      <c r="EG38" s="103"/>
      <c r="EH38" s="103"/>
      <c r="EI38" s="103"/>
      <c r="EJ38" s="103"/>
      <c r="EK38" s="103"/>
      <c r="EL38" s="103"/>
      <c r="EM38" s="103"/>
      <c r="EN38" s="103"/>
      <c r="EO38" s="103"/>
      <c r="EP38" s="103"/>
      <c r="EQ38" s="103"/>
      <c r="ER38" s="103"/>
      <c r="ES38" s="103"/>
      <c r="ET38" s="103"/>
      <c r="EU38" s="103"/>
      <c r="EV38" s="103"/>
      <c r="EW38" s="103"/>
      <c r="EX38" s="103"/>
      <c r="EY38" s="103"/>
      <c r="EZ38" s="103"/>
      <c r="FA38" s="103"/>
      <c r="FB38" s="103"/>
      <c r="FC38" s="103"/>
      <c r="FD38" s="103"/>
      <c r="FE38" s="103"/>
      <c r="FF38" s="103"/>
      <c r="FG38" s="103"/>
      <c r="FH38" s="103"/>
      <c r="FI38" s="103"/>
      <c r="FJ38" s="103"/>
      <c r="FK38" s="103"/>
      <c r="FL38" s="103"/>
      <c r="FM38" s="103"/>
      <c r="FN38" s="103"/>
      <c r="FO38" s="103"/>
      <c r="FP38" s="103"/>
      <c r="FQ38" s="103"/>
      <c r="FR38" s="103"/>
      <c r="FS38" s="103"/>
      <c r="FT38" s="103"/>
      <c r="FU38" s="103"/>
      <c r="FV38" s="103"/>
      <c r="FW38" s="103"/>
      <c r="FX38" s="103"/>
      <c r="FY38" s="103"/>
      <c r="FZ38" s="103"/>
      <c r="GA38" s="103"/>
      <c r="GB38" s="103"/>
      <c r="GC38" s="103"/>
      <c r="GD38" s="103"/>
      <c r="GE38" s="103"/>
      <c r="GF38" s="103"/>
      <c r="GG38" s="103"/>
      <c r="GH38" s="103"/>
      <c r="GI38" s="103"/>
      <c r="GJ38" s="103"/>
      <c r="GK38" s="103"/>
      <c r="GL38" s="103"/>
      <c r="GM38" s="103"/>
      <c r="GN38" s="103"/>
      <c r="GO38" s="103"/>
      <c r="GP38" s="103"/>
      <c r="GQ38" s="103"/>
      <c r="GR38" s="103"/>
      <c r="GS38" s="103"/>
      <c r="GT38" s="103"/>
      <c r="GU38" s="103"/>
      <c r="GV38" s="103"/>
      <c r="GW38" s="103"/>
      <c r="GX38" s="103"/>
      <c r="GY38" s="103"/>
      <c r="GZ38" s="103"/>
      <c r="HA38" s="103"/>
      <c r="HB38" s="103"/>
      <c r="HC38" s="103"/>
      <c r="HD38" s="103"/>
      <c r="HE38" s="103"/>
      <c r="HF38" s="103"/>
      <c r="HG38" s="103"/>
      <c r="HH38" s="103"/>
      <c r="HI38" s="103"/>
      <c r="HJ38" s="103"/>
      <c r="HK38" s="103"/>
      <c r="HL38" s="103"/>
      <c r="HM38" s="103"/>
      <c r="HN38" s="103"/>
      <c r="HO38" s="103"/>
      <c r="HP38" s="103"/>
      <c r="HQ38" s="103"/>
      <c r="HR38" s="103"/>
      <c r="HS38" s="103"/>
      <c r="HT38" s="103"/>
      <c r="HU38" s="103"/>
      <c r="HV38" s="103"/>
      <c r="HW38" s="103"/>
      <c r="HX38" s="103"/>
      <c r="HY38" s="103"/>
      <c r="HZ38" s="103"/>
      <c r="IA38" s="103"/>
      <c r="IB38" s="103"/>
      <c r="IC38" s="103"/>
      <c r="ID38" s="103"/>
      <c r="IE38" s="103"/>
      <c r="IF38" s="103"/>
      <c r="IG38" s="103"/>
      <c r="IH38" s="103"/>
      <c r="II38" s="103"/>
      <c r="IJ38" s="103"/>
      <c r="IK38" s="103"/>
      <c r="IL38" s="103"/>
      <c r="IM38" s="103"/>
      <c r="IN38" s="103"/>
      <c r="IO38" s="103"/>
      <c r="IP38" s="103"/>
      <c r="IQ38" s="103"/>
      <c r="IR38" s="103"/>
      <c r="IS38" s="103"/>
      <c r="IT38" s="103"/>
      <c r="IU38" s="103"/>
      <c r="IV38" s="103"/>
      <c r="IW38" s="103"/>
      <c r="IX38" s="103"/>
      <c r="IY38" s="103"/>
      <c r="IZ38" s="103"/>
      <c r="JA38" s="103"/>
      <c r="JB38" s="103"/>
      <c r="JC38" s="103"/>
      <c r="JD38" s="103"/>
      <c r="JE38" s="103"/>
      <c r="JF38" s="103"/>
      <c r="JG38" s="103"/>
      <c r="JH38" s="103"/>
      <c r="JI38" s="103"/>
      <c r="JJ38" s="103"/>
      <c r="JK38" s="103"/>
      <c r="JL38" s="103"/>
      <c r="JM38" s="103"/>
      <c r="JN38" s="103"/>
      <c r="JO38" s="103"/>
      <c r="JP38" s="103"/>
      <c r="JQ38" s="103"/>
      <c r="JR38" s="103"/>
      <c r="JS38" s="103"/>
      <c r="JT38" s="103"/>
      <c r="JU38" s="103"/>
      <c r="JV38" s="103"/>
      <c r="JW38" s="103"/>
      <c r="JX38" s="103"/>
      <c r="JY38" s="103"/>
      <c r="JZ38" s="103"/>
      <c r="KA38" s="103"/>
      <c r="KB38" s="103"/>
      <c r="KC38" s="103"/>
      <c r="KD38" s="103"/>
      <c r="KE38" s="103"/>
      <c r="KF38" s="103"/>
      <c r="KG38" s="103"/>
      <c r="KH38" s="103"/>
      <c r="KI38" s="103"/>
      <c r="KJ38" s="103"/>
      <c r="KK38" s="103"/>
      <c r="KL38" s="103"/>
      <c r="KM38" s="103"/>
      <c r="KN38" s="103"/>
      <c r="KO38" s="103"/>
      <c r="KP38" s="103"/>
      <c r="KQ38" s="103"/>
      <c r="KR38" s="103"/>
      <c r="KS38" s="103"/>
      <c r="KT38" s="103"/>
      <c r="KU38" s="103"/>
      <c r="KV38" s="103"/>
      <c r="KW38" s="103"/>
      <c r="KX38" s="103"/>
      <c r="KY38" s="103"/>
      <c r="KZ38" s="103"/>
      <c r="LA38" s="103"/>
      <c r="LB38" s="103"/>
      <c r="LC38" s="103"/>
      <c r="LD38" s="103"/>
      <c r="LE38" s="103"/>
      <c r="LF38" s="103"/>
      <c r="LG38" s="103"/>
      <c r="LH38" s="103"/>
      <c r="LI38" s="103"/>
      <c r="LJ38" s="103"/>
      <c r="LK38" s="103"/>
      <c r="LL38" s="103"/>
      <c r="LM38" s="103"/>
      <c r="LN38" s="103"/>
      <c r="LO38" s="103"/>
      <c r="LP38" s="103"/>
      <c r="LQ38" s="103"/>
      <c r="LR38" s="103"/>
      <c r="LS38" s="103"/>
      <c r="LT38" s="103"/>
      <c r="LU38" s="103"/>
      <c r="LV38" s="103"/>
      <c r="LW38" s="103"/>
      <c r="LX38" s="103"/>
      <c r="LY38" s="103"/>
      <c r="LZ38" s="103"/>
      <c r="MA38" s="103"/>
      <c r="MB38" s="103"/>
      <c r="MC38" s="103"/>
      <c r="MD38" s="103"/>
      <c r="ME38" s="103"/>
      <c r="MF38" s="103"/>
      <c r="MG38" s="103"/>
      <c r="MH38" s="103"/>
      <c r="MI38" s="103"/>
      <c r="MJ38" s="103"/>
      <c r="MK38" s="103"/>
      <c r="ML38" s="103"/>
      <c r="MM38" s="103"/>
      <c r="MN38" s="103"/>
      <c r="MO38" s="103"/>
      <c r="MP38" s="103"/>
      <c r="MQ38" s="103"/>
      <c r="MR38" s="103"/>
      <c r="MS38" s="103"/>
      <c r="MT38" s="103"/>
      <c r="MU38" s="103"/>
      <c r="MV38" s="103"/>
      <c r="MW38" s="103"/>
      <c r="MX38" s="103"/>
      <c r="MY38" s="103"/>
      <c r="MZ38" s="103"/>
      <c r="NA38" s="103"/>
      <c r="NB38" s="103"/>
      <c r="NC38" s="103"/>
      <c r="ND38" s="103"/>
      <c r="NE38" s="103"/>
      <c r="NF38" s="103"/>
      <c r="NG38" s="103"/>
      <c r="NH38" s="103"/>
      <c r="NI38" s="103"/>
      <c r="NJ38" s="103"/>
      <c r="NK38" s="103"/>
      <c r="NL38" s="103"/>
      <c r="NM38" s="103"/>
      <c r="NN38" s="103"/>
      <c r="NO38" s="103"/>
      <c r="NP38" s="103"/>
      <c r="NQ38" s="103"/>
      <c r="NR38" s="103"/>
      <c r="NS38" s="103"/>
      <c r="NT38" s="103"/>
      <c r="NU38" s="103"/>
      <c r="NV38" s="103"/>
      <c r="NW38" s="103"/>
      <c r="NX38" s="103"/>
      <c r="NY38" s="103"/>
      <c r="NZ38" s="103"/>
      <c r="OA38" s="103"/>
      <c r="OB38" s="103"/>
      <c r="OC38" s="103"/>
      <c r="OD38" s="103"/>
      <c r="OE38" s="103"/>
      <c r="OF38" s="103"/>
      <c r="OG38" s="103"/>
      <c r="OH38" s="103"/>
      <c r="OI38" s="103"/>
      <c r="OJ38" s="103"/>
      <c r="OK38" s="104"/>
      <c r="OL38" s="104"/>
      <c r="OM38" s="104"/>
      <c r="ON38" s="104"/>
    </row>
    <row r="39" spans="1:404" s="102" customFormat="1" ht="132.75" thickBot="1">
      <c r="A39" s="105"/>
      <c r="B39" s="57">
        <v>33</v>
      </c>
      <c r="C39" s="63" t="s">
        <v>1387</v>
      </c>
      <c r="D39" s="63" t="s">
        <v>1388</v>
      </c>
      <c r="E39" s="54" t="s">
        <v>1389</v>
      </c>
      <c r="F39" s="55" t="s">
        <v>1508</v>
      </c>
      <c r="G39" s="107" t="s">
        <v>1416</v>
      </c>
      <c r="H39" s="65" t="s">
        <v>33</v>
      </c>
      <c r="I39" s="65" t="s">
        <v>386</v>
      </c>
      <c r="J39" s="54" t="s">
        <v>429</v>
      </c>
      <c r="K39" s="63" t="s">
        <v>804</v>
      </c>
      <c r="L39" s="63" t="s">
        <v>1414</v>
      </c>
      <c r="M39" s="67" t="s">
        <v>28</v>
      </c>
      <c r="N39" s="54" t="s">
        <v>1417</v>
      </c>
      <c r="O39" s="57" t="s">
        <v>34</v>
      </c>
      <c r="P39" s="57" t="s">
        <v>31</v>
      </c>
      <c r="Q39" s="45">
        <f t="shared" si="24"/>
        <v>3</v>
      </c>
      <c r="R39" s="57" t="s">
        <v>94</v>
      </c>
      <c r="S39" s="45">
        <f t="shared" si="25"/>
        <v>5</v>
      </c>
      <c r="T39" s="57" t="s">
        <v>94</v>
      </c>
      <c r="U39" s="45">
        <f t="shared" si="26"/>
        <v>5</v>
      </c>
      <c r="V39" s="54">
        <f t="shared" si="27"/>
        <v>13</v>
      </c>
      <c r="W39" s="54" t="str">
        <f t="shared" si="23"/>
        <v>Alto</v>
      </c>
      <c r="X39" s="54" t="s">
        <v>499</v>
      </c>
      <c r="Y39" s="54" t="s">
        <v>500</v>
      </c>
      <c r="Z39" s="54" t="s">
        <v>501</v>
      </c>
      <c r="AA39" s="58">
        <v>42845</v>
      </c>
      <c r="AB39" s="63" t="s">
        <v>260</v>
      </c>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3"/>
      <c r="CY39" s="103"/>
      <c r="CZ39" s="103"/>
      <c r="DA39" s="103"/>
      <c r="DB39" s="103"/>
      <c r="DC39" s="103"/>
      <c r="DD39" s="103"/>
      <c r="DE39" s="103"/>
      <c r="DF39" s="103"/>
      <c r="DG39" s="103"/>
      <c r="DH39" s="103"/>
      <c r="DI39" s="103"/>
      <c r="DJ39" s="103"/>
      <c r="DK39" s="103"/>
      <c r="DL39" s="103"/>
      <c r="DM39" s="103"/>
      <c r="DN39" s="103"/>
      <c r="DO39" s="103"/>
      <c r="DP39" s="103"/>
      <c r="DQ39" s="103"/>
      <c r="DR39" s="103"/>
      <c r="DS39" s="103"/>
      <c r="DT39" s="103"/>
      <c r="DU39" s="103"/>
      <c r="DV39" s="103"/>
      <c r="DW39" s="103"/>
      <c r="DX39" s="103"/>
      <c r="DY39" s="103"/>
      <c r="DZ39" s="103"/>
      <c r="EA39" s="103"/>
      <c r="EB39" s="103"/>
      <c r="EC39" s="103"/>
      <c r="ED39" s="103"/>
      <c r="EE39" s="103"/>
      <c r="EF39" s="103"/>
      <c r="EG39" s="103"/>
      <c r="EH39" s="103"/>
      <c r="EI39" s="103"/>
      <c r="EJ39" s="103"/>
      <c r="EK39" s="103"/>
      <c r="EL39" s="103"/>
      <c r="EM39" s="103"/>
      <c r="EN39" s="103"/>
      <c r="EO39" s="103"/>
      <c r="EP39" s="103"/>
      <c r="EQ39" s="103"/>
      <c r="ER39" s="103"/>
      <c r="ES39" s="103"/>
      <c r="ET39" s="103"/>
      <c r="EU39" s="103"/>
      <c r="EV39" s="103"/>
      <c r="EW39" s="103"/>
      <c r="EX39" s="103"/>
      <c r="EY39" s="103"/>
      <c r="EZ39" s="103"/>
      <c r="FA39" s="103"/>
      <c r="FB39" s="103"/>
      <c r="FC39" s="103"/>
      <c r="FD39" s="103"/>
      <c r="FE39" s="103"/>
      <c r="FF39" s="103"/>
      <c r="FG39" s="103"/>
      <c r="FH39" s="103"/>
      <c r="FI39" s="103"/>
      <c r="FJ39" s="103"/>
      <c r="FK39" s="103"/>
      <c r="FL39" s="103"/>
      <c r="FM39" s="103"/>
      <c r="FN39" s="103"/>
      <c r="FO39" s="103"/>
      <c r="FP39" s="103"/>
      <c r="FQ39" s="103"/>
      <c r="FR39" s="103"/>
      <c r="FS39" s="103"/>
      <c r="FT39" s="103"/>
      <c r="FU39" s="103"/>
      <c r="FV39" s="103"/>
      <c r="FW39" s="103"/>
      <c r="FX39" s="103"/>
      <c r="FY39" s="103"/>
      <c r="FZ39" s="103"/>
      <c r="GA39" s="103"/>
      <c r="GB39" s="103"/>
      <c r="GC39" s="103"/>
      <c r="GD39" s="103"/>
      <c r="GE39" s="103"/>
      <c r="GF39" s="103"/>
      <c r="GG39" s="103"/>
      <c r="GH39" s="103"/>
      <c r="GI39" s="103"/>
      <c r="GJ39" s="103"/>
      <c r="GK39" s="103"/>
      <c r="GL39" s="103"/>
      <c r="GM39" s="103"/>
      <c r="GN39" s="103"/>
      <c r="GO39" s="103"/>
      <c r="GP39" s="103"/>
      <c r="GQ39" s="103"/>
      <c r="GR39" s="103"/>
      <c r="GS39" s="103"/>
      <c r="GT39" s="103"/>
      <c r="GU39" s="103"/>
      <c r="GV39" s="103"/>
      <c r="GW39" s="103"/>
      <c r="GX39" s="103"/>
      <c r="GY39" s="103"/>
      <c r="GZ39" s="103"/>
      <c r="HA39" s="103"/>
      <c r="HB39" s="103"/>
      <c r="HC39" s="103"/>
      <c r="HD39" s="103"/>
      <c r="HE39" s="103"/>
      <c r="HF39" s="103"/>
      <c r="HG39" s="103"/>
      <c r="HH39" s="103"/>
      <c r="HI39" s="103"/>
      <c r="HJ39" s="103"/>
      <c r="HK39" s="103"/>
      <c r="HL39" s="103"/>
      <c r="HM39" s="103"/>
      <c r="HN39" s="103"/>
      <c r="HO39" s="103"/>
      <c r="HP39" s="103"/>
      <c r="HQ39" s="103"/>
      <c r="HR39" s="103"/>
      <c r="HS39" s="103"/>
      <c r="HT39" s="103"/>
      <c r="HU39" s="103"/>
      <c r="HV39" s="103"/>
      <c r="HW39" s="103"/>
      <c r="HX39" s="103"/>
      <c r="HY39" s="103"/>
      <c r="HZ39" s="103"/>
      <c r="IA39" s="103"/>
      <c r="IB39" s="103"/>
      <c r="IC39" s="103"/>
      <c r="ID39" s="103"/>
      <c r="IE39" s="103"/>
      <c r="IF39" s="103"/>
      <c r="IG39" s="103"/>
      <c r="IH39" s="103"/>
      <c r="II39" s="103"/>
      <c r="IJ39" s="103"/>
      <c r="IK39" s="103"/>
      <c r="IL39" s="103"/>
      <c r="IM39" s="103"/>
      <c r="IN39" s="103"/>
      <c r="IO39" s="103"/>
      <c r="IP39" s="103"/>
      <c r="IQ39" s="103"/>
      <c r="IR39" s="103"/>
      <c r="IS39" s="103"/>
      <c r="IT39" s="103"/>
      <c r="IU39" s="103"/>
      <c r="IV39" s="103"/>
      <c r="IW39" s="103"/>
      <c r="IX39" s="103"/>
      <c r="IY39" s="103"/>
      <c r="IZ39" s="103"/>
      <c r="JA39" s="103"/>
      <c r="JB39" s="103"/>
      <c r="JC39" s="103"/>
      <c r="JD39" s="103"/>
      <c r="JE39" s="103"/>
      <c r="JF39" s="103"/>
      <c r="JG39" s="103"/>
      <c r="JH39" s="103"/>
      <c r="JI39" s="103"/>
      <c r="JJ39" s="103"/>
      <c r="JK39" s="103"/>
      <c r="JL39" s="103"/>
      <c r="JM39" s="103"/>
      <c r="JN39" s="103"/>
      <c r="JO39" s="103"/>
      <c r="JP39" s="103"/>
      <c r="JQ39" s="103"/>
      <c r="JR39" s="103"/>
      <c r="JS39" s="103"/>
      <c r="JT39" s="103"/>
      <c r="JU39" s="103"/>
      <c r="JV39" s="103"/>
      <c r="JW39" s="103"/>
      <c r="JX39" s="103"/>
      <c r="JY39" s="103"/>
      <c r="JZ39" s="103"/>
      <c r="KA39" s="103"/>
      <c r="KB39" s="103"/>
      <c r="KC39" s="103"/>
      <c r="KD39" s="103"/>
      <c r="KE39" s="103"/>
      <c r="KF39" s="103"/>
      <c r="KG39" s="103"/>
      <c r="KH39" s="103"/>
      <c r="KI39" s="103"/>
      <c r="KJ39" s="103"/>
      <c r="KK39" s="103"/>
      <c r="KL39" s="103"/>
      <c r="KM39" s="103"/>
      <c r="KN39" s="103"/>
      <c r="KO39" s="103"/>
      <c r="KP39" s="103"/>
      <c r="KQ39" s="103"/>
      <c r="KR39" s="103"/>
      <c r="KS39" s="103"/>
      <c r="KT39" s="103"/>
      <c r="KU39" s="103"/>
      <c r="KV39" s="103"/>
      <c r="KW39" s="103"/>
      <c r="KX39" s="103"/>
      <c r="KY39" s="103"/>
      <c r="KZ39" s="103"/>
      <c r="LA39" s="103"/>
      <c r="LB39" s="103"/>
      <c r="LC39" s="103"/>
      <c r="LD39" s="103"/>
      <c r="LE39" s="103"/>
      <c r="LF39" s="103"/>
      <c r="LG39" s="103"/>
      <c r="LH39" s="103"/>
      <c r="LI39" s="103"/>
      <c r="LJ39" s="103"/>
      <c r="LK39" s="103"/>
      <c r="LL39" s="103"/>
      <c r="LM39" s="103"/>
      <c r="LN39" s="103"/>
      <c r="LO39" s="103"/>
      <c r="LP39" s="103"/>
      <c r="LQ39" s="103"/>
      <c r="LR39" s="103"/>
      <c r="LS39" s="103"/>
      <c r="LT39" s="103"/>
      <c r="LU39" s="103"/>
      <c r="LV39" s="103"/>
      <c r="LW39" s="103"/>
      <c r="LX39" s="103"/>
      <c r="LY39" s="103"/>
      <c r="LZ39" s="103"/>
      <c r="MA39" s="103"/>
      <c r="MB39" s="103"/>
      <c r="MC39" s="103"/>
      <c r="MD39" s="103"/>
      <c r="ME39" s="103"/>
      <c r="MF39" s="103"/>
      <c r="MG39" s="103"/>
      <c r="MH39" s="103"/>
      <c r="MI39" s="103"/>
      <c r="MJ39" s="103"/>
      <c r="MK39" s="103"/>
      <c r="ML39" s="103"/>
      <c r="MM39" s="103"/>
      <c r="MN39" s="103"/>
      <c r="MO39" s="103"/>
      <c r="MP39" s="103"/>
      <c r="MQ39" s="103"/>
      <c r="MR39" s="103"/>
      <c r="MS39" s="103"/>
      <c r="MT39" s="103"/>
      <c r="MU39" s="103"/>
      <c r="MV39" s="103"/>
      <c r="MW39" s="103"/>
      <c r="MX39" s="103"/>
      <c r="MY39" s="103"/>
      <c r="MZ39" s="103"/>
      <c r="NA39" s="103"/>
      <c r="NB39" s="103"/>
      <c r="NC39" s="103"/>
      <c r="ND39" s="103"/>
      <c r="NE39" s="103"/>
      <c r="NF39" s="103"/>
      <c r="NG39" s="103"/>
      <c r="NH39" s="103"/>
      <c r="NI39" s="103"/>
      <c r="NJ39" s="103"/>
      <c r="NK39" s="103"/>
      <c r="NL39" s="103"/>
      <c r="NM39" s="103"/>
      <c r="NN39" s="103"/>
      <c r="NO39" s="103"/>
      <c r="NP39" s="103"/>
      <c r="NQ39" s="103"/>
      <c r="NR39" s="103"/>
      <c r="NS39" s="103"/>
      <c r="NT39" s="103"/>
      <c r="NU39" s="103"/>
      <c r="NV39" s="103"/>
      <c r="NW39" s="103"/>
      <c r="NX39" s="103"/>
      <c r="NY39" s="103"/>
      <c r="NZ39" s="103"/>
      <c r="OA39" s="103"/>
      <c r="OB39" s="103"/>
      <c r="OC39" s="103"/>
      <c r="OD39" s="103"/>
      <c r="OE39" s="103"/>
      <c r="OF39" s="103"/>
      <c r="OG39" s="103"/>
      <c r="OH39" s="103"/>
      <c r="OI39" s="103"/>
      <c r="OJ39" s="103"/>
      <c r="OK39" s="104"/>
      <c r="OL39" s="104"/>
      <c r="OM39" s="104"/>
      <c r="ON39" s="104"/>
    </row>
    <row r="40" spans="1:404" s="102" customFormat="1" ht="132.75" thickBot="1">
      <c r="A40" s="105"/>
      <c r="B40" s="51">
        <v>34</v>
      </c>
      <c r="C40" s="63" t="s">
        <v>1387</v>
      </c>
      <c r="D40" s="63" t="s">
        <v>1388</v>
      </c>
      <c r="E40" s="54" t="s">
        <v>1389</v>
      </c>
      <c r="F40" s="55" t="s">
        <v>1509</v>
      </c>
      <c r="G40" s="107" t="s">
        <v>1418</v>
      </c>
      <c r="H40" s="65" t="s">
        <v>33</v>
      </c>
      <c r="I40" s="65" t="s">
        <v>386</v>
      </c>
      <c r="J40" s="54" t="s">
        <v>429</v>
      </c>
      <c r="K40" s="63" t="s">
        <v>804</v>
      </c>
      <c r="L40" s="63" t="s">
        <v>1414</v>
      </c>
      <c r="M40" s="67" t="s">
        <v>28</v>
      </c>
      <c r="N40" s="54" t="s">
        <v>1419</v>
      </c>
      <c r="O40" s="57" t="s">
        <v>34</v>
      </c>
      <c r="P40" s="57" t="s">
        <v>31</v>
      </c>
      <c r="Q40" s="45">
        <f t="shared" si="24"/>
        <v>3</v>
      </c>
      <c r="R40" s="57" t="s">
        <v>94</v>
      </c>
      <c r="S40" s="45">
        <f t="shared" si="25"/>
        <v>5</v>
      </c>
      <c r="T40" s="57" t="s">
        <v>94</v>
      </c>
      <c r="U40" s="45">
        <f t="shared" si="26"/>
        <v>5</v>
      </c>
      <c r="V40" s="54">
        <f t="shared" si="27"/>
        <v>13</v>
      </c>
      <c r="W40" s="54" t="str">
        <f t="shared" si="23"/>
        <v>Alto</v>
      </c>
      <c r="X40" s="54" t="s">
        <v>499</v>
      </c>
      <c r="Y40" s="54" t="s">
        <v>500</v>
      </c>
      <c r="Z40" s="54" t="s">
        <v>501</v>
      </c>
      <c r="AA40" s="58">
        <v>44671</v>
      </c>
      <c r="AB40" s="63" t="s">
        <v>260</v>
      </c>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c r="DI40" s="103"/>
      <c r="DJ40" s="103"/>
      <c r="DK40" s="103"/>
      <c r="DL40" s="103"/>
      <c r="DM40" s="103"/>
      <c r="DN40" s="103"/>
      <c r="DO40" s="103"/>
      <c r="DP40" s="103"/>
      <c r="DQ40" s="103"/>
      <c r="DR40" s="103"/>
      <c r="DS40" s="103"/>
      <c r="DT40" s="103"/>
      <c r="DU40" s="103"/>
      <c r="DV40" s="103"/>
      <c r="DW40" s="103"/>
      <c r="DX40" s="103"/>
      <c r="DY40" s="103"/>
      <c r="DZ40" s="103"/>
      <c r="EA40" s="103"/>
      <c r="EB40" s="103"/>
      <c r="EC40" s="103"/>
      <c r="ED40" s="103"/>
      <c r="EE40" s="103"/>
      <c r="EF40" s="103"/>
      <c r="EG40" s="103"/>
      <c r="EH40" s="103"/>
      <c r="EI40" s="103"/>
      <c r="EJ40" s="103"/>
      <c r="EK40" s="103"/>
      <c r="EL40" s="103"/>
      <c r="EM40" s="103"/>
      <c r="EN40" s="103"/>
      <c r="EO40" s="103"/>
      <c r="EP40" s="103"/>
      <c r="EQ40" s="103"/>
      <c r="ER40" s="103"/>
      <c r="ES40" s="103"/>
      <c r="ET40" s="103"/>
      <c r="EU40" s="103"/>
      <c r="EV40" s="103"/>
      <c r="EW40" s="103"/>
      <c r="EX40" s="103"/>
      <c r="EY40" s="103"/>
      <c r="EZ40" s="103"/>
      <c r="FA40" s="103"/>
      <c r="FB40" s="103"/>
      <c r="FC40" s="103"/>
      <c r="FD40" s="103"/>
      <c r="FE40" s="103"/>
      <c r="FF40" s="103"/>
      <c r="FG40" s="103"/>
      <c r="FH40" s="103"/>
      <c r="FI40" s="103"/>
      <c r="FJ40" s="103"/>
      <c r="FK40" s="103"/>
      <c r="FL40" s="103"/>
      <c r="FM40" s="103"/>
      <c r="FN40" s="103"/>
      <c r="FO40" s="103"/>
      <c r="FP40" s="103"/>
      <c r="FQ40" s="103"/>
      <c r="FR40" s="103"/>
      <c r="FS40" s="103"/>
      <c r="FT40" s="103"/>
      <c r="FU40" s="103"/>
      <c r="FV40" s="103"/>
      <c r="FW40" s="103"/>
      <c r="FX40" s="103"/>
      <c r="FY40" s="103"/>
      <c r="FZ40" s="103"/>
      <c r="GA40" s="103"/>
      <c r="GB40" s="103"/>
      <c r="GC40" s="103"/>
      <c r="GD40" s="103"/>
      <c r="GE40" s="103"/>
      <c r="GF40" s="103"/>
      <c r="GG40" s="103"/>
      <c r="GH40" s="103"/>
      <c r="GI40" s="103"/>
      <c r="GJ40" s="103"/>
      <c r="GK40" s="103"/>
      <c r="GL40" s="103"/>
      <c r="GM40" s="103"/>
      <c r="GN40" s="103"/>
      <c r="GO40" s="103"/>
      <c r="GP40" s="103"/>
      <c r="GQ40" s="103"/>
      <c r="GR40" s="103"/>
      <c r="GS40" s="103"/>
      <c r="GT40" s="103"/>
      <c r="GU40" s="103"/>
      <c r="GV40" s="103"/>
      <c r="GW40" s="103"/>
      <c r="GX40" s="103"/>
      <c r="GY40" s="103"/>
      <c r="GZ40" s="103"/>
      <c r="HA40" s="103"/>
      <c r="HB40" s="103"/>
      <c r="HC40" s="103"/>
      <c r="HD40" s="103"/>
      <c r="HE40" s="103"/>
      <c r="HF40" s="103"/>
      <c r="HG40" s="103"/>
      <c r="HH40" s="103"/>
      <c r="HI40" s="103"/>
      <c r="HJ40" s="103"/>
      <c r="HK40" s="103"/>
      <c r="HL40" s="103"/>
      <c r="HM40" s="103"/>
      <c r="HN40" s="103"/>
      <c r="HO40" s="103"/>
      <c r="HP40" s="103"/>
      <c r="HQ40" s="103"/>
      <c r="HR40" s="103"/>
      <c r="HS40" s="103"/>
      <c r="HT40" s="103"/>
      <c r="HU40" s="103"/>
      <c r="HV40" s="103"/>
      <c r="HW40" s="103"/>
      <c r="HX40" s="103"/>
      <c r="HY40" s="103"/>
      <c r="HZ40" s="103"/>
      <c r="IA40" s="103"/>
      <c r="IB40" s="103"/>
      <c r="IC40" s="103"/>
      <c r="ID40" s="103"/>
      <c r="IE40" s="103"/>
      <c r="IF40" s="103"/>
      <c r="IG40" s="103"/>
      <c r="IH40" s="103"/>
      <c r="II40" s="103"/>
      <c r="IJ40" s="103"/>
      <c r="IK40" s="103"/>
      <c r="IL40" s="103"/>
      <c r="IM40" s="103"/>
      <c r="IN40" s="103"/>
      <c r="IO40" s="103"/>
      <c r="IP40" s="103"/>
      <c r="IQ40" s="103"/>
      <c r="IR40" s="103"/>
      <c r="IS40" s="103"/>
      <c r="IT40" s="103"/>
      <c r="IU40" s="103"/>
      <c r="IV40" s="103"/>
      <c r="IW40" s="103"/>
      <c r="IX40" s="103"/>
      <c r="IY40" s="103"/>
      <c r="IZ40" s="103"/>
      <c r="JA40" s="103"/>
      <c r="JB40" s="103"/>
      <c r="JC40" s="103"/>
      <c r="JD40" s="103"/>
      <c r="JE40" s="103"/>
      <c r="JF40" s="103"/>
      <c r="JG40" s="103"/>
      <c r="JH40" s="103"/>
      <c r="JI40" s="103"/>
      <c r="JJ40" s="103"/>
      <c r="JK40" s="103"/>
      <c r="JL40" s="103"/>
      <c r="JM40" s="103"/>
      <c r="JN40" s="103"/>
      <c r="JO40" s="103"/>
      <c r="JP40" s="103"/>
      <c r="JQ40" s="103"/>
      <c r="JR40" s="103"/>
      <c r="JS40" s="103"/>
      <c r="JT40" s="103"/>
      <c r="JU40" s="103"/>
      <c r="JV40" s="103"/>
      <c r="JW40" s="103"/>
      <c r="JX40" s="103"/>
      <c r="JY40" s="103"/>
      <c r="JZ40" s="103"/>
      <c r="KA40" s="103"/>
      <c r="KB40" s="103"/>
      <c r="KC40" s="103"/>
      <c r="KD40" s="103"/>
      <c r="KE40" s="103"/>
      <c r="KF40" s="103"/>
      <c r="KG40" s="103"/>
      <c r="KH40" s="103"/>
      <c r="KI40" s="103"/>
      <c r="KJ40" s="103"/>
      <c r="KK40" s="103"/>
      <c r="KL40" s="103"/>
      <c r="KM40" s="103"/>
      <c r="KN40" s="103"/>
      <c r="KO40" s="103"/>
      <c r="KP40" s="103"/>
      <c r="KQ40" s="103"/>
      <c r="KR40" s="103"/>
      <c r="KS40" s="103"/>
      <c r="KT40" s="103"/>
      <c r="KU40" s="103"/>
      <c r="KV40" s="103"/>
      <c r="KW40" s="103"/>
      <c r="KX40" s="103"/>
      <c r="KY40" s="103"/>
      <c r="KZ40" s="103"/>
      <c r="LA40" s="103"/>
      <c r="LB40" s="103"/>
      <c r="LC40" s="103"/>
      <c r="LD40" s="103"/>
      <c r="LE40" s="103"/>
      <c r="LF40" s="103"/>
      <c r="LG40" s="103"/>
      <c r="LH40" s="103"/>
      <c r="LI40" s="103"/>
      <c r="LJ40" s="103"/>
      <c r="LK40" s="103"/>
      <c r="LL40" s="103"/>
      <c r="LM40" s="103"/>
      <c r="LN40" s="103"/>
      <c r="LO40" s="103"/>
      <c r="LP40" s="103"/>
      <c r="LQ40" s="103"/>
      <c r="LR40" s="103"/>
      <c r="LS40" s="103"/>
      <c r="LT40" s="103"/>
      <c r="LU40" s="103"/>
      <c r="LV40" s="103"/>
      <c r="LW40" s="103"/>
      <c r="LX40" s="103"/>
      <c r="LY40" s="103"/>
      <c r="LZ40" s="103"/>
      <c r="MA40" s="103"/>
      <c r="MB40" s="103"/>
      <c r="MC40" s="103"/>
      <c r="MD40" s="103"/>
      <c r="ME40" s="103"/>
      <c r="MF40" s="103"/>
      <c r="MG40" s="103"/>
      <c r="MH40" s="103"/>
      <c r="MI40" s="103"/>
      <c r="MJ40" s="103"/>
      <c r="MK40" s="103"/>
      <c r="ML40" s="103"/>
      <c r="MM40" s="103"/>
      <c r="MN40" s="103"/>
      <c r="MO40" s="103"/>
      <c r="MP40" s="103"/>
      <c r="MQ40" s="103"/>
      <c r="MR40" s="103"/>
      <c r="MS40" s="103"/>
      <c r="MT40" s="103"/>
      <c r="MU40" s="103"/>
      <c r="MV40" s="103"/>
      <c r="MW40" s="103"/>
      <c r="MX40" s="103"/>
      <c r="MY40" s="103"/>
      <c r="MZ40" s="103"/>
      <c r="NA40" s="103"/>
      <c r="NB40" s="103"/>
      <c r="NC40" s="103"/>
      <c r="ND40" s="103"/>
      <c r="NE40" s="103"/>
      <c r="NF40" s="103"/>
      <c r="NG40" s="103"/>
      <c r="NH40" s="103"/>
      <c r="NI40" s="103"/>
      <c r="NJ40" s="103"/>
      <c r="NK40" s="103"/>
      <c r="NL40" s="103"/>
      <c r="NM40" s="103"/>
      <c r="NN40" s="103"/>
      <c r="NO40" s="103"/>
      <c r="NP40" s="103"/>
      <c r="NQ40" s="103"/>
      <c r="NR40" s="103"/>
      <c r="NS40" s="103"/>
      <c r="NT40" s="103"/>
      <c r="NU40" s="103"/>
      <c r="NV40" s="103"/>
      <c r="NW40" s="103"/>
      <c r="NX40" s="103"/>
      <c r="NY40" s="103"/>
      <c r="NZ40" s="103"/>
      <c r="OA40" s="103"/>
      <c r="OB40" s="103"/>
      <c r="OC40" s="103"/>
      <c r="OD40" s="103"/>
      <c r="OE40" s="103"/>
      <c r="OF40" s="103"/>
      <c r="OG40" s="103"/>
      <c r="OH40" s="103"/>
      <c r="OI40" s="103"/>
      <c r="OJ40" s="103"/>
      <c r="OK40" s="104"/>
      <c r="OL40" s="104"/>
      <c r="OM40" s="104"/>
      <c r="ON40" s="104"/>
    </row>
    <row r="41" spans="1:404" s="102" customFormat="1" ht="132.75" thickBot="1">
      <c r="A41" s="105"/>
      <c r="B41" s="57">
        <v>35</v>
      </c>
      <c r="C41" s="63" t="s">
        <v>1387</v>
      </c>
      <c r="D41" s="63" t="s">
        <v>1388</v>
      </c>
      <c r="E41" s="54" t="s">
        <v>1389</v>
      </c>
      <c r="F41" s="55" t="s">
        <v>1420</v>
      </c>
      <c r="G41" s="107" t="s">
        <v>1421</v>
      </c>
      <c r="H41" s="65" t="s">
        <v>33</v>
      </c>
      <c r="I41" s="65" t="s">
        <v>386</v>
      </c>
      <c r="J41" s="54" t="s">
        <v>429</v>
      </c>
      <c r="K41" s="63" t="s">
        <v>804</v>
      </c>
      <c r="L41" s="63" t="s">
        <v>1414</v>
      </c>
      <c r="M41" s="67" t="s">
        <v>28</v>
      </c>
      <c r="N41" s="54" t="s">
        <v>1419</v>
      </c>
      <c r="O41" s="57" t="s">
        <v>34</v>
      </c>
      <c r="P41" s="57" t="s">
        <v>31</v>
      </c>
      <c r="Q41" s="45">
        <f t="shared" si="24"/>
        <v>3</v>
      </c>
      <c r="R41" s="57" t="s">
        <v>94</v>
      </c>
      <c r="S41" s="45">
        <f t="shared" si="25"/>
        <v>5</v>
      </c>
      <c r="T41" s="57" t="s">
        <v>94</v>
      </c>
      <c r="U41" s="45">
        <f t="shared" si="26"/>
        <v>5</v>
      </c>
      <c r="V41" s="54">
        <f t="shared" si="27"/>
        <v>13</v>
      </c>
      <c r="W41" s="54" t="str">
        <f t="shared" si="23"/>
        <v>Alto</v>
      </c>
      <c r="X41" s="54" t="s">
        <v>499</v>
      </c>
      <c r="Y41" s="54" t="s">
        <v>500</v>
      </c>
      <c r="Z41" s="54" t="s">
        <v>501</v>
      </c>
      <c r="AA41" s="58">
        <v>42901</v>
      </c>
      <c r="AB41" s="63" t="s">
        <v>260</v>
      </c>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103"/>
      <c r="DO41" s="103"/>
      <c r="DP41" s="103"/>
      <c r="DQ41" s="103"/>
      <c r="DR41" s="103"/>
      <c r="DS41" s="103"/>
      <c r="DT41" s="103"/>
      <c r="DU41" s="103"/>
      <c r="DV41" s="103"/>
      <c r="DW41" s="103"/>
      <c r="DX41" s="103"/>
      <c r="DY41" s="103"/>
      <c r="DZ41" s="103"/>
      <c r="EA41" s="103"/>
      <c r="EB41" s="103"/>
      <c r="EC41" s="103"/>
      <c r="ED41" s="103"/>
      <c r="EE41" s="103"/>
      <c r="EF41" s="103"/>
      <c r="EG41" s="103"/>
      <c r="EH41" s="103"/>
      <c r="EI41" s="103"/>
      <c r="EJ41" s="103"/>
      <c r="EK41" s="103"/>
      <c r="EL41" s="103"/>
      <c r="EM41" s="103"/>
      <c r="EN41" s="103"/>
      <c r="EO41" s="103"/>
      <c r="EP41" s="103"/>
      <c r="EQ41" s="103"/>
      <c r="ER41" s="103"/>
      <c r="ES41" s="103"/>
      <c r="ET41" s="103"/>
      <c r="EU41" s="103"/>
      <c r="EV41" s="103"/>
      <c r="EW41" s="103"/>
      <c r="EX41" s="103"/>
      <c r="EY41" s="103"/>
      <c r="EZ41" s="103"/>
      <c r="FA41" s="103"/>
      <c r="FB41" s="103"/>
      <c r="FC41" s="103"/>
      <c r="FD41" s="103"/>
      <c r="FE41" s="103"/>
      <c r="FF41" s="103"/>
      <c r="FG41" s="103"/>
      <c r="FH41" s="103"/>
      <c r="FI41" s="103"/>
      <c r="FJ41" s="103"/>
      <c r="FK41" s="103"/>
      <c r="FL41" s="103"/>
      <c r="FM41" s="103"/>
      <c r="FN41" s="103"/>
      <c r="FO41" s="103"/>
      <c r="FP41" s="103"/>
      <c r="FQ41" s="103"/>
      <c r="FR41" s="103"/>
      <c r="FS41" s="103"/>
      <c r="FT41" s="103"/>
      <c r="FU41" s="103"/>
      <c r="FV41" s="103"/>
      <c r="FW41" s="103"/>
      <c r="FX41" s="103"/>
      <c r="FY41" s="103"/>
      <c r="FZ41" s="103"/>
      <c r="GA41" s="103"/>
      <c r="GB41" s="103"/>
      <c r="GC41" s="103"/>
      <c r="GD41" s="103"/>
      <c r="GE41" s="103"/>
      <c r="GF41" s="103"/>
      <c r="GG41" s="103"/>
      <c r="GH41" s="103"/>
      <c r="GI41" s="103"/>
      <c r="GJ41" s="103"/>
      <c r="GK41" s="103"/>
      <c r="GL41" s="103"/>
      <c r="GM41" s="103"/>
      <c r="GN41" s="103"/>
      <c r="GO41" s="103"/>
      <c r="GP41" s="103"/>
      <c r="GQ41" s="103"/>
      <c r="GR41" s="103"/>
      <c r="GS41" s="103"/>
      <c r="GT41" s="103"/>
      <c r="GU41" s="103"/>
      <c r="GV41" s="103"/>
      <c r="GW41" s="103"/>
      <c r="GX41" s="103"/>
      <c r="GY41" s="103"/>
      <c r="GZ41" s="103"/>
      <c r="HA41" s="103"/>
      <c r="HB41" s="103"/>
      <c r="HC41" s="103"/>
      <c r="HD41" s="103"/>
      <c r="HE41" s="103"/>
      <c r="HF41" s="103"/>
      <c r="HG41" s="103"/>
      <c r="HH41" s="103"/>
      <c r="HI41" s="103"/>
      <c r="HJ41" s="103"/>
      <c r="HK41" s="103"/>
      <c r="HL41" s="103"/>
      <c r="HM41" s="103"/>
      <c r="HN41" s="103"/>
      <c r="HO41" s="103"/>
      <c r="HP41" s="103"/>
      <c r="HQ41" s="103"/>
      <c r="HR41" s="103"/>
      <c r="HS41" s="103"/>
      <c r="HT41" s="103"/>
      <c r="HU41" s="103"/>
      <c r="HV41" s="103"/>
      <c r="HW41" s="103"/>
      <c r="HX41" s="103"/>
      <c r="HY41" s="103"/>
      <c r="HZ41" s="103"/>
      <c r="IA41" s="103"/>
      <c r="IB41" s="103"/>
      <c r="IC41" s="103"/>
      <c r="ID41" s="103"/>
      <c r="IE41" s="103"/>
      <c r="IF41" s="103"/>
      <c r="IG41" s="103"/>
      <c r="IH41" s="103"/>
      <c r="II41" s="103"/>
      <c r="IJ41" s="103"/>
      <c r="IK41" s="103"/>
      <c r="IL41" s="103"/>
      <c r="IM41" s="103"/>
      <c r="IN41" s="103"/>
      <c r="IO41" s="103"/>
      <c r="IP41" s="103"/>
      <c r="IQ41" s="103"/>
      <c r="IR41" s="103"/>
      <c r="IS41" s="103"/>
      <c r="IT41" s="103"/>
      <c r="IU41" s="103"/>
      <c r="IV41" s="103"/>
      <c r="IW41" s="103"/>
      <c r="IX41" s="103"/>
      <c r="IY41" s="103"/>
      <c r="IZ41" s="103"/>
      <c r="JA41" s="103"/>
      <c r="JB41" s="103"/>
      <c r="JC41" s="103"/>
      <c r="JD41" s="103"/>
      <c r="JE41" s="103"/>
      <c r="JF41" s="103"/>
      <c r="JG41" s="103"/>
      <c r="JH41" s="103"/>
      <c r="JI41" s="103"/>
      <c r="JJ41" s="103"/>
      <c r="JK41" s="103"/>
      <c r="JL41" s="103"/>
      <c r="JM41" s="103"/>
      <c r="JN41" s="103"/>
      <c r="JO41" s="103"/>
      <c r="JP41" s="103"/>
      <c r="JQ41" s="103"/>
      <c r="JR41" s="103"/>
      <c r="JS41" s="103"/>
      <c r="JT41" s="103"/>
      <c r="JU41" s="103"/>
      <c r="JV41" s="103"/>
      <c r="JW41" s="103"/>
      <c r="JX41" s="103"/>
      <c r="JY41" s="103"/>
      <c r="JZ41" s="103"/>
      <c r="KA41" s="103"/>
      <c r="KB41" s="103"/>
      <c r="KC41" s="103"/>
      <c r="KD41" s="103"/>
      <c r="KE41" s="103"/>
      <c r="KF41" s="103"/>
      <c r="KG41" s="103"/>
      <c r="KH41" s="103"/>
      <c r="KI41" s="103"/>
      <c r="KJ41" s="103"/>
      <c r="KK41" s="103"/>
      <c r="KL41" s="103"/>
      <c r="KM41" s="103"/>
      <c r="KN41" s="103"/>
      <c r="KO41" s="103"/>
      <c r="KP41" s="103"/>
      <c r="KQ41" s="103"/>
      <c r="KR41" s="103"/>
      <c r="KS41" s="103"/>
      <c r="KT41" s="103"/>
      <c r="KU41" s="103"/>
      <c r="KV41" s="103"/>
      <c r="KW41" s="103"/>
      <c r="KX41" s="103"/>
      <c r="KY41" s="103"/>
      <c r="KZ41" s="103"/>
      <c r="LA41" s="103"/>
      <c r="LB41" s="103"/>
      <c r="LC41" s="103"/>
      <c r="LD41" s="103"/>
      <c r="LE41" s="103"/>
      <c r="LF41" s="103"/>
      <c r="LG41" s="103"/>
      <c r="LH41" s="103"/>
      <c r="LI41" s="103"/>
      <c r="LJ41" s="103"/>
      <c r="LK41" s="103"/>
      <c r="LL41" s="103"/>
      <c r="LM41" s="103"/>
      <c r="LN41" s="103"/>
      <c r="LO41" s="103"/>
      <c r="LP41" s="103"/>
      <c r="LQ41" s="103"/>
      <c r="LR41" s="103"/>
      <c r="LS41" s="103"/>
      <c r="LT41" s="103"/>
      <c r="LU41" s="103"/>
      <c r="LV41" s="103"/>
      <c r="LW41" s="103"/>
      <c r="LX41" s="103"/>
      <c r="LY41" s="103"/>
      <c r="LZ41" s="103"/>
      <c r="MA41" s="103"/>
      <c r="MB41" s="103"/>
      <c r="MC41" s="103"/>
      <c r="MD41" s="103"/>
      <c r="ME41" s="103"/>
      <c r="MF41" s="103"/>
      <c r="MG41" s="103"/>
      <c r="MH41" s="103"/>
      <c r="MI41" s="103"/>
      <c r="MJ41" s="103"/>
      <c r="MK41" s="103"/>
      <c r="ML41" s="103"/>
      <c r="MM41" s="103"/>
      <c r="MN41" s="103"/>
      <c r="MO41" s="103"/>
      <c r="MP41" s="103"/>
      <c r="MQ41" s="103"/>
      <c r="MR41" s="103"/>
      <c r="MS41" s="103"/>
      <c r="MT41" s="103"/>
      <c r="MU41" s="103"/>
      <c r="MV41" s="103"/>
      <c r="MW41" s="103"/>
      <c r="MX41" s="103"/>
      <c r="MY41" s="103"/>
      <c r="MZ41" s="103"/>
      <c r="NA41" s="103"/>
      <c r="NB41" s="103"/>
      <c r="NC41" s="103"/>
      <c r="ND41" s="103"/>
      <c r="NE41" s="103"/>
      <c r="NF41" s="103"/>
      <c r="NG41" s="103"/>
      <c r="NH41" s="103"/>
      <c r="NI41" s="103"/>
      <c r="NJ41" s="103"/>
      <c r="NK41" s="103"/>
      <c r="NL41" s="103"/>
      <c r="NM41" s="103"/>
      <c r="NN41" s="103"/>
      <c r="NO41" s="103"/>
      <c r="NP41" s="103"/>
      <c r="NQ41" s="103"/>
      <c r="NR41" s="103"/>
      <c r="NS41" s="103"/>
      <c r="NT41" s="103"/>
      <c r="NU41" s="103"/>
      <c r="NV41" s="103"/>
      <c r="NW41" s="103"/>
      <c r="NX41" s="103"/>
      <c r="NY41" s="103"/>
      <c r="NZ41" s="103"/>
      <c r="OA41" s="103"/>
      <c r="OB41" s="103"/>
      <c r="OC41" s="103"/>
      <c r="OD41" s="103"/>
      <c r="OE41" s="103"/>
      <c r="OF41" s="103"/>
      <c r="OG41" s="103"/>
      <c r="OH41" s="103"/>
      <c r="OI41" s="103"/>
      <c r="OJ41" s="103"/>
      <c r="OK41" s="104"/>
      <c r="OL41" s="104"/>
      <c r="OM41" s="104"/>
      <c r="ON41" s="104"/>
    </row>
    <row r="42" spans="1:404" s="102" customFormat="1" ht="132.75" thickBot="1">
      <c r="A42" s="105"/>
      <c r="B42" s="57">
        <v>36</v>
      </c>
      <c r="C42" s="63" t="s">
        <v>1387</v>
      </c>
      <c r="D42" s="63" t="s">
        <v>1388</v>
      </c>
      <c r="E42" s="54" t="s">
        <v>1389</v>
      </c>
      <c r="F42" s="55" t="s">
        <v>1510</v>
      </c>
      <c r="G42" s="107" t="s">
        <v>1422</v>
      </c>
      <c r="H42" s="65" t="s">
        <v>33</v>
      </c>
      <c r="I42" s="65" t="s">
        <v>386</v>
      </c>
      <c r="J42" s="54" t="s">
        <v>429</v>
      </c>
      <c r="K42" s="63" t="s">
        <v>804</v>
      </c>
      <c r="L42" s="63" t="s">
        <v>1414</v>
      </c>
      <c r="M42" s="67" t="s">
        <v>28</v>
      </c>
      <c r="N42" s="54" t="s">
        <v>1419</v>
      </c>
      <c r="O42" s="57" t="s">
        <v>34</v>
      </c>
      <c r="P42" s="57" t="s">
        <v>31</v>
      </c>
      <c r="Q42" s="45">
        <f t="shared" si="24"/>
        <v>3</v>
      </c>
      <c r="R42" s="57" t="s">
        <v>94</v>
      </c>
      <c r="S42" s="45">
        <f t="shared" si="25"/>
        <v>5</v>
      </c>
      <c r="T42" s="57" t="s">
        <v>94</v>
      </c>
      <c r="U42" s="45">
        <f t="shared" si="26"/>
        <v>5</v>
      </c>
      <c r="V42" s="54">
        <f t="shared" si="27"/>
        <v>13</v>
      </c>
      <c r="W42" s="54" t="str">
        <f t="shared" si="23"/>
        <v>Alto</v>
      </c>
      <c r="X42" s="54" t="s">
        <v>499</v>
      </c>
      <c r="Y42" s="54" t="s">
        <v>500</v>
      </c>
      <c r="Z42" s="54" t="s">
        <v>501</v>
      </c>
      <c r="AA42" s="58">
        <v>46497</v>
      </c>
      <c r="AB42" s="63" t="s">
        <v>260</v>
      </c>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c r="CR42" s="103"/>
      <c r="CS42" s="103"/>
      <c r="CT42" s="103"/>
      <c r="CU42" s="103"/>
      <c r="CV42" s="103"/>
      <c r="CW42" s="103"/>
      <c r="CX42" s="103"/>
      <c r="CY42" s="103"/>
      <c r="CZ42" s="103"/>
      <c r="DA42" s="103"/>
      <c r="DB42" s="103"/>
      <c r="DC42" s="103"/>
      <c r="DD42" s="103"/>
      <c r="DE42" s="103"/>
      <c r="DF42" s="103"/>
      <c r="DG42" s="103"/>
      <c r="DH42" s="103"/>
      <c r="DI42" s="103"/>
      <c r="DJ42" s="103"/>
      <c r="DK42" s="103"/>
      <c r="DL42" s="103"/>
      <c r="DM42" s="103"/>
      <c r="DN42" s="103"/>
      <c r="DO42" s="103"/>
      <c r="DP42" s="103"/>
      <c r="DQ42" s="103"/>
      <c r="DR42" s="103"/>
      <c r="DS42" s="103"/>
      <c r="DT42" s="103"/>
      <c r="DU42" s="103"/>
      <c r="DV42" s="103"/>
      <c r="DW42" s="103"/>
      <c r="DX42" s="103"/>
      <c r="DY42" s="103"/>
      <c r="DZ42" s="103"/>
      <c r="EA42" s="103"/>
      <c r="EB42" s="103"/>
      <c r="EC42" s="103"/>
      <c r="ED42" s="103"/>
      <c r="EE42" s="103"/>
      <c r="EF42" s="103"/>
      <c r="EG42" s="103"/>
      <c r="EH42" s="103"/>
      <c r="EI42" s="103"/>
      <c r="EJ42" s="103"/>
      <c r="EK42" s="103"/>
      <c r="EL42" s="103"/>
      <c r="EM42" s="103"/>
      <c r="EN42" s="103"/>
      <c r="EO42" s="103"/>
      <c r="EP42" s="103"/>
      <c r="EQ42" s="103"/>
      <c r="ER42" s="103"/>
      <c r="ES42" s="103"/>
      <c r="ET42" s="103"/>
      <c r="EU42" s="103"/>
      <c r="EV42" s="103"/>
      <c r="EW42" s="103"/>
      <c r="EX42" s="103"/>
      <c r="EY42" s="103"/>
      <c r="EZ42" s="103"/>
      <c r="FA42" s="103"/>
      <c r="FB42" s="103"/>
      <c r="FC42" s="103"/>
      <c r="FD42" s="103"/>
      <c r="FE42" s="103"/>
      <c r="FF42" s="103"/>
      <c r="FG42" s="103"/>
      <c r="FH42" s="103"/>
      <c r="FI42" s="103"/>
      <c r="FJ42" s="103"/>
      <c r="FK42" s="103"/>
      <c r="FL42" s="103"/>
      <c r="FM42" s="103"/>
      <c r="FN42" s="103"/>
      <c r="FO42" s="103"/>
      <c r="FP42" s="103"/>
      <c r="FQ42" s="103"/>
      <c r="FR42" s="103"/>
      <c r="FS42" s="103"/>
      <c r="FT42" s="103"/>
      <c r="FU42" s="103"/>
      <c r="FV42" s="103"/>
      <c r="FW42" s="103"/>
      <c r="FX42" s="103"/>
      <c r="FY42" s="103"/>
      <c r="FZ42" s="103"/>
      <c r="GA42" s="103"/>
      <c r="GB42" s="103"/>
      <c r="GC42" s="103"/>
      <c r="GD42" s="103"/>
      <c r="GE42" s="103"/>
      <c r="GF42" s="103"/>
      <c r="GG42" s="103"/>
      <c r="GH42" s="103"/>
      <c r="GI42" s="103"/>
      <c r="GJ42" s="103"/>
      <c r="GK42" s="103"/>
      <c r="GL42" s="103"/>
      <c r="GM42" s="103"/>
      <c r="GN42" s="103"/>
      <c r="GO42" s="103"/>
      <c r="GP42" s="103"/>
      <c r="GQ42" s="103"/>
      <c r="GR42" s="103"/>
      <c r="GS42" s="103"/>
      <c r="GT42" s="103"/>
      <c r="GU42" s="103"/>
      <c r="GV42" s="103"/>
      <c r="GW42" s="103"/>
      <c r="GX42" s="103"/>
      <c r="GY42" s="103"/>
      <c r="GZ42" s="103"/>
      <c r="HA42" s="103"/>
      <c r="HB42" s="103"/>
      <c r="HC42" s="103"/>
      <c r="HD42" s="103"/>
      <c r="HE42" s="103"/>
      <c r="HF42" s="103"/>
      <c r="HG42" s="103"/>
      <c r="HH42" s="103"/>
      <c r="HI42" s="103"/>
      <c r="HJ42" s="103"/>
      <c r="HK42" s="103"/>
      <c r="HL42" s="103"/>
      <c r="HM42" s="103"/>
      <c r="HN42" s="103"/>
      <c r="HO42" s="103"/>
      <c r="HP42" s="103"/>
      <c r="HQ42" s="103"/>
      <c r="HR42" s="103"/>
      <c r="HS42" s="103"/>
      <c r="HT42" s="103"/>
      <c r="HU42" s="103"/>
      <c r="HV42" s="103"/>
      <c r="HW42" s="103"/>
      <c r="HX42" s="103"/>
      <c r="HY42" s="103"/>
      <c r="HZ42" s="103"/>
      <c r="IA42" s="103"/>
      <c r="IB42" s="103"/>
      <c r="IC42" s="103"/>
      <c r="ID42" s="103"/>
      <c r="IE42" s="103"/>
      <c r="IF42" s="103"/>
      <c r="IG42" s="103"/>
      <c r="IH42" s="103"/>
      <c r="II42" s="103"/>
      <c r="IJ42" s="103"/>
      <c r="IK42" s="103"/>
      <c r="IL42" s="103"/>
      <c r="IM42" s="103"/>
      <c r="IN42" s="103"/>
      <c r="IO42" s="103"/>
      <c r="IP42" s="103"/>
      <c r="IQ42" s="103"/>
      <c r="IR42" s="103"/>
      <c r="IS42" s="103"/>
      <c r="IT42" s="103"/>
      <c r="IU42" s="103"/>
      <c r="IV42" s="103"/>
      <c r="IW42" s="103"/>
      <c r="IX42" s="103"/>
      <c r="IY42" s="103"/>
      <c r="IZ42" s="103"/>
      <c r="JA42" s="103"/>
      <c r="JB42" s="103"/>
      <c r="JC42" s="103"/>
      <c r="JD42" s="103"/>
      <c r="JE42" s="103"/>
      <c r="JF42" s="103"/>
      <c r="JG42" s="103"/>
      <c r="JH42" s="103"/>
      <c r="JI42" s="103"/>
      <c r="JJ42" s="103"/>
      <c r="JK42" s="103"/>
      <c r="JL42" s="103"/>
      <c r="JM42" s="103"/>
      <c r="JN42" s="103"/>
      <c r="JO42" s="103"/>
      <c r="JP42" s="103"/>
      <c r="JQ42" s="103"/>
      <c r="JR42" s="103"/>
      <c r="JS42" s="103"/>
      <c r="JT42" s="103"/>
      <c r="JU42" s="103"/>
      <c r="JV42" s="103"/>
      <c r="JW42" s="103"/>
      <c r="JX42" s="103"/>
      <c r="JY42" s="103"/>
      <c r="JZ42" s="103"/>
      <c r="KA42" s="103"/>
      <c r="KB42" s="103"/>
      <c r="KC42" s="103"/>
      <c r="KD42" s="103"/>
      <c r="KE42" s="103"/>
      <c r="KF42" s="103"/>
      <c r="KG42" s="103"/>
      <c r="KH42" s="103"/>
      <c r="KI42" s="103"/>
      <c r="KJ42" s="103"/>
      <c r="KK42" s="103"/>
      <c r="KL42" s="103"/>
      <c r="KM42" s="103"/>
      <c r="KN42" s="103"/>
      <c r="KO42" s="103"/>
      <c r="KP42" s="103"/>
      <c r="KQ42" s="103"/>
      <c r="KR42" s="103"/>
      <c r="KS42" s="103"/>
      <c r="KT42" s="103"/>
      <c r="KU42" s="103"/>
      <c r="KV42" s="103"/>
      <c r="KW42" s="103"/>
      <c r="KX42" s="103"/>
      <c r="KY42" s="103"/>
      <c r="KZ42" s="103"/>
      <c r="LA42" s="103"/>
      <c r="LB42" s="103"/>
      <c r="LC42" s="103"/>
      <c r="LD42" s="103"/>
      <c r="LE42" s="103"/>
      <c r="LF42" s="103"/>
      <c r="LG42" s="103"/>
      <c r="LH42" s="103"/>
      <c r="LI42" s="103"/>
      <c r="LJ42" s="103"/>
      <c r="LK42" s="103"/>
      <c r="LL42" s="103"/>
      <c r="LM42" s="103"/>
      <c r="LN42" s="103"/>
      <c r="LO42" s="103"/>
      <c r="LP42" s="103"/>
      <c r="LQ42" s="103"/>
      <c r="LR42" s="103"/>
      <c r="LS42" s="103"/>
      <c r="LT42" s="103"/>
      <c r="LU42" s="103"/>
      <c r="LV42" s="103"/>
      <c r="LW42" s="103"/>
      <c r="LX42" s="103"/>
      <c r="LY42" s="103"/>
      <c r="LZ42" s="103"/>
      <c r="MA42" s="103"/>
      <c r="MB42" s="103"/>
      <c r="MC42" s="103"/>
      <c r="MD42" s="103"/>
      <c r="ME42" s="103"/>
      <c r="MF42" s="103"/>
      <c r="MG42" s="103"/>
      <c r="MH42" s="103"/>
      <c r="MI42" s="103"/>
      <c r="MJ42" s="103"/>
      <c r="MK42" s="103"/>
      <c r="ML42" s="103"/>
      <c r="MM42" s="103"/>
      <c r="MN42" s="103"/>
      <c r="MO42" s="103"/>
      <c r="MP42" s="103"/>
      <c r="MQ42" s="103"/>
      <c r="MR42" s="103"/>
      <c r="MS42" s="103"/>
      <c r="MT42" s="103"/>
      <c r="MU42" s="103"/>
      <c r="MV42" s="103"/>
      <c r="MW42" s="103"/>
      <c r="MX42" s="103"/>
      <c r="MY42" s="103"/>
      <c r="MZ42" s="103"/>
      <c r="NA42" s="103"/>
      <c r="NB42" s="103"/>
      <c r="NC42" s="103"/>
      <c r="ND42" s="103"/>
      <c r="NE42" s="103"/>
      <c r="NF42" s="103"/>
      <c r="NG42" s="103"/>
      <c r="NH42" s="103"/>
      <c r="NI42" s="103"/>
      <c r="NJ42" s="103"/>
      <c r="NK42" s="103"/>
      <c r="NL42" s="103"/>
      <c r="NM42" s="103"/>
      <c r="NN42" s="103"/>
      <c r="NO42" s="103"/>
      <c r="NP42" s="103"/>
      <c r="NQ42" s="103"/>
      <c r="NR42" s="103"/>
      <c r="NS42" s="103"/>
      <c r="NT42" s="103"/>
      <c r="NU42" s="103"/>
      <c r="NV42" s="103"/>
      <c r="NW42" s="103"/>
      <c r="NX42" s="103"/>
      <c r="NY42" s="103"/>
      <c r="NZ42" s="103"/>
      <c r="OA42" s="103"/>
      <c r="OB42" s="103"/>
      <c r="OC42" s="103"/>
      <c r="OD42" s="103"/>
      <c r="OE42" s="103"/>
      <c r="OF42" s="103"/>
      <c r="OG42" s="103"/>
      <c r="OH42" s="103"/>
      <c r="OI42" s="103"/>
      <c r="OJ42" s="103"/>
      <c r="OK42" s="104"/>
      <c r="OL42" s="104"/>
      <c r="OM42" s="104"/>
      <c r="ON42" s="104"/>
    </row>
    <row r="43" spans="1:404" s="102" customFormat="1" ht="132.75" thickBot="1">
      <c r="A43" s="105"/>
      <c r="B43" s="51">
        <v>37</v>
      </c>
      <c r="C43" s="63" t="s">
        <v>1387</v>
      </c>
      <c r="D43" s="63" t="s">
        <v>1388</v>
      </c>
      <c r="E43" s="54" t="s">
        <v>1389</v>
      </c>
      <c r="F43" s="55" t="s">
        <v>1423</v>
      </c>
      <c r="G43" s="109" t="s">
        <v>1511</v>
      </c>
      <c r="H43" s="65" t="s">
        <v>33</v>
      </c>
      <c r="I43" s="65" t="s">
        <v>386</v>
      </c>
      <c r="J43" s="54" t="s">
        <v>429</v>
      </c>
      <c r="K43" s="63" t="s">
        <v>804</v>
      </c>
      <c r="L43" s="63" t="s">
        <v>1414</v>
      </c>
      <c r="M43" s="67" t="s">
        <v>28</v>
      </c>
      <c r="N43" s="54" t="s">
        <v>1424</v>
      </c>
      <c r="O43" s="57" t="s">
        <v>34</v>
      </c>
      <c r="P43" s="57" t="s">
        <v>31</v>
      </c>
      <c r="Q43" s="45">
        <f t="shared" si="24"/>
        <v>3</v>
      </c>
      <c r="R43" s="57" t="s">
        <v>94</v>
      </c>
      <c r="S43" s="45">
        <f t="shared" si="25"/>
        <v>5</v>
      </c>
      <c r="T43" s="57" t="s">
        <v>94</v>
      </c>
      <c r="U43" s="45">
        <f t="shared" si="26"/>
        <v>5</v>
      </c>
      <c r="V43" s="54">
        <f t="shared" si="27"/>
        <v>13</v>
      </c>
      <c r="W43" s="54" t="str">
        <f t="shared" si="23"/>
        <v>Alto</v>
      </c>
      <c r="X43" s="54" t="s">
        <v>499</v>
      </c>
      <c r="Y43" s="54" t="s">
        <v>500</v>
      </c>
      <c r="Z43" s="54" t="s">
        <v>501</v>
      </c>
      <c r="AA43" s="58">
        <v>48324</v>
      </c>
      <c r="AB43" s="63" t="s">
        <v>260</v>
      </c>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c r="CX43" s="103"/>
      <c r="CY43" s="103"/>
      <c r="CZ43" s="103"/>
      <c r="DA43" s="103"/>
      <c r="DB43" s="103"/>
      <c r="DC43" s="103"/>
      <c r="DD43" s="103"/>
      <c r="DE43" s="103"/>
      <c r="DF43" s="103"/>
      <c r="DG43" s="103"/>
      <c r="DH43" s="103"/>
      <c r="DI43" s="103"/>
      <c r="DJ43" s="103"/>
      <c r="DK43" s="103"/>
      <c r="DL43" s="103"/>
      <c r="DM43" s="103"/>
      <c r="DN43" s="103"/>
      <c r="DO43" s="103"/>
      <c r="DP43" s="103"/>
      <c r="DQ43" s="103"/>
      <c r="DR43" s="103"/>
      <c r="DS43" s="103"/>
      <c r="DT43" s="103"/>
      <c r="DU43" s="103"/>
      <c r="DV43" s="103"/>
      <c r="DW43" s="103"/>
      <c r="DX43" s="103"/>
      <c r="DY43" s="103"/>
      <c r="DZ43" s="103"/>
      <c r="EA43" s="103"/>
      <c r="EB43" s="103"/>
      <c r="EC43" s="103"/>
      <c r="ED43" s="103"/>
      <c r="EE43" s="103"/>
      <c r="EF43" s="103"/>
      <c r="EG43" s="103"/>
      <c r="EH43" s="103"/>
      <c r="EI43" s="103"/>
      <c r="EJ43" s="103"/>
      <c r="EK43" s="103"/>
      <c r="EL43" s="103"/>
      <c r="EM43" s="103"/>
      <c r="EN43" s="103"/>
      <c r="EO43" s="103"/>
      <c r="EP43" s="103"/>
      <c r="EQ43" s="103"/>
      <c r="ER43" s="103"/>
      <c r="ES43" s="103"/>
      <c r="ET43" s="103"/>
      <c r="EU43" s="103"/>
      <c r="EV43" s="103"/>
      <c r="EW43" s="103"/>
      <c r="EX43" s="103"/>
      <c r="EY43" s="103"/>
      <c r="EZ43" s="103"/>
      <c r="FA43" s="103"/>
      <c r="FB43" s="103"/>
      <c r="FC43" s="103"/>
      <c r="FD43" s="103"/>
      <c r="FE43" s="103"/>
      <c r="FF43" s="103"/>
      <c r="FG43" s="103"/>
      <c r="FH43" s="103"/>
      <c r="FI43" s="103"/>
      <c r="FJ43" s="103"/>
      <c r="FK43" s="103"/>
      <c r="FL43" s="103"/>
      <c r="FM43" s="103"/>
      <c r="FN43" s="103"/>
      <c r="FO43" s="103"/>
      <c r="FP43" s="103"/>
      <c r="FQ43" s="103"/>
      <c r="FR43" s="103"/>
      <c r="FS43" s="103"/>
      <c r="FT43" s="103"/>
      <c r="FU43" s="103"/>
      <c r="FV43" s="103"/>
      <c r="FW43" s="103"/>
      <c r="FX43" s="103"/>
      <c r="FY43" s="103"/>
      <c r="FZ43" s="103"/>
      <c r="GA43" s="103"/>
      <c r="GB43" s="103"/>
      <c r="GC43" s="103"/>
      <c r="GD43" s="103"/>
      <c r="GE43" s="103"/>
      <c r="GF43" s="103"/>
      <c r="GG43" s="103"/>
      <c r="GH43" s="103"/>
      <c r="GI43" s="103"/>
      <c r="GJ43" s="103"/>
      <c r="GK43" s="103"/>
      <c r="GL43" s="103"/>
      <c r="GM43" s="103"/>
      <c r="GN43" s="103"/>
      <c r="GO43" s="103"/>
      <c r="GP43" s="103"/>
      <c r="GQ43" s="103"/>
      <c r="GR43" s="103"/>
      <c r="GS43" s="103"/>
      <c r="GT43" s="103"/>
      <c r="GU43" s="103"/>
      <c r="GV43" s="103"/>
      <c r="GW43" s="103"/>
      <c r="GX43" s="103"/>
      <c r="GY43" s="103"/>
      <c r="GZ43" s="103"/>
      <c r="HA43" s="103"/>
      <c r="HB43" s="103"/>
      <c r="HC43" s="103"/>
      <c r="HD43" s="103"/>
      <c r="HE43" s="103"/>
      <c r="HF43" s="103"/>
      <c r="HG43" s="103"/>
      <c r="HH43" s="103"/>
      <c r="HI43" s="103"/>
      <c r="HJ43" s="103"/>
      <c r="HK43" s="103"/>
      <c r="HL43" s="103"/>
      <c r="HM43" s="103"/>
      <c r="HN43" s="103"/>
      <c r="HO43" s="103"/>
      <c r="HP43" s="103"/>
      <c r="HQ43" s="103"/>
      <c r="HR43" s="103"/>
      <c r="HS43" s="103"/>
      <c r="HT43" s="103"/>
      <c r="HU43" s="103"/>
      <c r="HV43" s="103"/>
      <c r="HW43" s="103"/>
      <c r="HX43" s="103"/>
      <c r="HY43" s="103"/>
      <c r="HZ43" s="103"/>
      <c r="IA43" s="103"/>
      <c r="IB43" s="103"/>
      <c r="IC43" s="103"/>
      <c r="ID43" s="103"/>
      <c r="IE43" s="103"/>
      <c r="IF43" s="103"/>
      <c r="IG43" s="103"/>
      <c r="IH43" s="103"/>
      <c r="II43" s="103"/>
      <c r="IJ43" s="103"/>
      <c r="IK43" s="103"/>
      <c r="IL43" s="103"/>
      <c r="IM43" s="103"/>
      <c r="IN43" s="103"/>
      <c r="IO43" s="103"/>
      <c r="IP43" s="103"/>
      <c r="IQ43" s="103"/>
      <c r="IR43" s="103"/>
      <c r="IS43" s="103"/>
      <c r="IT43" s="103"/>
      <c r="IU43" s="103"/>
      <c r="IV43" s="103"/>
      <c r="IW43" s="103"/>
      <c r="IX43" s="103"/>
      <c r="IY43" s="103"/>
      <c r="IZ43" s="103"/>
      <c r="JA43" s="103"/>
      <c r="JB43" s="103"/>
      <c r="JC43" s="103"/>
      <c r="JD43" s="103"/>
      <c r="JE43" s="103"/>
      <c r="JF43" s="103"/>
      <c r="JG43" s="103"/>
      <c r="JH43" s="103"/>
      <c r="JI43" s="103"/>
      <c r="JJ43" s="103"/>
      <c r="JK43" s="103"/>
      <c r="JL43" s="103"/>
      <c r="JM43" s="103"/>
      <c r="JN43" s="103"/>
      <c r="JO43" s="103"/>
      <c r="JP43" s="103"/>
      <c r="JQ43" s="103"/>
      <c r="JR43" s="103"/>
      <c r="JS43" s="103"/>
      <c r="JT43" s="103"/>
      <c r="JU43" s="103"/>
      <c r="JV43" s="103"/>
      <c r="JW43" s="103"/>
      <c r="JX43" s="103"/>
      <c r="JY43" s="103"/>
      <c r="JZ43" s="103"/>
      <c r="KA43" s="103"/>
      <c r="KB43" s="103"/>
      <c r="KC43" s="103"/>
      <c r="KD43" s="103"/>
      <c r="KE43" s="103"/>
      <c r="KF43" s="103"/>
      <c r="KG43" s="103"/>
      <c r="KH43" s="103"/>
      <c r="KI43" s="103"/>
      <c r="KJ43" s="103"/>
      <c r="KK43" s="103"/>
      <c r="KL43" s="103"/>
      <c r="KM43" s="103"/>
      <c r="KN43" s="103"/>
      <c r="KO43" s="103"/>
      <c r="KP43" s="103"/>
      <c r="KQ43" s="103"/>
      <c r="KR43" s="103"/>
      <c r="KS43" s="103"/>
      <c r="KT43" s="103"/>
      <c r="KU43" s="103"/>
      <c r="KV43" s="103"/>
      <c r="KW43" s="103"/>
      <c r="KX43" s="103"/>
      <c r="KY43" s="103"/>
      <c r="KZ43" s="103"/>
      <c r="LA43" s="103"/>
      <c r="LB43" s="103"/>
      <c r="LC43" s="103"/>
      <c r="LD43" s="103"/>
      <c r="LE43" s="103"/>
      <c r="LF43" s="103"/>
      <c r="LG43" s="103"/>
      <c r="LH43" s="103"/>
      <c r="LI43" s="103"/>
      <c r="LJ43" s="103"/>
      <c r="LK43" s="103"/>
      <c r="LL43" s="103"/>
      <c r="LM43" s="103"/>
      <c r="LN43" s="103"/>
      <c r="LO43" s="103"/>
      <c r="LP43" s="103"/>
      <c r="LQ43" s="103"/>
      <c r="LR43" s="103"/>
      <c r="LS43" s="103"/>
      <c r="LT43" s="103"/>
      <c r="LU43" s="103"/>
      <c r="LV43" s="103"/>
      <c r="LW43" s="103"/>
      <c r="LX43" s="103"/>
      <c r="LY43" s="103"/>
      <c r="LZ43" s="103"/>
      <c r="MA43" s="103"/>
      <c r="MB43" s="103"/>
      <c r="MC43" s="103"/>
      <c r="MD43" s="103"/>
      <c r="ME43" s="103"/>
      <c r="MF43" s="103"/>
      <c r="MG43" s="103"/>
      <c r="MH43" s="103"/>
      <c r="MI43" s="103"/>
      <c r="MJ43" s="103"/>
      <c r="MK43" s="103"/>
      <c r="ML43" s="103"/>
      <c r="MM43" s="103"/>
      <c r="MN43" s="103"/>
      <c r="MO43" s="103"/>
      <c r="MP43" s="103"/>
      <c r="MQ43" s="103"/>
      <c r="MR43" s="103"/>
      <c r="MS43" s="103"/>
      <c r="MT43" s="103"/>
      <c r="MU43" s="103"/>
      <c r="MV43" s="103"/>
      <c r="MW43" s="103"/>
      <c r="MX43" s="103"/>
      <c r="MY43" s="103"/>
      <c r="MZ43" s="103"/>
      <c r="NA43" s="103"/>
      <c r="NB43" s="103"/>
      <c r="NC43" s="103"/>
      <c r="ND43" s="103"/>
      <c r="NE43" s="103"/>
      <c r="NF43" s="103"/>
      <c r="NG43" s="103"/>
      <c r="NH43" s="103"/>
      <c r="NI43" s="103"/>
      <c r="NJ43" s="103"/>
      <c r="NK43" s="103"/>
      <c r="NL43" s="103"/>
      <c r="NM43" s="103"/>
      <c r="NN43" s="103"/>
      <c r="NO43" s="103"/>
      <c r="NP43" s="103"/>
      <c r="NQ43" s="103"/>
      <c r="NR43" s="103"/>
      <c r="NS43" s="103"/>
      <c r="NT43" s="103"/>
      <c r="NU43" s="103"/>
      <c r="NV43" s="103"/>
      <c r="NW43" s="103"/>
      <c r="NX43" s="103"/>
      <c r="NY43" s="103"/>
      <c r="NZ43" s="103"/>
      <c r="OA43" s="103"/>
      <c r="OB43" s="103"/>
      <c r="OC43" s="103"/>
      <c r="OD43" s="103"/>
      <c r="OE43" s="103"/>
      <c r="OF43" s="103"/>
      <c r="OG43" s="103"/>
      <c r="OH43" s="103"/>
      <c r="OI43" s="103"/>
      <c r="OJ43" s="103"/>
      <c r="OK43" s="104"/>
      <c r="OL43" s="104"/>
      <c r="OM43" s="104"/>
      <c r="ON43" s="104"/>
    </row>
    <row r="44" spans="1:404" s="102" customFormat="1" ht="132.75" thickBot="1">
      <c r="A44" s="105"/>
      <c r="B44" s="57">
        <v>38</v>
      </c>
      <c r="C44" s="63" t="s">
        <v>1387</v>
      </c>
      <c r="D44" s="63" t="s">
        <v>1388</v>
      </c>
      <c r="E44" s="54" t="s">
        <v>1389</v>
      </c>
      <c r="F44" s="55" t="s">
        <v>1512</v>
      </c>
      <c r="G44" s="107" t="s">
        <v>1425</v>
      </c>
      <c r="H44" s="65" t="s">
        <v>33</v>
      </c>
      <c r="I44" s="65" t="s">
        <v>386</v>
      </c>
      <c r="J44" s="54" t="s">
        <v>429</v>
      </c>
      <c r="K44" s="63" t="s">
        <v>804</v>
      </c>
      <c r="L44" s="54" t="s">
        <v>1426</v>
      </c>
      <c r="M44" s="67" t="s">
        <v>28</v>
      </c>
      <c r="N44" s="54" t="s">
        <v>1419</v>
      </c>
      <c r="O44" s="57" t="s">
        <v>34</v>
      </c>
      <c r="P44" s="57" t="s">
        <v>31</v>
      </c>
      <c r="Q44" s="45">
        <f t="shared" si="24"/>
        <v>3</v>
      </c>
      <c r="R44" s="57" t="s">
        <v>31</v>
      </c>
      <c r="S44" s="45">
        <f t="shared" si="25"/>
        <v>3</v>
      </c>
      <c r="T44" s="57" t="s">
        <v>31</v>
      </c>
      <c r="U44" s="45">
        <f t="shared" si="26"/>
        <v>3</v>
      </c>
      <c r="V44" s="54">
        <f t="shared" si="27"/>
        <v>9</v>
      </c>
      <c r="W44" s="54" t="str">
        <f t="shared" si="23"/>
        <v>Medio</v>
      </c>
      <c r="X44" s="54" t="s">
        <v>499</v>
      </c>
      <c r="Y44" s="54" t="s">
        <v>500</v>
      </c>
      <c r="Z44" s="54" t="s">
        <v>501</v>
      </c>
      <c r="AA44" s="58">
        <v>51976</v>
      </c>
      <c r="AB44" s="63" t="s">
        <v>260</v>
      </c>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3"/>
      <c r="CY44" s="103"/>
      <c r="CZ44" s="103"/>
      <c r="DA44" s="103"/>
      <c r="DB44" s="103"/>
      <c r="DC44" s="103"/>
      <c r="DD44" s="103"/>
      <c r="DE44" s="103"/>
      <c r="DF44" s="103"/>
      <c r="DG44" s="103"/>
      <c r="DH44" s="103"/>
      <c r="DI44" s="103"/>
      <c r="DJ44" s="103"/>
      <c r="DK44" s="103"/>
      <c r="DL44" s="103"/>
      <c r="DM44" s="103"/>
      <c r="DN44" s="103"/>
      <c r="DO44" s="103"/>
      <c r="DP44" s="103"/>
      <c r="DQ44" s="103"/>
      <c r="DR44" s="103"/>
      <c r="DS44" s="103"/>
      <c r="DT44" s="103"/>
      <c r="DU44" s="103"/>
      <c r="DV44" s="103"/>
      <c r="DW44" s="103"/>
      <c r="DX44" s="103"/>
      <c r="DY44" s="103"/>
      <c r="DZ44" s="103"/>
      <c r="EA44" s="103"/>
      <c r="EB44" s="103"/>
      <c r="EC44" s="103"/>
      <c r="ED44" s="103"/>
      <c r="EE44" s="103"/>
      <c r="EF44" s="103"/>
      <c r="EG44" s="103"/>
      <c r="EH44" s="103"/>
      <c r="EI44" s="103"/>
      <c r="EJ44" s="103"/>
      <c r="EK44" s="103"/>
      <c r="EL44" s="103"/>
      <c r="EM44" s="103"/>
      <c r="EN44" s="103"/>
      <c r="EO44" s="103"/>
      <c r="EP44" s="103"/>
      <c r="EQ44" s="103"/>
      <c r="ER44" s="103"/>
      <c r="ES44" s="103"/>
      <c r="ET44" s="103"/>
      <c r="EU44" s="103"/>
      <c r="EV44" s="103"/>
      <c r="EW44" s="103"/>
      <c r="EX44" s="103"/>
      <c r="EY44" s="103"/>
      <c r="EZ44" s="103"/>
      <c r="FA44" s="103"/>
      <c r="FB44" s="103"/>
      <c r="FC44" s="103"/>
      <c r="FD44" s="103"/>
      <c r="FE44" s="103"/>
      <c r="FF44" s="103"/>
      <c r="FG44" s="103"/>
      <c r="FH44" s="103"/>
      <c r="FI44" s="103"/>
      <c r="FJ44" s="103"/>
      <c r="FK44" s="103"/>
      <c r="FL44" s="103"/>
      <c r="FM44" s="103"/>
      <c r="FN44" s="103"/>
      <c r="FO44" s="103"/>
      <c r="FP44" s="103"/>
      <c r="FQ44" s="103"/>
      <c r="FR44" s="103"/>
      <c r="FS44" s="103"/>
      <c r="FT44" s="103"/>
      <c r="FU44" s="103"/>
      <c r="FV44" s="103"/>
      <c r="FW44" s="103"/>
      <c r="FX44" s="103"/>
      <c r="FY44" s="103"/>
      <c r="FZ44" s="103"/>
      <c r="GA44" s="103"/>
      <c r="GB44" s="103"/>
      <c r="GC44" s="103"/>
      <c r="GD44" s="103"/>
      <c r="GE44" s="103"/>
      <c r="GF44" s="103"/>
      <c r="GG44" s="103"/>
      <c r="GH44" s="103"/>
      <c r="GI44" s="103"/>
      <c r="GJ44" s="103"/>
      <c r="GK44" s="103"/>
      <c r="GL44" s="103"/>
      <c r="GM44" s="103"/>
      <c r="GN44" s="103"/>
      <c r="GO44" s="103"/>
      <c r="GP44" s="103"/>
      <c r="GQ44" s="103"/>
      <c r="GR44" s="103"/>
      <c r="GS44" s="103"/>
      <c r="GT44" s="103"/>
      <c r="GU44" s="103"/>
      <c r="GV44" s="103"/>
      <c r="GW44" s="103"/>
      <c r="GX44" s="103"/>
      <c r="GY44" s="103"/>
      <c r="GZ44" s="103"/>
      <c r="HA44" s="103"/>
      <c r="HB44" s="103"/>
      <c r="HC44" s="103"/>
      <c r="HD44" s="103"/>
      <c r="HE44" s="103"/>
      <c r="HF44" s="103"/>
      <c r="HG44" s="103"/>
      <c r="HH44" s="103"/>
      <c r="HI44" s="103"/>
      <c r="HJ44" s="103"/>
      <c r="HK44" s="103"/>
      <c r="HL44" s="103"/>
      <c r="HM44" s="103"/>
      <c r="HN44" s="103"/>
      <c r="HO44" s="103"/>
      <c r="HP44" s="103"/>
      <c r="HQ44" s="103"/>
      <c r="HR44" s="103"/>
      <c r="HS44" s="103"/>
      <c r="HT44" s="103"/>
      <c r="HU44" s="103"/>
      <c r="HV44" s="103"/>
      <c r="HW44" s="103"/>
      <c r="HX44" s="103"/>
      <c r="HY44" s="103"/>
      <c r="HZ44" s="103"/>
      <c r="IA44" s="103"/>
      <c r="IB44" s="103"/>
      <c r="IC44" s="103"/>
      <c r="ID44" s="103"/>
      <c r="IE44" s="103"/>
      <c r="IF44" s="103"/>
      <c r="IG44" s="103"/>
      <c r="IH44" s="103"/>
      <c r="II44" s="103"/>
      <c r="IJ44" s="103"/>
      <c r="IK44" s="103"/>
      <c r="IL44" s="103"/>
      <c r="IM44" s="103"/>
      <c r="IN44" s="103"/>
      <c r="IO44" s="103"/>
      <c r="IP44" s="103"/>
      <c r="IQ44" s="103"/>
      <c r="IR44" s="103"/>
      <c r="IS44" s="103"/>
      <c r="IT44" s="103"/>
      <c r="IU44" s="103"/>
      <c r="IV44" s="103"/>
      <c r="IW44" s="103"/>
      <c r="IX44" s="103"/>
      <c r="IY44" s="103"/>
      <c r="IZ44" s="103"/>
      <c r="JA44" s="103"/>
      <c r="JB44" s="103"/>
      <c r="JC44" s="103"/>
      <c r="JD44" s="103"/>
      <c r="JE44" s="103"/>
      <c r="JF44" s="103"/>
      <c r="JG44" s="103"/>
      <c r="JH44" s="103"/>
      <c r="JI44" s="103"/>
      <c r="JJ44" s="103"/>
      <c r="JK44" s="103"/>
      <c r="JL44" s="103"/>
      <c r="JM44" s="103"/>
      <c r="JN44" s="103"/>
      <c r="JO44" s="103"/>
      <c r="JP44" s="103"/>
      <c r="JQ44" s="103"/>
      <c r="JR44" s="103"/>
      <c r="JS44" s="103"/>
      <c r="JT44" s="103"/>
      <c r="JU44" s="103"/>
      <c r="JV44" s="103"/>
      <c r="JW44" s="103"/>
      <c r="JX44" s="103"/>
      <c r="JY44" s="103"/>
      <c r="JZ44" s="103"/>
      <c r="KA44" s="103"/>
      <c r="KB44" s="103"/>
      <c r="KC44" s="103"/>
      <c r="KD44" s="103"/>
      <c r="KE44" s="103"/>
      <c r="KF44" s="103"/>
      <c r="KG44" s="103"/>
      <c r="KH44" s="103"/>
      <c r="KI44" s="103"/>
      <c r="KJ44" s="103"/>
      <c r="KK44" s="103"/>
      <c r="KL44" s="103"/>
      <c r="KM44" s="103"/>
      <c r="KN44" s="103"/>
      <c r="KO44" s="103"/>
      <c r="KP44" s="103"/>
      <c r="KQ44" s="103"/>
      <c r="KR44" s="103"/>
      <c r="KS44" s="103"/>
      <c r="KT44" s="103"/>
      <c r="KU44" s="103"/>
      <c r="KV44" s="103"/>
      <c r="KW44" s="103"/>
      <c r="KX44" s="103"/>
      <c r="KY44" s="103"/>
      <c r="KZ44" s="103"/>
      <c r="LA44" s="103"/>
      <c r="LB44" s="103"/>
      <c r="LC44" s="103"/>
      <c r="LD44" s="103"/>
      <c r="LE44" s="103"/>
      <c r="LF44" s="103"/>
      <c r="LG44" s="103"/>
      <c r="LH44" s="103"/>
      <c r="LI44" s="103"/>
      <c r="LJ44" s="103"/>
      <c r="LK44" s="103"/>
      <c r="LL44" s="103"/>
      <c r="LM44" s="103"/>
      <c r="LN44" s="103"/>
      <c r="LO44" s="103"/>
      <c r="LP44" s="103"/>
      <c r="LQ44" s="103"/>
      <c r="LR44" s="103"/>
      <c r="LS44" s="103"/>
      <c r="LT44" s="103"/>
      <c r="LU44" s="103"/>
      <c r="LV44" s="103"/>
      <c r="LW44" s="103"/>
      <c r="LX44" s="103"/>
      <c r="LY44" s="103"/>
      <c r="LZ44" s="103"/>
      <c r="MA44" s="103"/>
      <c r="MB44" s="103"/>
      <c r="MC44" s="103"/>
      <c r="MD44" s="103"/>
      <c r="ME44" s="103"/>
      <c r="MF44" s="103"/>
      <c r="MG44" s="103"/>
      <c r="MH44" s="103"/>
      <c r="MI44" s="103"/>
      <c r="MJ44" s="103"/>
      <c r="MK44" s="103"/>
      <c r="ML44" s="103"/>
      <c r="MM44" s="103"/>
      <c r="MN44" s="103"/>
      <c r="MO44" s="103"/>
      <c r="MP44" s="103"/>
      <c r="MQ44" s="103"/>
      <c r="MR44" s="103"/>
      <c r="MS44" s="103"/>
      <c r="MT44" s="103"/>
      <c r="MU44" s="103"/>
      <c r="MV44" s="103"/>
      <c r="MW44" s="103"/>
      <c r="MX44" s="103"/>
      <c r="MY44" s="103"/>
      <c r="MZ44" s="103"/>
      <c r="NA44" s="103"/>
      <c r="NB44" s="103"/>
      <c r="NC44" s="103"/>
      <c r="ND44" s="103"/>
      <c r="NE44" s="103"/>
      <c r="NF44" s="103"/>
      <c r="NG44" s="103"/>
      <c r="NH44" s="103"/>
      <c r="NI44" s="103"/>
      <c r="NJ44" s="103"/>
      <c r="NK44" s="103"/>
      <c r="NL44" s="103"/>
      <c r="NM44" s="103"/>
      <c r="NN44" s="103"/>
      <c r="NO44" s="103"/>
      <c r="NP44" s="103"/>
      <c r="NQ44" s="103"/>
      <c r="NR44" s="103"/>
      <c r="NS44" s="103"/>
      <c r="NT44" s="103"/>
      <c r="NU44" s="103"/>
      <c r="NV44" s="103"/>
      <c r="NW44" s="103"/>
      <c r="NX44" s="103"/>
      <c r="NY44" s="103"/>
      <c r="NZ44" s="103"/>
      <c r="OA44" s="103"/>
      <c r="OB44" s="103"/>
      <c r="OC44" s="103"/>
      <c r="OD44" s="103"/>
      <c r="OE44" s="103"/>
      <c r="OF44" s="103"/>
      <c r="OG44" s="103"/>
      <c r="OH44" s="103"/>
      <c r="OI44" s="103"/>
      <c r="OJ44" s="103"/>
      <c r="OK44" s="104"/>
      <c r="OL44" s="104"/>
      <c r="OM44" s="104"/>
      <c r="ON44" s="104"/>
    </row>
    <row r="45" spans="1:404" s="102" customFormat="1" ht="132.75" thickBot="1">
      <c r="A45" s="105"/>
      <c r="B45" s="57">
        <v>39</v>
      </c>
      <c r="C45" s="63" t="s">
        <v>1387</v>
      </c>
      <c r="D45" s="63" t="s">
        <v>1388</v>
      </c>
      <c r="E45" s="54" t="s">
        <v>1389</v>
      </c>
      <c r="F45" s="55" t="s">
        <v>1513</v>
      </c>
      <c r="G45" s="107" t="s">
        <v>1427</v>
      </c>
      <c r="H45" s="65" t="s">
        <v>33</v>
      </c>
      <c r="I45" s="65" t="s">
        <v>386</v>
      </c>
      <c r="J45" s="54" t="s">
        <v>429</v>
      </c>
      <c r="K45" s="63" t="s">
        <v>804</v>
      </c>
      <c r="L45" s="54" t="s">
        <v>1426</v>
      </c>
      <c r="M45" s="67" t="s">
        <v>28</v>
      </c>
      <c r="N45" s="54" t="s">
        <v>1428</v>
      </c>
      <c r="O45" s="57" t="s">
        <v>34</v>
      </c>
      <c r="P45" s="57" t="s">
        <v>94</v>
      </c>
      <c r="Q45" s="45">
        <f t="shared" si="24"/>
        <v>5</v>
      </c>
      <c r="R45" s="57" t="s">
        <v>94</v>
      </c>
      <c r="S45" s="45">
        <f t="shared" si="25"/>
        <v>5</v>
      </c>
      <c r="T45" s="57" t="s">
        <v>94</v>
      </c>
      <c r="U45" s="45">
        <f t="shared" si="26"/>
        <v>5</v>
      </c>
      <c r="V45" s="54">
        <f t="shared" si="27"/>
        <v>15</v>
      </c>
      <c r="W45" s="54" t="str">
        <f t="shared" si="23"/>
        <v>Alto</v>
      </c>
      <c r="X45" s="54" t="s">
        <v>499</v>
      </c>
      <c r="Y45" s="54" t="s">
        <v>500</v>
      </c>
      <c r="Z45" s="54" t="s">
        <v>501</v>
      </c>
      <c r="AA45" s="58">
        <v>53802</v>
      </c>
      <c r="AB45" s="63" t="s">
        <v>260</v>
      </c>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c r="CR45" s="103"/>
      <c r="CS45" s="103"/>
      <c r="CT45" s="103"/>
      <c r="CU45" s="103"/>
      <c r="CV45" s="103"/>
      <c r="CW45" s="103"/>
      <c r="CX45" s="103"/>
      <c r="CY45" s="103"/>
      <c r="CZ45" s="103"/>
      <c r="DA45" s="103"/>
      <c r="DB45" s="103"/>
      <c r="DC45" s="103"/>
      <c r="DD45" s="103"/>
      <c r="DE45" s="103"/>
      <c r="DF45" s="103"/>
      <c r="DG45" s="103"/>
      <c r="DH45" s="103"/>
      <c r="DI45" s="103"/>
      <c r="DJ45" s="103"/>
      <c r="DK45" s="103"/>
      <c r="DL45" s="103"/>
      <c r="DM45" s="103"/>
      <c r="DN45" s="103"/>
      <c r="DO45" s="103"/>
      <c r="DP45" s="103"/>
      <c r="DQ45" s="103"/>
      <c r="DR45" s="103"/>
      <c r="DS45" s="103"/>
      <c r="DT45" s="103"/>
      <c r="DU45" s="103"/>
      <c r="DV45" s="103"/>
      <c r="DW45" s="103"/>
      <c r="DX45" s="103"/>
      <c r="DY45" s="103"/>
      <c r="DZ45" s="103"/>
      <c r="EA45" s="103"/>
      <c r="EB45" s="103"/>
      <c r="EC45" s="103"/>
      <c r="ED45" s="103"/>
      <c r="EE45" s="103"/>
      <c r="EF45" s="103"/>
      <c r="EG45" s="103"/>
      <c r="EH45" s="103"/>
      <c r="EI45" s="103"/>
      <c r="EJ45" s="103"/>
      <c r="EK45" s="103"/>
      <c r="EL45" s="103"/>
      <c r="EM45" s="103"/>
      <c r="EN45" s="103"/>
      <c r="EO45" s="103"/>
      <c r="EP45" s="103"/>
      <c r="EQ45" s="103"/>
      <c r="ER45" s="103"/>
      <c r="ES45" s="103"/>
      <c r="ET45" s="103"/>
      <c r="EU45" s="103"/>
      <c r="EV45" s="103"/>
      <c r="EW45" s="103"/>
      <c r="EX45" s="103"/>
      <c r="EY45" s="103"/>
      <c r="EZ45" s="103"/>
      <c r="FA45" s="103"/>
      <c r="FB45" s="103"/>
      <c r="FC45" s="103"/>
      <c r="FD45" s="103"/>
      <c r="FE45" s="103"/>
      <c r="FF45" s="103"/>
      <c r="FG45" s="103"/>
      <c r="FH45" s="103"/>
      <c r="FI45" s="103"/>
      <c r="FJ45" s="103"/>
      <c r="FK45" s="103"/>
      <c r="FL45" s="103"/>
      <c r="FM45" s="103"/>
      <c r="FN45" s="103"/>
      <c r="FO45" s="103"/>
      <c r="FP45" s="103"/>
      <c r="FQ45" s="103"/>
      <c r="FR45" s="103"/>
      <c r="FS45" s="103"/>
      <c r="FT45" s="103"/>
      <c r="FU45" s="103"/>
      <c r="FV45" s="103"/>
      <c r="FW45" s="103"/>
      <c r="FX45" s="103"/>
      <c r="FY45" s="103"/>
      <c r="FZ45" s="103"/>
      <c r="GA45" s="103"/>
      <c r="GB45" s="103"/>
      <c r="GC45" s="103"/>
      <c r="GD45" s="103"/>
      <c r="GE45" s="103"/>
      <c r="GF45" s="103"/>
      <c r="GG45" s="103"/>
      <c r="GH45" s="103"/>
      <c r="GI45" s="103"/>
      <c r="GJ45" s="103"/>
      <c r="GK45" s="103"/>
      <c r="GL45" s="103"/>
      <c r="GM45" s="103"/>
      <c r="GN45" s="103"/>
      <c r="GO45" s="103"/>
      <c r="GP45" s="103"/>
      <c r="GQ45" s="103"/>
      <c r="GR45" s="103"/>
      <c r="GS45" s="103"/>
      <c r="GT45" s="103"/>
      <c r="GU45" s="103"/>
      <c r="GV45" s="103"/>
      <c r="GW45" s="103"/>
      <c r="GX45" s="103"/>
      <c r="GY45" s="103"/>
      <c r="GZ45" s="103"/>
      <c r="HA45" s="103"/>
      <c r="HB45" s="103"/>
      <c r="HC45" s="103"/>
      <c r="HD45" s="103"/>
      <c r="HE45" s="103"/>
      <c r="HF45" s="103"/>
      <c r="HG45" s="103"/>
      <c r="HH45" s="103"/>
      <c r="HI45" s="103"/>
      <c r="HJ45" s="103"/>
      <c r="HK45" s="103"/>
      <c r="HL45" s="103"/>
      <c r="HM45" s="103"/>
      <c r="HN45" s="103"/>
      <c r="HO45" s="103"/>
      <c r="HP45" s="103"/>
      <c r="HQ45" s="103"/>
      <c r="HR45" s="103"/>
      <c r="HS45" s="103"/>
      <c r="HT45" s="103"/>
      <c r="HU45" s="103"/>
      <c r="HV45" s="103"/>
      <c r="HW45" s="103"/>
      <c r="HX45" s="103"/>
      <c r="HY45" s="103"/>
      <c r="HZ45" s="103"/>
      <c r="IA45" s="103"/>
      <c r="IB45" s="103"/>
      <c r="IC45" s="103"/>
      <c r="ID45" s="103"/>
      <c r="IE45" s="103"/>
      <c r="IF45" s="103"/>
      <c r="IG45" s="103"/>
      <c r="IH45" s="103"/>
      <c r="II45" s="103"/>
      <c r="IJ45" s="103"/>
      <c r="IK45" s="103"/>
      <c r="IL45" s="103"/>
      <c r="IM45" s="103"/>
      <c r="IN45" s="103"/>
      <c r="IO45" s="103"/>
      <c r="IP45" s="103"/>
      <c r="IQ45" s="103"/>
      <c r="IR45" s="103"/>
      <c r="IS45" s="103"/>
      <c r="IT45" s="103"/>
      <c r="IU45" s="103"/>
      <c r="IV45" s="103"/>
      <c r="IW45" s="103"/>
      <c r="IX45" s="103"/>
      <c r="IY45" s="103"/>
      <c r="IZ45" s="103"/>
      <c r="JA45" s="103"/>
      <c r="JB45" s="103"/>
      <c r="JC45" s="103"/>
      <c r="JD45" s="103"/>
      <c r="JE45" s="103"/>
      <c r="JF45" s="103"/>
      <c r="JG45" s="103"/>
      <c r="JH45" s="103"/>
      <c r="JI45" s="103"/>
      <c r="JJ45" s="103"/>
      <c r="JK45" s="103"/>
      <c r="JL45" s="103"/>
      <c r="JM45" s="103"/>
      <c r="JN45" s="103"/>
      <c r="JO45" s="103"/>
      <c r="JP45" s="103"/>
      <c r="JQ45" s="103"/>
      <c r="JR45" s="103"/>
      <c r="JS45" s="103"/>
      <c r="JT45" s="103"/>
      <c r="JU45" s="103"/>
      <c r="JV45" s="103"/>
      <c r="JW45" s="103"/>
      <c r="JX45" s="103"/>
      <c r="JY45" s="103"/>
      <c r="JZ45" s="103"/>
      <c r="KA45" s="103"/>
      <c r="KB45" s="103"/>
      <c r="KC45" s="103"/>
      <c r="KD45" s="103"/>
      <c r="KE45" s="103"/>
      <c r="KF45" s="103"/>
      <c r="KG45" s="103"/>
      <c r="KH45" s="103"/>
      <c r="KI45" s="103"/>
      <c r="KJ45" s="103"/>
      <c r="KK45" s="103"/>
      <c r="KL45" s="103"/>
      <c r="KM45" s="103"/>
      <c r="KN45" s="103"/>
      <c r="KO45" s="103"/>
      <c r="KP45" s="103"/>
      <c r="KQ45" s="103"/>
      <c r="KR45" s="103"/>
      <c r="KS45" s="103"/>
      <c r="KT45" s="103"/>
      <c r="KU45" s="103"/>
      <c r="KV45" s="103"/>
      <c r="KW45" s="103"/>
      <c r="KX45" s="103"/>
      <c r="KY45" s="103"/>
      <c r="KZ45" s="103"/>
      <c r="LA45" s="103"/>
      <c r="LB45" s="103"/>
      <c r="LC45" s="103"/>
      <c r="LD45" s="103"/>
      <c r="LE45" s="103"/>
      <c r="LF45" s="103"/>
      <c r="LG45" s="103"/>
      <c r="LH45" s="103"/>
      <c r="LI45" s="103"/>
      <c r="LJ45" s="103"/>
      <c r="LK45" s="103"/>
      <c r="LL45" s="103"/>
      <c r="LM45" s="103"/>
      <c r="LN45" s="103"/>
      <c r="LO45" s="103"/>
      <c r="LP45" s="103"/>
      <c r="LQ45" s="103"/>
      <c r="LR45" s="103"/>
      <c r="LS45" s="103"/>
      <c r="LT45" s="103"/>
      <c r="LU45" s="103"/>
      <c r="LV45" s="103"/>
      <c r="LW45" s="103"/>
      <c r="LX45" s="103"/>
      <c r="LY45" s="103"/>
      <c r="LZ45" s="103"/>
      <c r="MA45" s="103"/>
      <c r="MB45" s="103"/>
      <c r="MC45" s="103"/>
      <c r="MD45" s="103"/>
      <c r="ME45" s="103"/>
      <c r="MF45" s="103"/>
      <c r="MG45" s="103"/>
      <c r="MH45" s="103"/>
      <c r="MI45" s="103"/>
      <c r="MJ45" s="103"/>
      <c r="MK45" s="103"/>
      <c r="ML45" s="103"/>
      <c r="MM45" s="103"/>
      <c r="MN45" s="103"/>
      <c r="MO45" s="103"/>
      <c r="MP45" s="103"/>
      <c r="MQ45" s="103"/>
      <c r="MR45" s="103"/>
      <c r="MS45" s="103"/>
      <c r="MT45" s="103"/>
      <c r="MU45" s="103"/>
      <c r="MV45" s="103"/>
      <c r="MW45" s="103"/>
      <c r="MX45" s="103"/>
      <c r="MY45" s="103"/>
      <c r="MZ45" s="103"/>
      <c r="NA45" s="103"/>
      <c r="NB45" s="103"/>
      <c r="NC45" s="103"/>
      <c r="ND45" s="103"/>
      <c r="NE45" s="103"/>
      <c r="NF45" s="103"/>
      <c r="NG45" s="103"/>
      <c r="NH45" s="103"/>
      <c r="NI45" s="103"/>
      <c r="NJ45" s="103"/>
      <c r="NK45" s="103"/>
      <c r="NL45" s="103"/>
      <c r="NM45" s="103"/>
      <c r="NN45" s="103"/>
      <c r="NO45" s="103"/>
      <c r="NP45" s="103"/>
      <c r="NQ45" s="103"/>
      <c r="NR45" s="103"/>
      <c r="NS45" s="103"/>
      <c r="NT45" s="103"/>
      <c r="NU45" s="103"/>
      <c r="NV45" s="103"/>
      <c r="NW45" s="103"/>
      <c r="NX45" s="103"/>
      <c r="NY45" s="103"/>
      <c r="NZ45" s="103"/>
      <c r="OA45" s="103"/>
      <c r="OB45" s="103"/>
      <c r="OC45" s="103"/>
      <c r="OD45" s="103"/>
      <c r="OE45" s="103"/>
      <c r="OF45" s="103"/>
      <c r="OG45" s="103"/>
      <c r="OH45" s="103"/>
      <c r="OI45" s="103"/>
      <c r="OJ45" s="103"/>
      <c r="OK45" s="104"/>
      <c r="OL45" s="104"/>
      <c r="OM45" s="104"/>
      <c r="ON45" s="104"/>
    </row>
    <row r="46" spans="1:404" s="102" customFormat="1" ht="132.75" thickBot="1">
      <c r="A46" s="105"/>
      <c r="B46" s="51">
        <v>40</v>
      </c>
      <c r="C46" s="63" t="s">
        <v>1387</v>
      </c>
      <c r="D46" s="63" t="s">
        <v>1388</v>
      </c>
      <c r="E46" s="54" t="s">
        <v>1389</v>
      </c>
      <c r="F46" s="55" t="s">
        <v>1429</v>
      </c>
      <c r="G46" s="107" t="s">
        <v>1430</v>
      </c>
      <c r="H46" s="65" t="s">
        <v>36</v>
      </c>
      <c r="I46" s="65" t="s">
        <v>386</v>
      </c>
      <c r="J46" s="65" t="s">
        <v>1431</v>
      </c>
      <c r="K46" s="63" t="s">
        <v>804</v>
      </c>
      <c r="L46" s="54" t="s">
        <v>1432</v>
      </c>
      <c r="M46" s="67" t="s">
        <v>28</v>
      </c>
      <c r="N46" s="54" t="s">
        <v>1433</v>
      </c>
      <c r="O46" s="57" t="s">
        <v>34</v>
      </c>
      <c r="P46" s="57" t="s">
        <v>31</v>
      </c>
      <c r="Q46" s="45">
        <f t="shared" si="24"/>
        <v>3</v>
      </c>
      <c r="R46" s="57" t="s">
        <v>31</v>
      </c>
      <c r="S46" s="45">
        <f t="shared" si="25"/>
        <v>3</v>
      </c>
      <c r="T46" s="57" t="s">
        <v>31</v>
      </c>
      <c r="U46" s="45">
        <f t="shared" si="26"/>
        <v>3</v>
      </c>
      <c r="V46" s="54">
        <f t="shared" si="27"/>
        <v>9</v>
      </c>
      <c r="W46" s="54" t="str">
        <f t="shared" si="23"/>
        <v>Medio</v>
      </c>
      <c r="X46" s="54" t="s">
        <v>499</v>
      </c>
      <c r="Y46" s="54" t="s">
        <v>500</v>
      </c>
      <c r="Z46" s="54" t="s">
        <v>501</v>
      </c>
      <c r="AA46" s="58">
        <v>55629</v>
      </c>
      <c r="AB46" s="63" t="s">
        <v>260</v>
      </c>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c r="BU46" s="103"/>
      <c r="BV46" s="103"/>
      <c r="BW46" s="103"/>
      <c r="BX46" s="103"/>
      <c r="BY46" s="103"/>
      <c r="BZ46" s="103"/>
      <c r="CA46" s="103"/>
      <c r="CB46" s="103"/>
      <c r="CC46" s="103"/>
      <c r="CD46" s="103"/>
      <c r="CE46" s="103"/>
      <c r="CF46" s="103"/>
      <c r="CG46" s="103"/>
      <c r="CH46" s="103"/>
      <c r="CI46" s="103"/>
      <c r="CJ46" s="103"/>
      <c r="CK46" s="103"/>
      <c r="CL46" s="103"/>
      <c r="CM46" s="103"/>
      <c r="CN46" s="103"/>
      <c r="CO46" s="103"/>
      <c r="CP46" s="103"/>
      <c r="CQ46" s="103"/>
      <c r="CR46" s="103"/>
      <c r="CS46" s="103"/>
      <c r="CT46" s="103"/>
      <c r="CU46" s="103"/>
      <c r="CV46" s="103"/>
      <c r="CW46" s="103"/>
      <c r="CX46" s="103"/>
      <c r="CY46" s="103"/>
      <c r="CZ46" s="103"/>
      <c r="DA46" s="103"/>
      <c r="DB46" s="103"/>
      <c r="DC46" s="103"/>
      <c r="DD46" s="103"/>
      <c r="DE46" s="103"/>
      <c r="DF46" s="103"/>
      <c r="DG46" s="103"/>
      <c r="DH46" s="103"/>
      <c r="DI46" s="103"/>
      <c r="DJ46" s="103"/>
      <c r="DK46" s="103"/>
      <c r="DL46" s="103"/>
      <c r="DM46" s="103"/>
      <c r="DN46" s="103"/>
      <c r="DO46" s="103"/>
      <c r="DP46" s="103"/>
      <c r="DQ46" s="103"/>
      <c r="DR46" s="103"/>
      <c r="DS46" s="103"/>
      <c r="DT46" s="103"/>
      <c r="DU46" s="103"/>
      <c r="DV46" s="103"/>
      <c r="DW46" s="103"/>
      <c r="DX46" s="103"/>
      <c r="DY46" s="103"/>
      <c r="DZ46" s="103"/>
      <c r="EA46" s="103"/>
      <c r="EB46" s="103"/>
      <c r="EC46" s="103"/>
      <c r="ED46" s="103"/>
      <c r="EE46" s="103"/>
      <c r="EF46" s="103"/>
      <c r="EG46" s="103"/>
      <c r="EH46" s="103"/>
      <c r="EI46" s="103"/>
      <c r="EJ46" s="103"/>
      <c r="EK46" s="103"/>
      <c r="EL46" s="103"/>
      <c r="EM46" s="103"/>
      <c r="EN46" s="103"/>
      <c r="EO46" s="103"/>
      <c r="EP46" s="103"/>
      <c r="EQ46" s="103"/>
      <c r="ER46" s="103"/>
      <c r="ES46" s="103"/>
      <c r="ET46" s="103"/>
      <c r="EU46" s="103"/>
      <c r="EV46" s="103"/>
      <c r="EW46" s="103"/>
      <c r="EX46" s="103"/>
      <c r="EY46" s="103"/>
      <c r="EZ46" s="103"/>
      <c r="FA46" s="103"/>
      <c r="FB46" s="103"/>
      <c r="FC46" s="103"/>
      <c r="FD46" s="103"/>
      <c r="FE46" s="103"/>
      <c r="FF46" s="103"/>
      <c r="FG46" s="103"/>
      <c r="FH46" s="103"/>
      <c r="FI46" s="103"/>
      <c r="FJ46" s="103"/>
      <c r="FK46" s="103"/>
      <c r="FL46" s="103"/>
      <c r="FM46" s="103"/>
      <c r="FN46" s="103"/>
      <c r="FO46" s="103"/>
      <c r="FP46" s="103"/>
      <c r="FQ46" s="103"/>
      <c r="FR46" s="103"/>
      <c r="FS46" s="103"/>
      <c r="FT46" s="103"/>
      <c r="FU46" s="103"/>
      <c r="FV46" s="103"/>
      <c r="FW46" s="103"/>
      <c r="FX46" s="103"/>
      <c r="FY46" s="103"/>
      <c r="FZ46" s="103"/>
      <c r="GA46" s="103"/>
      <c r="GB46" s="103"/>
      <c r="GC46" s="103"/>
      <c r="GD46" s="103"/>
      <c r="GE46" s="103"/>
      <c r="GF46" s="103"/>
      <c r="GG46" s="103"/>
      <c r="GH46" s="103"/>
      <c r="GI46" s="103"/>
      <c r="GJ46" s="103"/>
      <c r="GK46" s="103"/>
      <c r="GL46" s="103"/>
      <c r="GM46" s="103"/>
      <c r="GN46" s="103"/>
      <c r="GO46" s="103"/>
      <c r="GP46" s="103"/>
      <c r="GQ46" s="103"/>
      <c r="GR46" s="103"/>
      <c r="GS46" s="103"/>
      <c r="GT46" s="103"/>
      <c r="GU46" s="103"/>
      <c r="GV46" s="103"/>
      <c r="GW46" s="103"/>
      <c r="GX46" s="103"/>
      <c r="GY46" s="103"/>
      <c r="GZ46" s="103"/>
      <c r="HA46" s="103"/>
      <c r="HB46" s="103"/>
      <c r="HC46" s="103"/>
      <c r="HD46" s="103"/>
      <c r="HE46" s="103"/>
      <c r="HF46" s="103"/>
      <c r="HG46" s="103"/>
      <c r="HH46" s="103"/>
      <c r="HI46" s="103"/>
      <c r="HJ46" s="103"/>
      <c r="HK46" s="103"/>
      <c r="HL46" s="103"/>
      <c r="HM46" s="103"/>
      <c r="HN46" s="103"/>
      <c r="HO46" s="103"/>
      <c r="HP46" s="103"/>
      <c r="HQ46" s="103"/>
      <c r="HR46" s="103"/>
      <c r="HS46" s="103"/>
      <c r="HT46" s="103"/>
      <c r="HU46" s="103"/>
      <c r="HV46" s="103"/>
      <c r="HW46" s="103"/>
      <c r="HX46" s="103"/>
      <c r="HY46" s="103"/>
      <c r="HZ46" s="103"/>
      <c r="IA46" s="103"/>
      <c r="IB46" s="103"/>
      <c r="IC46" s="103"/>
      <c r="ID46" s="103"/>
      <c r="IE46" s="103"/>
      <c r="IF46" s="103"/>
      <c r="IG46" s="103"/>
      <c r="IH46" s="103"/>
      <c r="II46" s="103"/>
      <c r="IJ46" s="103"/>
      <c r="IK46" s="103"/>
      <c r="IL46" s="103"/>
      <c r="IM46" s="103"/>
      <c r="IN46" s="103"/>
      <c r="IO46" s="103"/>
      <c r="IP46" s="103"/>
      <c r="IQ46" s="103"/>
      <c r="IR46" s="103"/>
      <c r="IS46" s="103"/>
      <c r="IT46" s="103"/>
      <c r="IU46" s="103"/>
      <c r="IV46" s="103"/>
      <c r="IW46" s="103"/>
      <c r="IX46" s="103"/>
      <c r="IY46" s="103"/>
      <c r="IZ46" s="103"/>
      <c r="JA46" s="103"/>
      <c r="JB46" s="103"/>
      <c r="JC46" s="103"/>
      <c r="JD46" s="103"/>
      <c r="JE46" s="103"/>
      <c r="JF46" s="103"/>
      <c r="JG46" s="103"/>
      <c r="JH46" s="103"/>
      <c r="JI46" s="103"/>
      <c r="JJ46" s="103"/>
      <c r="JK46" s="103"/>
      <c r="JL46" s="103"/>
      <c r="JM46" s="103"/>
      <c r="JN46" s="103"/>
      <c r="JO46" s="103"/>
      <c r="JP46" s="103"/>
      <c r="JQ46" s="103"/>
      <c r="JR46" s="103"/>
      <c r="JS46" s="103"/>
      <c r="JT46" s="103"/>
      <c r="JU46" s="103"/>
      <c r="JV46" s="103"/>
      <c r="JW46" s="103"/>
      <c r="JX46" s="103"/>
      <c r="JY46" s="103"/>
      <c r="JZ46" s="103"/>
      <c r="KA46" s="103"/>
      <c r="KB46" s="103"/>
      <c r="KC46" s="103"/>
      <c r="KD46" s="103"/>
      <c r="KE46" s="103"/>
      <c r="KF46" s="103"/>
      <c r="KG46" s="103"/>
      <c r="KH46" s="103"/>
      <c r="KI46" s="103"/>
      <c r="KJ46" s="103"/>
      <c r="KK46" s="103"/>
      <c r="KL46" s="103"/>
      <c r="KM46" s="103"/>
      <c r="KN46" s="103"/>
      <c r="KO46" s="103"/>
      <c r="KP46" s="103"/>
      <c r="KQ46" s="103"/>
      <c r="KR46" s="103"/>
      <c r="KS46" s="103"/>
      <c r="KT46" s="103"/>
      <c r="KU46" s="103"/>
      <c r="KV46" s="103"/>
      <c r="KW46" s="103"/>
      <c r="KX46" s="103"/>
      <c r="KY46" s="103"/>
      <c r="KZ46" s="103"/>
      <c r="LA46" s="103"/>
      <c r="LB46" s="103"/>
      <c r="LC46" s="103"/>
      <c r="LD46" s="103"/>
      <c r="LE46" s="103"/>
      <c r="LF46" s="103"/>
      <c r="LG46" s="103"/>
      <c r="LH46" s="103"/>
      <c r="LI46" s="103"/>
      <c r="LJ46" s="103"/>
      <c r="LK46" s="103"/>
      <c r="LL46" s="103"/>
      <c r="LM46" s="103"/>
      <c r="LN46" s="103"/>
      <c r="LO46" s="103"/>
      <c r="LP46" s="103"/>
      <c r="LQ46" s="103"/>
      <c r="LR46" s="103"/>
      <c r="LS46" s="103"/>
      <c r="LT46" s="103"/>
      <c r="LU46" s="103"/>
      <c r="LV46" s="103"/>
      <c r="LW46" s="103"/>
      <c r="LX46" s="103"/>
      <c r="LY46" s="103"/>
      <c r="LZ46" s="103"/>
      <c r="MA46" s="103"/>
      <c r="MB46" s="103"/>
      <c r="MC46" s="103"/>
      <c r="MD46" s="103"/>
      <c r="ME46" s="103"/>
      <c r="MF46" s="103"/>
      <c r="MG46" s="103"/>
      <c r="MH46" s="103"/>
      <c r="MI46" s="103"/>
      <c r="MJ46" s="103"/>
      <c r="MK46" s="103"/>
      <c r="ML46" s="103"/>
      <c r="MM46" s="103"/>
      <c r="MN46" s="103"/>
      <c r="MO46" s="103"/>
      <c r="MP46" s="103"/>
      <c r="MQ46" s="103"/>
      <c r="MR46" s="103"/>
      <c r="MS46" s="103"/>
      <c r="MT46" s="103"/>
      <c r="MU46" s="103"/>
      <c r="MV46" s="103"/>
      <c r="MW46" s="103"/>
      <c r="MX46" s="103"/>
      <c r="MY46" s="103"/>
      <c r="MZ46" s="103"/>
      <c r="NA46" s="103"/>
      <c r="NB46" s="103"/>
      <c r="NC46" s="103"/>
      <c r="ND46" s="103"/>
      <c r="NE46" s="103"/>
      <c r="NF46" s="103"/>
      <c r="NG46" s="103"/>
      <c r="NH46" s="103"/>
      <c r="NI46" s="103"/>
      <c r="NJ46" s="103"/>
      <c r="NK46" s="103"/>
      <c r="NL46" s="103"/>
      <c r="NM46" s="103"/>
      <c r="NN46" s="103"/>
      <c r="NO46" s="103"/>
      <c r="NP46" s="103"/>
      <c r="NQ46" s="103"/>
      <c r="NR46" s="103"/>
      <c r="NS46" s="103"/>
      <c r="NT46" s="103"/>
      <c r="NU46" s="103"/>
      <c r="NV46" s="103"/>
      <c r="NW46" s="103"/>
      <c r="NX46" s="103"/>
      <c r="NY46" s="103"/>
      <c r="NZ46" s="103"/>
      <c r="OA46" s="103"/>
      <c r="OB46" s="103"/>
      <c r="OC46" s="103"/>
      <c r="OD46" s="103"/>
      <c r="OE46" s="103"/>
      <c r="OF46" s="103"/>
      <c r="OG46" s="103"/>
      <c r="OH46" s="103"/>
      <c r="OI46" s="103"/>
      <c r="OJ46" s="103"/>
      <c r="OK46" s="104"/>
      <c r="OL46" s="104"/>
      <c r="OM46" s="104"/>
      <c r="ON46" s="104"/>
    </row>
    <row r="47" spans="1:404" s="102" customFormat="1" ht="132.75" thickBot="1">
      <c r="A47" s="105"/>
      <c r="B47" s="57">
        <v>41</v>
      </c>
      <c r="C47" s="63" t="s">
        <v>1387</v>
      </c>
      <c r="D47" s="63" t="s">
        <v>1388</v>
      </c>
      <c r="E47" s="54" t="s">
        <v>1389</v>
      </c>
      <c r="F47" s="55" t="s">
        <v>1434</v>
      </c>
      <c r="G47" s="109" t="s">
        <v>1435</v>
      </c>
      <c r="H47" s="65" t="s">
        <v>36</v>
      </c>
      <c r="I47" s="65" t="s">
        <v>471</v>
      </c>
      <c r="J47" s="54" t="s">
        <v>429</v>
      </c>
      <c r="K47" s="63" t="s">
        <v>804</v>
      </c>
      <c r="L47" s="54" t="s">
        <v>1426</v>
      </c>
      <c r="M47" s="67" t="s">
        <v>28</v>
      </c>
      <c r="N47" s="54" t="s">
        <v>1436</v>
      </c>
      <c r="O47" s="57" t="s">
        <v>34</v>
      </c>
      <c r="P47" s="57" t="s">
        <v>94</v>
      </c>
      <c r="Q47" s="45">
        <f t="shared" si="24"/>
        <v>5</v>
      </c>
      <c r="R47" s="57" t="s">
        <v>94</v>
      </c>
      <c r="S47" s="45">
        <f t="shared" si="25"/>
        <v>5</v>
      </c>
      <c r="T47" s="57" t="s">
        <v>94</v>
      </c>
      <c r="U47" s="45">
        <f t="shared" si="26"/>
        <v>5</v>
      </c>
      <c r="V47" s="54">
        <f t="shared" si="27"/>
        <v>15</v>
      </c>
      <c r="W47" s="54" t="str">
        <f t="shared" si="23"/>
        <v>Alto</v>
      </c>
      <c r="X47" s="54" t="s">
        <v>499</v>
      </c>
      <c r="Y47" s="54" t="s">
        <v>500</v>
      </c>
      <c r="Z47" s="54" t="s">
        <v>501</v>
      </c>
      <c r="AA47" s="58">
        <v>57455</v>
      </c>
      <c r="AB47" s="63" t="s">
        <v>260</v>
      </c>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3"/>
      <c r="DN47" s="103"/>
      <c r="DO47" s="103"/>
      <c r="DP47" s="103"/>
      <c r="DQ47" s="103"/>
      <c r="DR47" s="103"/>
      <c r="DS47" s="103"/>
      <c r="DT47" s="103"/>
      <c r="DU47" s="103"/>
      <c r="DV47" s="103"/>
      <c r="DW47" s="103"/>
      <c r="DX47" s="103"/>
      <c r="DY47" s="103"/>
      <c r="DZ47" s="103"/>
      <c r="EA47" s="103"/>
      <c r="EB47" s="103"/>
      <c r="EC47" s="103"/>
      <c r="ED47" s="103"/>
      <c r="EE47" s="103"/>
      <c r="EF47" s="103"/>
      <c r="EG47" s="103"/>
      <c r="EH47" s="103"/>
      <c r="EI47" s="103"/>
      <c r="EJ47" s="103"/>
      <c r="EK47" s="103"/>
      <c r="EL47" s="103"/>
      <c r="EM47" s="103"/>
      <c r="EN47" s="103"/>
      <c r="EO47" s="103"/>
      <c r="EP47" s="103"/>
      <c r="EQ47" s="103"/>
      <c r="ER47" s="103"/>
      <c r="ES47" s="103"/>
      <c r="ET47" s="103"/>
      <c r="EU47" s="103"/>
      <c r="EV47" s="103"/>
      <c r="EW47" s="103"/>
      <c r="EX47" s="103"/>
      <c r="EY47" s="103"/>
      <c r="EZ47" s="103"/>
      <c r="FA47" s="103"/>
      <c r="FB47" s="103"/>
      <c r="FC47" s="103"/>
      <c r="FD47" s="103"/>
      <c r="FE47" s="103"/>
      <c r="FF47" s="103"/>
      <c r="FG47" s="103"/>
      <c r="FH47" s="103"/>
      <c r="FI47" s="103"/>
      <c r="FJ47" s="103"/>
      <c r="FK47" s="103"/>
      <c r="FL47" s="103"/>
      <c r="FM47" s="103"/>
      <c r="FN47" s="103"/>
      <c r="FO47" s="103"/>
      <c r="FP47" s="103"/>
      <c r="FQ47" s="103"/>
      <c r="FR47" s="103"/>
      <c r="FS47" s="103"/>
      <c r="FT47" s="103"/>
      <c r="FU47" s="103"/>
      <c r="FV47" s="103"/>
      <c r="FW47" s="103"/>
      <c r="FX47" s="103"/>
      <c r="FY47" s="103"/>
      <c r="FZ47" s="103"/>
      <c r="GA47" s="103"/>
      <c r="GB47" s="103"/>
      <c r="GC47" s="103"/>
      <c r="GD47" s="103"/>
      <c r="GE47" s="103"/>
      <c r="GF47" s="103"/>
      <c r="GG47" s="103"/>
      <c r="GH47" s="103"/>
      <c r="GI47" s="103"/>
      <c r="GJ47" s="103"/>
      <c r="GK47" s="103"/>
      <c r="GL47" s="103"/>
      <c r="GM47" s="103"/>
      <c r="GN47" s="103"/>
      <c r="GO47" s="103"/>
      <c r="GP47" s="103"/>
      <c r="GQ47" s="103"/>
      <c r="GR47" s="103"/>
      <c r="GS47" s="103"/>
      <c r="GT47" s="103"/>
      <c r="GU47" s="103"/>
      <c r="GV47" s="103"/>
      <c r="GW47" s="103"/>
      <c r="GX47" s="103"/>
      <c r="GY47" s="103"/>
      <c r="GZ47" s="103"/>
      <c r="HA47" s="103"/>
      <c r="HB47" s="103"/>
      <c r="HC47" s="103"/>
      <c r="HD47" s="103"/>
      <c r="HE47" s="103"/>
      <c r="HF47" s="103"/>
      <c r="HG47" s="103"/>
      <c r="HH47" s="103"/>
      <c r="HI47" s="103"/>
      <c r="HJ47" s="103"/>
      <c r="HK47" s="103"/>
      <c r="HL47" s="103"/>
      <c r="HM47" s="103"/>
      <c r="HN47" s="103"/>
      <c r="HO47" s="103"/>
      <c r="HP47" s="103"/>
      <c r="HQ47" s="103"/>
      <c r="HR47" s="103"/>
      <c r="HS47" s="103"/>
      <c r="HT47" s="103"/>
      <c r="HU47" s="103"/>
      <c r="HV47" s="103"/>
      <c r="HW47" s="103"/>
      <c r="HX47" s="103"/>
      <c r="HY47" s="103"/>
      <c r="HZ47" s="103"/>
      <c r="IA47" s="103"/>
      <c r="IB47" s="103"/>
      <c r="IC47" s="103"/>
      <c r="ID47" s="103"/>
      <c r="IE47" s="103"/>
      <c r="IF47" s="103"/>
      <c r="IG47" s="103"/>
      <c r="IH47" s="103"/>
      <c r="II47" s="103"/>
      <c r="IJ47" s="103"/>
      <c r="IK47" s="103"/>
      <c r="IL47" s="103"/>
      <c r="IM47" s="103"/>
      <c r="IN47" s="103"/>
      <c r="IO47" s="103"/>
      <c r="IP47" s="103"/>
      <c r="IQ47" s="103"/>
      <c r="IR47" s="103"/>
      <c r="IS47" s="103"/>
      <c r="IT47" s="103"/>
      <c r="IU47" s="103"/>
      <c r="IV47" s="103"/>
      <c r="IW47" s="103"/>
      <c r="IX47" s="103"/>
      <c r="IY47" s="103"/>
      <c r="IZ47" s="103"/>
      <c r="JA47" s="103"/>
      <c r="JB47" s="103"/>
      <c r="JC47" s="103"/>
      <c r="JD47" s="103"/>
      <c r="JE47" s="103"/>
      <c r="JF47" s="103"/>
      <c r="JG47" s="103"/>
      <c r="JH47" s="103"/>
      <c r="JI47" s="103"/>
      <c r="JJ47" s="103"/>
      <c r="JK47" s="103"/>
      <c r="JL47" s="103"/>
      <c r="JM47" s="103"/>
      <c r="JN47" s="103"/>
      <c r="JO47" s="103"/>
      <c r="JP47" s="103"/>
      <c r="JQ47" s="103"/>
      <c r="JR47" s="103"/>
      <c r="JS47" s="103"/>
      <c r="JT47" s="103"/>
      <c r="JU47" s="103"/>
      <c r="JV47" s="103"/>
      <c r="JW47" s="103"/>
      <c r="JX47" s="103"/>
      <c r="JY47" s="103"/>
      <c r="JZ47" s="103"/>
      <c r="KA47" s="103"/>
      <c r="KB47" s="103"/>
      <c r="KC47" s="103"/>
      <c r="KD47" s="103"/>
      <c r="KE47" s="103"/>
      <c r="KF47" s="103"/>
      <c r="KG47" s="103"/>
      <c r="KH47" s="103"/>
      <c r="KI47" s="103"/>
      <c r="KJ47" s="103"/>
      <c r="KK47" s="103"/>
      <c r="KL47" s="103"/>
      <c r="KM47" s="103"/>
      <c r="KN47" s="103"/>
      <c r="KO47" s="103"/>
      <c r="KP47" s="103"/>
      <c r="KQ47" s="103"/>
      <c r="KR47" s="103"/>
      <c r="KS47" s="103"/>
      <c r="KT47" s="103"/>
      <c r="KU47" s="103"/>
      <c r="KV47" s="103"/>
      <c r="KW47" s="103"/>
      <c r="KX47" s="103"/>
      <c r="KY47" s="103"/>
      <c r="KZ47" s="103"/>
      <c r="LA47" s="103"/>
      <c r="LB47" s="103"/>
      <c r="LC47" s="103"/>
      <c r="LD47" s="103"/>
      <c r="LE47" s="103"/>
      <c r="LF47" s="103"/>
      <c r="LG47" s="103"/>
      <c r="LH47" s="103"/>
      <c r="LI47" s="103"/>
      <c r="LJ47" s="103"/>
      <c r="LK47" s="103"/>
      <c r="LL47" s="103"/>
      <c r="LM47" s="103"/>
      <c r="LN47" s="103"/>
      <c r="LO47" s="103"/>
      <c r="LP47" s="103"/>
      <c r="LQ47" s="103"/>
      <c r="LR47" s="103"/>
      <c r="LS47" s="103"/>
      <c r="LT47" s="103"/>
      <c r="LU47" s="103"/>
      <c r="LV47" s="103"/>
      <c r="LW47" s="103"/>
      <c r="LX47" s="103"/>
      <c r="LY47" s="103"/>
      <c r="LZ47" s="103"/>
      <c r="MA47" s="103"/>
      <c r="MB47" s="103"/>
      <c r="MC47" s="103"/>
      <c r="MD47" s="103"/>
      <c r="ME47" s="103"/>
      <c r="MF47" s="103"/>
      <c r="MG47" s="103"/>
      <c r="MH47" s="103"/>
      <c r="MI47" s="103"/>
      <c r="MJ47" s="103"/>
      <c r="MK47" s="103"/>
      <c r="ML47" s="103"/>
      <c r="MM47" s="103"/>
      <c r="MN47" s="103"/>
      <c r="MO47" s="103"/>
      <c r="MP47" s="103"/>
      <c r="MQ47" s="103"/>
      <c r="MR47" s="103"/>
      <c r="MS47" s="103"/>
      <c r="MT47" s="103"/>
      <c r="MU47" s="103"/>
      <c r="MV47" s="103"/>
      <c r="MW47" s="103"/>
      <c r="MX47" s="103"/>
      <c r="MY47" s="103"/>
      <c r="MZ47" s="103"/>
      <c r="NA47" s="103"/>
      <c r="NB47" s="103"/>
      <c r="NC47" s="103"/>
      <c r="ND47" s="103"/>
      <c r="NE47" s="103"/>
      <c r="NF47" s="103"/>
      <c r="NG47" s="103"/>
      <c r="NH47" s="103"/>
      <c r="NI47" s="103"/>
      <c r="NJ47" s="103"/>
      <c r="NK47" s="103"/>
      <c r="NL47" s="103"/>
      <c r="NM47" s="103"/>
      <c r="NN47" s="103"/>
      <c r="NO47" s="103"/>
      <c r="NP47" s="103"/>
      <c r="NQ47" s="103"/>
      <c r="NR47" s="103"/>
      <c r="NS47" s="103"/>
      <c r="NT47" s="103"/>
      <c r="NU47" s="103"/>
      <c r="NV47" s="103"/>
      <c r="NW47" s="103"/>
      <c r="NX47" s="103"/>
      <c r="NY47" s="103"/>
      <c r="NZ47" s="103"/>
      <c r="OA47" s="103"/>
      <c r="OB47" s="103"/>
      <c r="OC47" s="103"/>
      <c r="OD47" s="103"/>
      <c r="OE47" s="103"/>
      <c r="OF47" s="103"/>
      <c r="OG47" s="103"/>
      <c r="OH47" s="103"/>
      <c r="OI47" s="103"/>
      <c r="OJ47" s="103"/>
      <c r="OK47" s="104"/>
      <c r="OL47" s="104"/>
      <c r="OM47" s="104"/>
      <c r="ON47" s="104"/>
    </row>
    <row r="48" spans="1:404" s="102" customFormat="1" ht="132.75" thickBot="1">
      <c r="A48" s="105"/>
      <c r="B48" s="57">
        <v>42</v>
      </c>
      <c r="C48" s="63" t="s">
        <v>1387</v>
      </c>
      <c r="D48" s="63" t="s">
        <v>1388</v>
      </c>
      <c r="E48" s="54" t="s">
        <v>1389</v>
      </c>
      <c r="F48" s="55" t="s">
        <v>1437</v>
      </c>
      <c r="G48" s="109" t="s">
        <v>1438</v>
      </c>
      <c r="H48" s="65" t="s">
        <v>36</v>
      </c>
      <c r="I48" s="65" t="s">
        <v>386</v>
      </c>
      <c r="J48" s="54" t="s">
        <v>1439</v>
      </c>
      <c r="K48" s="63" t="s">
        <v>804</v>
      </c>
      <c r="L48" s="54" t="s">
        <v>1426</v>
      </c>
      <c r="M48" s="67" t="s">
        <v>28</v>
      </c>
      <c r="N48" s="54" t="s">
        <v>1440</v>
      </c>
      <c r="O48" s="57" t="s">
        <v>34</v>
      </c>
      <c r="P48" s="57" t="s">
        <v>94</v>
      </c>
      <c r="Q48" s="45">
        <f t="shared" si="24"/>
        <v>5</v>
      </c>
      <c r="R48" s="57" t="s">
        <v>94</v>
      </c>
      <c r="S48" s="45">
        <f t="shared" si="25"/>
        <v>5</v>
      </c>
      <c r="T48" s="57" t="s">
        <v>94</v>
      </c>
      <c r="U48" s="45">
        <f t="shared" si="26"/>
        <v>5</v>
      </c>
      <c r="V48" s="54">
        <f t="shared" si="27"/>
        <v>15</v>
      </c>
      <c r="W48" s="54" t="str">
        <f t="shared" si="23"/>
        <v>Alto</v>
      </c>
      <c r="X48" s="54" t="s">
        <v>499</v>
      </c>
      <c r="Y48" s="54" t="s">
        <v>500</v>
      </c>
      <c r="Z48" s="54" t="s">
        <v>501</v>
      </c>
      <c r="AA48" s="58">
        <v>59288</v>
      </c>
      <c r="AB48" s="63" t="s">
        <v>260</v>
      </c>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c r="CI48" s="103"/>
      <c r="CJ48" s="103"/>
      <c r="CK48" s="103"/>
      <c r="CL48" s="103"/>
      <c r="CM48" s="103"/>
      <c r="CN48" s="103"/>
      <c r="CO48" s="103"/>
      <c r="CP48" s="103"/>
      <c r="CQ48" s="103"/>
      <c r="CR48" s="103"/>
      <c r="CS48" s="103"/>
      <c r="CT48" s="103"/>
      <c r="CU48" s="103"/>
      <c r="CV48" s="103"/>
      <c r="CW48" s="103"/>
      <c r="CX48" s="103"/>
      <c r="CY48" s="103"/>
      <c r="CZ48" s="103"/>
      <c r="DA48" s="103"/>
      <c r="DB48" s="103"/>
      <c r="DC48" s="103"/>
      <c r="DD48" s="103"/>
      <c r="DE48" s="103"/>
      <c r="DF48" s="103"/>
      <c r="DG48" s="103"/>
      <c r="DH48" s="103"/>
      <c r="DI48" s="103"/>
      <c r="DJ48" s="103"/>
      <c r="DK48" s="103"/>
      <c r="DL48" s="103"/>
      <c r="DM48" s="103"/>
      <c r="DN48" s="103"/>
      <c r="DO48" s="103"/>
      <c r="DP48" s="103"/>
      <c r="DQ48" s="103"/>
      <c r="DR48" s="103"/>
      <c r="DS48" s="103"/>
      <c r="DT48" s="103"/>
      <c r="DU48" s="103"/>
      <c r="DV48" s="103"/>
      <c r="DW48" s="103"/>
      <c r="DX48" s="103"/>
      <c r="DY48" s="103"/>
      <c r="DZ48" s="103"/>
      <c r="EA48" s="103"/>
      <c r="EB48" s="103"/>
      <c r="EC48" s="103"/>
      <c r="ED48" s="103"/>
      <c r="EE48" s="103"/>
      <c r="EF48" s="103"/>
      <c r="EG48" s="103"/>
      <c r="EH48" s="103"/>
      <c r="EI48" s="103"/>
      <c r="EJ48" s="103"/>
      <c r="EK48" s="103"/>
      <c r="EL48" s="103"/>
      <c r="EM48" s="103"/>
      <c r="EN48" s="103"/>
      <c r="EO48" s="103"/>
      <c r="EP48" s="103"/>
      <c r="EQ48" s="103"/>
      <c r="ER48" s="103"/>
      <c r="ES48" s="103"/>
      <c r="ET48" s="103"/>
      <c r="EU48" s="103"/>
      <c r="EV48" s="103"/>
      <c r="EW48" s="103"/>
      <c r="EX48" s="103"/>
      <c r="EY48" s="103"/>
      <c r="EZ48" s="103"/>
      <c r="FA48" s="103"/>
      <c r="FB48" s="103"/>
      <c r="FC48" s="103"/>
      <c r="FD48" s="103"/>
      <c r="FE48" s="103"/>
      <c r="FF48" s="103"/>
      <c r="FG48" s="103"/>
      <c r="FH48" s="103"/>
      <c r="FI48" s="103"/>
      <c r="FJ48" s="103"/>
      <c r="FK48" s="103"/>
      <c r="FL48" s="103"/>
      <c r="FM48" s="103"/>
      <c r="FN48" s="103"/>
      <c r="FO48" s="103"/>
      <c r="FP48" s="103"/>
      <c r="FQ48" s="103"/>
      <c r="FR48" s="103"/>
      <c r="FS48" s="103"/>
      <c r="FT48" s="103"/>
      <c r="FU48" s="103"/>
      <c r="FV48" s="103"/>
      <c r="FW48" s="103"/>
      <c r="FX48" s="103"/>
      <c r="FY48" s="103"/>
      <c r="FZ48" s="103"/>
      <c r="GA48" s="103"/>
      <c r="GB48" s="103"/>
      <c r="GC48" s="103"/>
      <c r="GD48" s="103"/>
      <c r="GE48" s="103"/>
      <c r="GF48" s="103"/>
      <c r="GG48" s="103"/>
      <c r="GH48" s="103"/>
      <c r="GI48" s="103"/>
      <c r="GJ48" s="103"/>
      <c r="GK48" s="103"/>
      <c r="GL48" s="103"/>
      <c r="GM48" s="103"/>
      <c r="GN48" s="103"/>
      <c r="GO48" s="103"/>
      <c r="GP48" s="103"/>
      <c r="GQ48" s="103"/>
      <c r="GR48" s="103"/>
      <c r="GS48" s="103"/>
      <c r="GT48" s="103"/>
      <c r="GU48" s="103"/>
      <c r="GV48" s="103"/>
      <c r="GW48" s="103"/>
      <c r="GX48" s="103"/>
      <c r="GY48" s="103"/>
      <c r="GZ48" s="103"/>
      <c r="HA48" s="103"/>
      <c r="HB48" s="103"/>
      <c r="HC48" s="103"/>
      <c r="HD48" s="103"/>
      <c r="HE48" s="103"/>
      <c r="HF48" s="103"/>
      <c r="HG48" s="103"/>
      <c r="HH48" s="103"/>
      <c r="HI48" s="103"/>
      <c r="HJ48" s="103"/>
      <c r="HK48" s="103"/>
      <c r="HL48" s="103"/>
      <c r="HM48" s="103"/>
      <c r="HN48" s="103"/>
      <c r="HO48" s="103"/>
      <c r="HP48" s="103"/>
      <c r="HQ48" s="103"/>
      <c r="HR48" s="103"/>
      <c r="HS48" s="103"/>
      <c r="HT48" s="103"/>
      <c r="HU48" s="103"/>
      <c r="HV48" s="103"/>
      <c r="HW48" s="103"/>
      <c r="HX48" s="103"/>
      <c r="HY48" s="103"/>
      <c r="HZ48" s="103"/>
      <c r="IA48" s="103"/>
      <c r="IB48" s="103"/>
      <c r="IC48" s="103"/>
      <c r="ID48" s="103"/>
      <c r="IE48" s="103"/>
      <c r="IF48" s="103"/>
      <c r="IG48" s="103"/>
      <c r="IH48" s="103"/>
      <c r="II48" s="103"/>
      <c r="IJ48" s="103"/>
      <c r="IK48" s="103"/>
      <c r="IL48" s="103"/>
      <c r="IM48" s="103"/>
      <c r="IN48" s="103"/>
      <c r="IO48" s="103"/>
      <c r="IP48" s="103"/>
      <c r="IQ48" s="103"/>
      <c r="IR48" s="103"/>
      <c r="IS48" s="103"/>
      <c r="IT48" s="103"/>
      <c r="IU48" s="103"/>
      <c r="IV48" s="103"/>
      <c r="IW48" s="103"/>
      <c r="IX48" s="103"/>
      <c r="IY48" s="103"/>
      <c r="IZ48" s="103"/>
      <c r="JA48" s="103"/>
      <c r="JB48" s="103"/>
      <c r="JC48" s="103"/>
      <c r="JD48" s="103"/>
      <c r="JE48" s="103"/>
      <c r="JF48" s="103"/>
      <c r="JG48" s="103"/>
      <c r="JH48" s="103"/>
      <c r="JI48" s="103"/>
      <c r="JJ48" s="103"/>
      <c r="JK48" s="103"/>
      <c r="JL48" s="103"/>
      <c r="JM48" s="103"/>
      <c r="JN48" s="103"/>
      <c r="JO48" s="103"/>
      <c r="JP48" s="103"/>
      <c r="JQ48" s="103"/>
      <c r="JR48" s="103"/>
      <c r="JS48" s="103"/>
      <c r="JT48" s="103"/>
      <c r="JU48" s="103"/>
      <c r="JV48" s="103"/>
      <c r="JW48" s="103"/>
      <c r="JX48" s="103"/>
      <c r="JY48" s="103"/>
      <c r="JZ48" s="103"/>
      <c r="KA48" s="103"/>
      <c r="KB48" s="103"/>
      <c r="KC48" s="103"/>
      <c r="KD48" s="103"/>
      <c r="KE48" s="103"/>
      <c r="KF48" s="103"/>
      <c r="KG48" s="103"/>
      <c r="KH48" s="103"/>
      <c r="KI48" s="103"/>
      <c r="KJ48" s="103"/>
      <c r="KK48" s="103"/>
      <c r="KL48" s="103"/>
      <c r="KM48" s="103"/>
      <c r="KN48" s="103"/>
      <c r="KO48" s="103"/>
      <c r="KP48" s="103"/>
      <c r="KQ48" s="103"/>
      <c r="KR48" s="103"/>
      <c r="KS48" s="103"/>
      <c r="KT48" s="103"/>
      <c r="KU48" s="103"/>
      <c r="KV48" s="103"/>
      <c r="KW48" s="103"/>
      <c r="KX48" s="103"/>
      <c r="KY48" s="103"/>
      <c r="KZ48" s="103"/>
      <c r="LA48" s="103"/>
      <c r="LB48" s="103"/>
      <c r="LC48" s="103"/>
      <c r="LD48" s="103"/>
      <c r="LE48" s="103"/>
      <c r="LF48" s="103"/>
      <c r="LG48" s="103"/>
      <c r="LH48" s="103"/>
      <c r="LI48" s="103"/>
      <c r="LJ48" s="103"/>
      <c r="LK48" s="103"/>
      <c r="LL48" s="103"/>
      <c r="LM48" s="103"/>
      <c r="LN48" s="103"/>
      <c r="LO48" s="103"/>
      <c r="LP48" s="103"/>
      <c r="LQ48" s="103"/>
      <c r="LR48" s="103"/>
      <c r="LS48" s="103"/>
      <c r="LT48" s="103"/>
      <c r="LU48" s="103"/>
      <c r="LV48" s="103"/>
      <c r="LW48" s="103"/>
      <c r="LX48" s="103"/>
      <c r="LY48" s="103"/>
      <c r="LZ48" s="103"/>
      <c r="MA48" s="103"/>
      <c r="MB48" s="103"/>
      <c r="MC48" s="103"/>
      <c r="MD48" s="103"/>
      <c r="ME48" s="103"/>
      <c r="MF48" s="103"/>
      <c r="MG48" s="103"/>
      <c r="MH48" s="103"/>
      <c r="MI48" s="103"/>
      <c r="MJ48" s="103"/>
      <c r="MK48" s="103"/>
      <c r="ML48" s="103"/>
      <c r="MM48" s="103"/>
      <c r="MN48" s="103"/>
      <c r="MO48" s="103"/>
      <c r="MP48" s="103"/>
      <c r="MQ48" s="103"/>
      <c r="MR48" s="103"/>
      <c r="MS48" s="103"/>
      <c r="MT48" s="103"/>
      <c r="MU48" s="103"/>
      <c r="MV48" s="103"/>
      <c r="MW48" s="103"/>
      <c r="MX48" s="103"/>
      <c r="MY48" s="103"/>
      <c r="MZ48" s="103"/>
      <c r="NA48" s="103"/>
      <c r="NB48" s="103"/>
      <c r="NC48" s="103"/>
      <c r="ND48" s="103"/>
      <c r="NE48" s="103"/>
      <c r="NF48" s="103"/>
      <c r="NG48" s="103"/>
      <c r="NH48" s="103"/>
      <c r="NI48" s="103"/>
      <c r="NJ48" s="103"/>
      <c r="NK48" s="103"/>
      <c r="NL48" s="103"/>
      <c r="NM48" s="103"/>
      <c r="NN48" s="103"/>
      <c r="NO48" s="103"/>
      <c r="NP48" s="103"/>
      <c r="NQ48" s="103"/>
      <c r="NR48" s="103"/>
      <c r="NS48" s="103"/>
      <c r="NT48" s="103"/>
      <c r="NU48" s="103"/>
      <c r="NV48" s="103"/>
      <c r="NW48" s="103"/>
      <c r="NX48" s="103"/>
      <c r="NY48" s="103"/>
      <c r="NZ48" s="103"/>
      <c r="OA48" s="103"/>
      <c r="OB48" s="103"/>
      <c r="OC48" s="103"/>
      <c r="OD48" s="103"/>
      <c r="OE48" s="103"/>
      <c r="OF48" s="103"/>
      <c r="OG48" s="103"/>
      <c r="OH48" s="103"/>
      <c r="OI48" s="103"/>
      <c r="OJ48" s="103"/>
      <c r="OK48" s="104"/>
      <c r="OL48" s="104"/>
      <c r="OM48" s="104"/>
      <c r="ON48" s="104"/>
    </row>
    <row r="49" spans="1:404" s="102" customFormat="1" ht="132.75" thickBot="1">
      <c r="A49" s="105"/>
      <c r="B49" s="51">
        <v>43</v>
      </c>
      <c r="C49" s="63" t="s">
        <v>1387</v>
      </c>
      <c r="D49" s="63" t="s">
        <v>1388</v>
      </c>
      <c r="E49" s="54" t="s">
        <v>1389</v>
      </c>
      <c r="F49" s="55" t="s">
        <v>1441</v>
      </c>
      <c r="G49" s="109" t="s">
        <v>1442</v>
      </c>
      <c r="H49" s="65" t="s">
        <v>36</v>
      </c>
      <c r="I49" s="65" t="s">
        <v>386</v>
      </c>
      <c r="J49" s="54" t="s">
        <v>429</v>
      </c>
      <c r="K49" s="63" t="s">
        <v>804</v>
      </c>
      <c r="L49" s="54" t="s">
        <v>1426</v>
      </c>
      <c r="M49" s="67" t="s">
        <v>28</v>
      </c>
      <c r="N49" s="54" t="s">
        <v>1443</v>
      </c>
      <c r="O49" s="57" t="s">
        <v>34</v>
      </c>
      <c r="P49" s="57" t="s">
        <v>94</v>
      </c>
      <c r="Q49" s="45">
        <f t="shared" si="24"/>
        <v>5</v>
      </c>
      <c r="R49" s="57" t="s">
        <v>94</v>
      </c>
      <c r="S49" s="45">
        <f t="shared" si="25"/>
        <v>5</v>
      </c>
      <c r="T49" s="57" t="s">
        <v>94</v>
      </c>
      <c r="U49" s="45">
        <f t="shared" si="26"/>
        <v>5</v>
      </c>
      <c r="V49" s="54">
        <f t="shared" si="27"/>
        <v>15</v>
      </c>
      <c r="W49" s="54" t="str">
        <f t="shared" si="23"/>
        <v>Alto</v>
      </c>
      <c r="X49" s="54" t="s">
        <v>499</v>
      </c>
      <c r="Y49" s="54" t="s">
        <v>500</v>
      </c>
      <c r="Z49" s="54" t="s">
        <v>501</v>
      </c>
      <c r="AA49" s="58">
        <v>61114</v>
      </c>
      <c r="AB49" s="63" t="s">
        <v>260</v>
      </c>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3"/>
      <c r="BR49" s="103"/>
      <c r="BS49" s="103"/>
      <c r="BT49" s="103"/>
      <c r="BU49" s="103"/>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3"/>
      <c r="CR49" s="103"/>
      <c r="CS49" s="103"/>
      <c r="CT49" s="103"/>
      <c r="CU49" s="103"/>
      <c r="CV49" s="103"/>
      <c r="CW49" s="103"/>
      <c r="CX49" s="103"/>
      <c r="CY49" s="103"/>
      <c r="CZ49" s="103"/>
      <c r="DA49" s="103"/>
      <c r="DB49" s="103"/>
      <c r="DC49" s="103"/>
      <c r="DD49" s="103"/>
      <c r="DE49" s="103"/>
      <c r="DF49" s="103"/>
      <c r="DG49" s="103"/>
      <c r="DH49" s="103"/>
      <c r="DI49" s="103"/>
      <c r="DJ49" s="103"/>
      <c r="DK49" s="103"/>
      <c r="DL49" s="103"/>
      <c r="DM49" s="103"/>
      <c r="DN49" s="103"/>
      <c r="DO49" s="103"/>
      <c r="DP49" s="103"/>
      <c r="DQ49" s="103"/>
      <c r="DR49" s="103"/>
      <c r="DS49" s="103"/>
      <c r="DT49" s="103"/>
      <c r="DU49" s="103"/>
      <c r="DV49" s="103"/>
      <c r="DW49" s="103"/>
      <c r="DX49" s="103"/>
      <c r="DY49" s="103"/>
      <c r="DZ49" s="103"/>
      <c r="EA49" s="103"/>
      <c r="EB49" s="103"/>
      <c r="EC49" s="103"/>
      <c r="ED49" s="103"/>
      <c r="EE49" s="103"/>
      <c r="EF49" s="103"/>
      <c r="EG49" s="103"/>
      <c r="EH49" s="103"/>
      <c r="EI49" s="103"/>
      <c r="EJ49" s="103"/>
      <c r="EK49" s="103"/>
      <c r="EL49" s="103"/>
      <c r="EM49" s="103"/>
      <c r="EN49" s="103"/>
      <c r="EO49" s="103"/>
      <c r="EP49" s="103"/>
      <c r="EQ49" s="103"/>
      <c r="ER49" s="103"/>
      <c r="ES49" s="103"/>
      <c r="ET49" s="103"/>
      <c r="EU49" s="103"/>
      <c r="EV49" s="103"/>
      <c r="EW49" s="103"/>
      <c r="EX49" s="103"/>
      <c r="EY49" s="103"/>
      <c r="EZ49" s="103"/>
      <c r="FA49" s="103"/>
      <c r="FB49" s="103"/>
      <c r="FC49" s="103"/>
      <c r="FD49" s="103"/>
      <c r="FE49" s="103"/>
      <c r="FF49" s="103"/>
      <c r="FG49" s="103"/>
      <c r="FH49" s="103"/>
      <c r="FI49" s="103"/>
      <c r="FJ49" s="103"/>
      <c r="FK49" s="103"/>
      <c r="FL49" s="103"/>
      <c r="FM49" s="103"/>
      <c r="FN49" s="103"/>
      <c r="FO49" s="103"/>
      <c r="FP49" s="103"/>
      <c r="FQ49" s="103"/>
      <c r="FR49" s="103"/>
      <c r="FS49" s="103"/>
      <c r="FT49" s="103"/>
      <c r="FU49" s="103"/>
      <c r="FV49" s="103"/>
      <c r="FW49" s="103"/>
      <c r="FX49" s="103"/>
      <c r="FY49" s="103"/>
      <c r="FZ49" s="103"/>
      <c r="GA49" s="103"/>
      <c r="GB49" s="103"/>
      <c r="GC49" s="103"/>
      <c r="GD49" s="103"/>
      <c r="GE49" s="103"/>
      <c r="GF49" s="103"/>
      <c r="GG49" s="103"/>
      <c r="GH49" s="103"/>
      <c r="GI49" s="103"/>
      <c r="GJ49" s="103"/>
      <c r="GK49" s="103"/>
      <c r="GL49" s="103"/>
      <c r="GM49" s="103"/>
      <c r="GN49" s="103"/>
      <c r="GO49" s="103"/>
      <c r="GP49" s="103"/>
      <c r="GQ49" s="103"/>
      <c r="GR49" s="103"/>
      <c r="GS49" s="103"/>
      <c r="GT49" s="103"/>
      <c r="GU49" s="103"/>
      <c r="GV49" s="103"/>
      <c r="GW49" s="103"/>
      <c r="GX49" s="103"/>
      <c r="GY49" s="103"/>
      <c r="GZ49" s="103"/>
      <c r="HA49" s="103"/>
      <c r="HB49" s="103"/>
      <c r="HC49" s="103"/>
      <c r="HD49" s="103"/>
      <c r="HE49" s="103"/>
      <c r="HF49" s="103"/>
      <c r="HG49" s="103"/>
      <c r="HH49" s="103"/>
      <c r="HI49" s="103"/>
      <c r="HJ49" s="103"/>
      <c r="HK49" s="103"/>
      <c r="HL49" s="103"/>
      <c r="HM49" s="103"/>
      <c r="HN49" s="103"/>
      <c r="HO49" s="103"/>
      <c r="HP49" s="103"/>
      <c r="HQ49" s="103"/>
      <c r="HR49" s="103"/>
      <c r="HS49" s="103"/>
      <c r="HT49" s="103"/>
      <c r="HU49" s="103"/>
      <c r="HV49" s="103"/>
      <c r="HW49" s="103"/>
      <c r="HX49" s="103"/>
      <c r="HY49" s="103"/>
      <c r="HZ49" s="103"/>
      <c r="IA49" s="103"/>
      <c r="IB49" s="103"/>
      <c r="IC49" s="103"/>
      <c r="ID49" s="103"/>
      <c r="IE49" s="103"/>
      <c r="IF49" s="103"/>
      <c r="IG49" s="103"/>
      <c r="IH49" s="103"/>
      <c r="II49" s="103"/>
      <c r="IJ49" s="103"/>
      <c r="IK49" s="103"/>
      <c r="IL49" s="103"/>
      <c r="IM49" s="103"/>
      <c r="IN49" s="103"/>
      <c r="IO49" s="103"/>
      <c r="IP49" s="103"/>
      <c r="IQ49" s="103"/>
      <c r="IR49" s="103"/>
      <c r="IS49" s="103"/>
      <c r="IT49" s="103"/>
      <c r="IU49" s="103"/>
      <c r="IV49" s="103"/>
      <c r="IW49" s="103"/>
      <c r="IX49" s="103"/>
      <c r="IY49" s="103"/>
      <c r="IZ49" s="103"/>
      <c r="JA49" s="103"/>
      <c r="JB49" s="103"/>
      <c r="JC49" s="103"/>
      <c r="JD49" s="103"/>
      <c r="JE49" s="103"/>
      <c r="JF49" s="103"/>
      <c r="JG49" s="103"/>
      <c r="JH49" s="103"/>
      <c r="JI49" s="103"/>
      <c r="JJ49" s="103"/>
      <c r="JK49" s="103"/>
      <c r="JL49" s="103"/>
      <c r="JM49" s="103"/>
      <c r="JN49" s="103"/>
      <c r="JO49" s="103"/>
      <c r="JP49" s="103"/>
      <c r="JQ49" s="103"/>
      <c r="JR49" s="103"/>
      <c r="JS49" s="103"/>
      <c r="JT49" s="103"/>
      <c r="JU49" s="103"/>
      <c r="JV49" s="103"/>
      <c r="JW49" s="103"/>
      <c r="JX49" s="103"/>
      <c r="JY49" s="103"/>
      <c r="JZ49" s="103"/>
      <c r="KA49" s="103"/>
      <c r="KB49" s="103"/>
      <c r="KC49" s="103"/>
      <c r="KD49" s="103"/>
      <c r="KE49" s="103"/>
      <c r="KF49" s="103"/>
      <c r="KG49" s="103"/>
      <c r="KH49" s="103"/>
      <c r="KI49" s="103"/>
      <c r="KJ49" s="103"/>
      <c r="KK49" s="103"/>
      <c r="KL49" s="103"/>
      <c r="KM49" s="103"/>
      <c r="KN49" s="103"/>
      <c r="KO49" s="103"/>
      <c r="KP49" s="103"/>
      <c r="KQ49" s="103"/>
      <c r="KR49" s="103"/>
      <c r="KS49" s="103"/>
      <c r="KT49" s="103"/>
      <c r="KU49" s="103"/>
      <c r="KV49" s="103"/>
      <c r="KW49" s="103"/>
      <c r="KX49" s="103"/>
      <c r="KY49" s="103"/>
      <c r="KZ49" s="103"/>
      <c r="LA49" s="103"/>
      <c r="LB49" s="103"/>
      <c r="LC49" s="103"/>
      <c r="LD49" s="103"/>
      <c r="LE49" s="103"/>
      <c r="LF49" s="103"/>
      <c r="LG49" s="103"/>
      <c r="LH49" s="103"/>
      <c r="LI49" s="103"/>
      <c r="LJ49" s="103"/>
      <c r="LK49" s="103"/>
      <c r="LL49" s="103"/>
      <c r="LM49" s="103"/>
      <c r="LN49" s="103"/>
      <c r="LO49" s="103"/>
      <c r="LP49" s="103"/>
      <c r="LQ49" s="103"/>
      <c r="LR49" s="103"/>
      <c r="LS49" s="103"/>
      <c r="LT49" s="103"/>
      <c r="LU49" s="103"/>
      <c r="LV49" s="103"/>
      <c r="LW49" s="103"/>
      <c r="LX49" s="103"/>
      <c r="LY49" s="103"/>
      <c r="LZ49" s="103"/>
      <c r="MA49" s="103"/>
      <c r="MB49" s="103"/>
      <c r="MC49" s="103"/>
      <c r="MD49" s="103"/>
      <c r="ME49" s="103"/>
      <c r="MF49" s="103"/>
      <c r="MG49" s="103"/>
      <c r="MH49" s="103"/>
      <c r="MI49" s="103"/>
      <c r="MJ49" s="103"/>
      <c r="MK49" s="103"/>
      <c r="ML49" s="103"/>
      <c r="MM49" s="103"/>
      <c r="MN49" s="103"/>
      <c r="MO49" s="103"/>
      <c r="MP49" s="103"/>
      <c r="MQ49" s="103"/>
      <c r="MR49" s="103"/>
      <c r="MS49" s="103"/>
      <c r="MT49" s="103"/>
      <c r="MU49" s="103"/>
      <c r="MV49" s="103"/>
      <c r="MW49" s="103"/>
      <c r="MX49" s="103"/>
      <c r="MY49" s="103"/>
      <c r="MZ49" s="103"/>
      <c r="NA49" s="103"/>
      <c r="NB49" s="103"/>
      <c r="NC49" s="103"/>
      <c r="ND49" s="103"/>
      <c r="NE49" s="103"/>
      <c r="NF49" s="103"/>
      <c r="NG49" s="103"/>
      <c r="NH49" s="103"/>
      <c r="NI49" s="103"/>
      <c r="NJ49" s="103"/>
      <c r="NK49" s="103"/>
      <c r="NL49" s="103"/>
      <c r="NM49" s="103"/>
      <c r="NN49" s="103"/>
      <c r="NO49" s="103"/>
      <c r="NP49" s="103"/>
      <c r="NQ49" s="103"/>
      <c r="NR49" s="103"/>
      <c r="NS49" s="103"/>
      <c r="NT49" s="103"/>
      <c r="NU49" s="103"/>
      <c r="NV49" s="103"/>
      <c r="NW49" s="103"/>
      <c r="NX49" s="103"/>
      <c r="NY49" s="103"/>
      <c r="NZ49" s="103"/>
      <c r="OA49" s="103"/>
      <c r="OB49" s="103"/>
      <c r="OC49" s="103"/>
      <c r="OD49" s="103"/>
      <c r="OE49" s="103"/>
      <c r="OF49" s="103"/>
      <c r="OG49" s="103"/>
      <c r="OH49" s="103"/>
      <c r="OI49" s="103"/>
      <c r="OJ49" s="103"/>
      <c r="OK49" s="104"/>
      <c r="OL49" s="104"/>
      <c r="OM49" s="104"/>
      <c r="ON49" s="104"/>
    </row>
    <row r="50" spans="1:404" s="102" customFormat="1" ht="132.75" thickBot="1">
      <c r="A50" s="105"/>
      <c r="B50" s="57">
        <v>44</v>
      </c>
      <c r="C50" s="63" t="s">
        <v>1387</v>
      </c>
      <c r="D50" s="63" t="s">
        <v>1388</v>
      </c>
      <c r="E50" s="54" t="s">
        <v>1389</v>
      </c>
      <c r="F50" s="55" t="s">
        <v>1444</v>
      </c>
      <c r="G50" s="107" t="s">
        <v>1445</v>
      </c>
      <c r="H50" s="65" t="s">
        <v>36</v>
      </c>
      <c r="I50" s="65" t="s">
        <v>386</v>
      </c>
      <c r="J50" s="54" t="s">
        <v>429</v>
      </c>
      <c r="K50" s="63" t="s">
        <v>804</v>
      </c>
      <c r="L50" s="63" t="s">
        <v>1446</v>
      </c>
      <c r="M50" s="67" t="s">
        <v>28</v>
      </c>
      <c r="N50" s="54" t="s">
        <v>1447</v>
      </c>
      <c r="O50" s="57" t="s">
        <v>34</v>
      </c>
      <c r="P50" s="57" t="s">
        <v>94</v>
      </c>
      <c r="Q50" s="45">
        <f t="shared" si="24"/>
        <v>5</v>
      </c>
      <c r="R50" s="57" t="s">
        <v>94</v>
      </c>
      <c r="S50" s="45">
        <f t="shared" si="25"/>
        <v>5</v>
      </c>
      <c r="T50" s="57" t="s">
        <v>94</v>
      </c>
      <c r="U50" s="45">
        <f t="shared" si="26"/>
        <v>5</v>
      </c>
      <c r="V50" s="54">
        <f t="shared" si="27"/>
        <v>15</v>
      </c>
      <c r="W50" s="54" t="str">
        <f t="shared" si="23"/>
        <v>Alto</v>
      </c>
      <c r="X50" s="54" t="s">
        <v>499</v>
      </c>
      <c r="Y50" s="54" t="s">
        <v>500</v>
      </c>
      <c r="Z50" s="54" t="s">
        <v>501</v>
      </c>
      <c r="AA50" s="58">
        <v>62941</v>
      </c>
      <c r="AB50" s="63" t="s">
        <v>260</v>
      </c>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3"/>
      <c r="BR50" s="103"/>
      <c r="BS50" s="103"/>
      <c r="BT50" s="103"/>
      <c r="BU50" s="103"/>
      <c r="BV50" s="103"/>
      <c r="BW50" s="103"/>
      <c r="BX50" s="103"/>
      <c r="BY50" s="103"/>
      <c r="BZ50" s="103"/>
      <c r="CA50" s="103"/>
      <c r="CB50" s="103"/>
      <c r="CC50" s="103"/>
      <c r="CD50" s="103"/>
      <c r="CE50" s="103"/>
      <c r="CF50" s="103"/>
      <c r="CG50" s="103"/>
      <c r="CH50" s="103"/>
      <c r="CI50" s="103"/>
      <c r="CJ50" s="103"/>
      <c r="CK50" s="103"/>
      <c r="CL50" s="103"/>
      <c r="CM50" s="103"/>
      <c r="CN50" s="103"/>
      <c r="CO50" s="103"/>
      <c r="CP50" s="103"/>
      <c r="CQ50" s="103"/>
      <c r="CR50" s="103"/>
      <c r="CS50" s="103"/>
      <c r="CT50" s="103"/>
      <c r="CU50" s="103"/>
      <c r="CV50" s="103"/>
      <c r="CW50" s="103"/>
      <c r="CX50" s="103"/>
      <c r="CY50" s="103"/>
      <c r="CZ50" s="103"/>
      <c r="DA50" s="103"/>
      <c r="DB50" s="103"/>
      <c r="DC50" s="103"/>
      <c r="DD50" s="103"/>
      <c r="DE50" s="103"/>
      <c r="DF50" s="103"/>
      <c r="DG50" s="103"/>
      <c r="DH50" s="103"/>
      <c r="DI50" s="103"/>
      <c r="DJ50" s="103"/>
      <c r="DK50" s="103"/>
      <c r="DL50" s="103"/>
      <c r="DM50" s="103"/>
      <c r="DN50" s="103"/>
      <c r="DO50" s="103"/>
      <c r="DP50" s="103"/>
      <c r="DQ50" s="103"/>
      <c r="DR50" s="103"/>
      <c r="DS50" s="103"/>
      <c r="DT50" s="103"/>
      <c r="DU50" s="103"/>
      <c r="DV50" s="103"/>
      <c r="DW50" s="103"/>
      <c r="DX50" s="103"/>
      <c r="DY50" s="103"/>
      <c r="DZ50" s="103"/>
      <c r="EA50" s="103"/>
      <c r="EB50" s="103"/>
      <c r="EC50" s="103"/>
      <c r="ED50" s="103"/>
      <c r="EE50" s="103"/>
      <c r="EF50" s="103"/>
      <c r="EG50" s="103"/>
      <c r="EH50" s="103"/>
      <c r="EI50" s="103"/>
      <c r="EJ50" s="103"/>
      <c r="EK50" s="103"/>
      <c r="EL50" s="103"/>
      <c r="EM50" s="103"/>
      <c r="EN50" s="103"/>
      <c r="EO50" s="103"/>
      <c r="EP50" s="103"/>
      <c r="EQ50" s="103"/>
      <c r="ER50" s="103"/>
      <c r="ES50" s="103"/>
      <c r="ET50" s="103"/>
      <c r="EU50" s="103"/>
      <c r="EV50" s="103"/>
      <c r="EW50" s="103"/>
      <c r="EX50" s="103"/>
      <c r="EY50" s="103"/>
      <c r="EZ50" s="103"/>
      <c r="FA50" s="103"/>
      <c r="FB50" s="103"/>
      <c r="FC50" s="103"/>
      <c r="FD50" s="103"/>
      <c r="FE50" s="103"/>
      <c r="FF50" s="103"/>
      <c r="FG50" s="103"/>
      <c r="FH50" s="103"/>
      <c r="FI50" s="103"/>
      <c r="FJ50" s="103"/>
      <c r="FK50" s="103"/>
      <c r="FL50" s="103"/>
      <c r="FM50" s="103"/>
      <c r="FN50" s="103"/>
      <c r="FO50" s="103"/>
      <c r="FP50" s="103"/>
      <c r="FQ50" s="103"/>
      <c r="FR50" s="103"/>
      <c r="FS50" s="103"/>
      <c r="FT50" s="103"/>
      <c r="FU50" s="103"/>
      <c r="FV50" s="103"/>
      <c r="FW50" s="103"/>
      <c r="FX50" s="103"/>
      <c r="FY50" s="103"/>
      <c r="FZ50" s="103"/>
      <c r="GA50" s="103"/>
      <c r="GB50" s="103"/>
      <c r="GC50" s="103"/>
      <c r="GD50" s="103"/>
      <c r="GE50" s="103"/>
      <c r="GF50" s="103"/>
      <c r="GG50" s="103"/>
      <c r="GH50" s="103"/>
      <c r="GI50" s="103"/>
      <c r="GJ50" s="103"/>
      <c r="GK50" s="103"/>
      <c r="GL50" s="103"/>
      <c r="GM50" s="103"/>
      <c r="GN50" s="103"/>
      <c r="GO50" s="103"/>
      <c r="GP50" s="103"/>
      <c r="GQ50" s="103"/>
      <c r="GR50" s="103"/>
      <c r="GS50" s="103"/>
      <c r="GT50" s="103"/>
      <c r="GU50" s="103"/>
      <c r="GV50" s="103"/>
      <c r="GW50" s="103"/>
      <c r="GX50" s="103"/>
      <c r="GY50" s="103"/>
      <c r="GZ50" s="103"/>
      <c r="HA50" s="103"/>
      <c r="HB50" s="103"/>
      <c r="HC50" s="103"/>
      <c r="HD50" s="103"/>
      <c r="HE50" s="103"/>
      <c r="HF50" s="103"/>
      <c r="HG50" s="103"/>
      <c r="HH50" s="103"/>
      <c r="HI50" s="103"/>
      <c r="HJ50" s="103"/>
      <c r="HK50" s="103"/>
      <c r="HL50" s="103"/>
      <c r="HM50" s="103"/>
      <c r="HN50" s="103"/>
      <c r="HO50" s="103"/>
      <c r="HP50" s="103"/>
      <c r="HQ50" s="103"/>
      <c r="HR50" s="103"/>
      <c r="HS50" s="103"/>
      <c r="HT50" s="103"/>
      <c r="HU50" s="103"/>
      <c r="HV50" s="103"/>
      <c r="HW50" s="103"/>
      <c r="HX50" s="103"/>
      <c r="HY50" s="103"/>
      <c r="HZ50" s="103"/>
      <c r="IA50" s="103"/>
      <c r="IB50" s="103"/>
      <c r="IC50" s="103"/>
      <c r="ID50" s="103"/>
      <c r="IE50" s="103"/>
      <c r="IF50" s="103"/>
      <c r="IG50" s="103"/>
      <c r="IH50" s="103"/>
      <c r="II50" s="103"/>
      <c r="IJ50" s="103"/>
      <c r="IK50" s="103"/>
      <c r="IL50" s="103"/>
      <c r="IM50" s="103"/>
      <c r="IN50" s="103"/>
      <c r="IO50" s="103"/>
      <c r="IP50" s="103"/>
      <c r="IQ50" s="103"/>
      <c r="IR50" s="103"/>
      <c r="IS50" s="103"/>
      <c r="IT50" s="103"/>
      <c r="IU50" s="103"/>
      <c r="IV50" s="103"/>
      <c r="IW50" s="103"/>
      <c r="IX50" s="103"/>
      <c r="IY50" s="103"/>
      <c r="IZ50" s="103"/>
      <c r="JA50" s="103"/>
      <c r="JB50" s="103"/>
      <c r="JC50" s="103"/>
      <c r="JD50" s="103"/>
      <c r="JE50" s="103"/>
      <c r="JF50" s="103"/>
      <c r="JG50" s="103"/>
      <c r="JH50" s="103"/>
      <c r="JI50" s="103"/>
      <c r="JJ50" s="103"/>
      <c r="JK50" s="103"/>
      <c r="JL50" s="103"/>
      <c r="JM50" s="103"/>
      <c r="JN50" s="103"/>
      <c r="JO50" s="103"/>
      <c r="JP50" s="103"/>
      <c r="JQ50" s="103"/>
      <c r="JR50" s="103"/>
      <c r="JS50" s="103"/>
      <c r="JT50" s="103"/>
      <c r="JU50" s="103"/>
      <c r="JV50" s="103"/>
      <c r="JW50" s="103"/>
      <c r="JX50" s="103"/>
      <c r="JY50" s="103"/>
      <c r="JZ50" s="103"/>
      <c r="KA50" s="103"/>
      <c r="KB50" s="103"/>
      <c r="KC50" s="103"/>
      <c r="KD50" s="103"/>
      <c r="KE50" s="103"/>
      <c r="KF50" s="103"/>
      <c r="KG50" s="103"/>
      <c r="KH50" s="103"/>
      <c r="KI50" s="103"/>
      <c r="KJ50" s="103"/>
      <c r="KK50" s="103"/>
      <c r="KL50" s="103"/>
      <c r="KM50" s="103"/>
      <c r="KN50" s="103"/>
      <c r="KO50" s="103"/>
      <c r="KP50" s="103"/>
      <c r="KQ50" s="103"/>
      <c r="KR50" s="103"/>
      <c r="KS50" s="103"/>
      <c r="KT50" s="103"/>
      <c r="KU50" s="103"/>
      <c r="KV50" s="103"/>
      <c r="KW50" s="103"/>
      <c r="KX50" s="103"/>
      <c r="KY50" s="103"/>
      <c r="KZ50" s="103"/>
      <c r="LA50" s="103"/>
      <c r="LB50" s="103"/>
      <c r="LC50" s="103"/>
      <c r="LD50" s="103"/>
      <c r="LE50" s="103"/>
      <c r="LF50" s="103"/>
      <c r="LG50" s="103"/>
      <c r="LH50" s="103"/>
      <c r="LI50" s="103"/>
      <c r="LJ50" s="103"/>
      <c r="LK50" s="103"/>
      <c r="LL50" s="103"/>
      <c r="LM50" s="103"/>
      <c r="LN50" s="103"/>
      <c r="LO50" s="103"/>
      <c r="LP50" s="103"/>
      <c r="LQ50" s="103"/>
      <c r="LR50" s="103"/>
      <c r="LS50" s="103"/>
      <c r="LT50" s="103"/>
      <c r="LU50" s="103"/>
      <c r="LV50" s="103"/>
      <c r="LW50" s="103"/>
      <c r="LX50" s="103"/>
      <c r="LY50" s="103"/>
      <c r="LZ50" s="103"/>
      <c r="MA50" s="103"/>
      <c r="MB50" s="103"/>
      <c r="MC50" s="103"/>
      <c r="MD50" s="103"/>
      <c r="ME50" s="103"/>
      <c r="MF50" s="103"/>
      <c r="MG50" s="103"/>
      <c r="MH50" s="103"/>
      <c r="MI50" s="103"/>
      <c r="MJ50" s="103"/>
      <c r="MK50" s="103"/>
      <c r="ML50" s="103"/>
      <c r="MM50" s="103"/>
      <c r="MN50" s="103"/>
      <c r="MO50" s="103"/>
      <c r="MP50" s="103"/>
      <c r="MQ50" s="103"/>
      <c r="MR50" s="103"/>
      <c r="MS50" s="103"/>
      <c r="MT50" s="103"/>
      <c r="MU50" s="103"/>
      <c r="MV50" s="103"/>
      <c r="MW50" s="103"/>
      <c r="MX50" s="103"/>
      <c r="MY50" s="103"/>
      <c r="MZ50" s="103"/>
      <c r="NA50" s="103"/>
      <c r="NB50" s="103"/>
      <c r="NC50" s="103"/>
      <c r="ND50" s="103"/>
      <c r="NE50" s="103"/>
      <c r="NF50" s="103"/>
      <c r="NG50" s="103"/>
      <c r="NH50" s="103"/>
      <c r="NI50" s="103"/>
      <c r="NJ50" s="103"/>
      <c r="NK50" s="103"/>
      <c r="NL50" s="103"/>
      <c r="NM50" s="103"/>
      <c r="NN50" s="103"/>
      <c r="NO50" s="103"/>
      <c r="NP50" s="103"/>
      <c r="NQ50" s="103"/>
      <c r="NR50" s="103"/>
      <c r="NS50" s="103"/>
      <c r="NT50" s="103"/>
      <c r="NU50" s="103"/>
      <c r="NV50" s="103"/>
      <c r="NW50" s="103"/>
      <c r="NX50" s="103"/>
      <c r="NY50" s="103"/>
      <c r="NZ50" s="103"/>
      <c r="OA50" s="103"/>
      <c r="OB50" s="103"/>
      <c r="OC50" s="103"/>
      <c r="OD50" s="103"/>
      <c r="OE50" s="103"/>
      <c r="OF50" s="103"/>
      <c r="OG50" s="103"/>
      <c r="OH50" s="103"/>
      <c r="OI50" s="103"/>
      <c r="OJ50" s="103"/>
      <c r="OK50" s="104"/>
      <c r="OL50" s="104"/>
      <c r="OM50" s="104"/>
      <c r="ON50" s="104"/>
    </row>
    <row r="51" spans="1:404" s="102" customFormat="1" ht="132.75" thickBot="1">
      <c r="A51" s="105"/>
      <c r="B51" s="57">
        <v>45</v>
      </c>
      <c r="C51" s="63" t="s">
        <v>1387</v>
      </c>
      <c r="D51" s="63" t="s">
        <v>1388</v>
      </c>
      <c r="E51" s="54" t="s">
        <v>1389</v>
      </c>
      <c r="F51" s="55" t="s">
        <v>1448</v>
      </c>
      <c r="G51" s="107" t="s">
        <v>1449</v>
      </c>
      <c r="H51" s="65" t="s">
        <v>27</v>
      </c>
      <c r="I51" s="65" t="s">
        <v>386</v>
      </c>
      <c r="J51" s="54" t="s">
        <v>429</v>
      </c>
      <c r="K51" s="63" t="s">
        <v>804</v>
      </c>
      <c r="L51" s="54" t="s">
        <v>1426</v>
      </c>
      <c r="M51" s="67" t="s">
        <v>28</v>
      </c>
      <c r="N51" s="63" t="s">
        <v>1450</v>
      </c>
      <c r="O51" s="57" t="s">
        <v>34</v>
      </c>
      <c r="P51" s="57" t="s">
        <v>94</v>
      </c>
      <c r="Q51" s="45">
        <f t="shared" si="24"/>
        <v>5</v>
      </c>
      <c r="R51" s="57" t="s">
        <v>94</v>
      </c>
      <c r="S51" s="45">
        <f t="shared" si="25"/>
        <v>5</v>
      </c>
      <c r="T51" s="57" t="s">
        <v>94</v>
      </c>
      <c r="U51" s="45">
        <f t="shared" si="26"/>
        <v>5</v>
      </c>
      <c r="V51" s="54">
        <f t="shared" si="27"/>
        <v>15</v>
      </c>
      <c r="W51" s="54" t="str">
        <f t="shared" si="23"/>
        <v>Alto</v>
      </c>
      <c r="X51" s="63" t="s">
        <v>499</v>
      </c>
      <c r="Y51" s="63" t="s">
        <v>500</v>
      </c>
      <c r="Z51" s="63" t="s">
        <v>501</v>
      </c>
      <c r="AA51" s="58">
        <v>42874</v>
      </c>
      <c r="AB51" s="63" t="s">
        <v>260</v>
      </c>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3"/>
      <c r="DN51" s="103"/>
      <c r="DO51" s="103"/>
      <c r="DP51" s="103"/>
      <c r="DQ51" s="103"/>
      <c r="DR51" s="103"/>
      <c r="DS51" s="103"/>
      <c r="DT51" s="103"/>
      <c r="DU51" s="103"/>
      <c r="DV51" s="103"/>
      <c r="DW51" s="103"/>
      <c r="DX51" s="103"/>
      <c r="DY51" s="103"/>
      <c r="DZ51" s="103"/>
      <c r="EA51" s="103"/>
      <c r="EB51" s="103"/>
      <c r="EC51" s="103"/>
      <c r="ED51" s="103"/>
      <c r="EE51" s="103"/>
      <c r="EF51" s="103"/>
      <c r="EG51" s="103"/>
      <c r="EH51" s="103"/>
      <c r="EI51" s="103"/>
      <c r="EJ51" s="103"/>
      <c r="EK51" s="103"/>
      <c r="EL51" s="103"/>
      <c r="EM51" s="103"/>
      <c r="EN51" s="103"/>
      <c r="EO51" s="103"/>
      <c r="EP51" s="103"/>
      <c r="EQ51" s="103"/>
      <c r="ER51" s="103"/>
      <c r="ES51" s="103"/>
      <c r="ET51" s="103"/>
      <c r="EU51" s="103"/>
      <c r="EV51" s="103"/>
      <c r="EW51" s="103"/>
      <c r="EX51" s="103"/>
      <c r="EY51" s="103"/>
      <c r="EZ51" s="103"/>
      <c r="FA51" s="103"/>
      <c r="FB51" s="103"/>
      <c r="FC51" s="103"/>
      <c r="FD51" s="103"/>
      <c r="FE51" s="103"/>
      <c r="FF51" s="103"/>
      <c r="FG51" s="103"/>
      <c r="FH51" s="103"/>
      <c r="FI51" s="103"/>
      <c r="FJ51" s="103"/>
      <c r="FK51" s="103"/>
      <c r="FL51" s="103"/>
      <c r="FM51" s="103"/>
      <c r="FN51" s="103"/>
      <c r="FO51" s="103"/>
      <c r="FP51" s="103"/>
      <c r="FQ51" s="103"/>
      <c r="FR51" s="103"/>
      <c r="FS51" s="103"/>
      <c r="FT51" s="103"/>
      <c r="FU51" s="103"/>
      <c r="FV51" s="103"/>
      <c r="FW51" s="103"/>
      <c r="FX51" s="103"/>
      <c r="FY51" s="103"/>
      <c r="FZ51" s="103"/>
      <c r="GA51" s="103"/>
      <c r="GB51" s="103"/>
      <c r="GC51" s="103"/>
      <c r="GD51" s="103"/>
      <c r="GE51" s="103"/>
      <c r="GF51" s="103"/>
      <c r="GG51" s="103"/>
      <c r="GH51" s="103"/>
      <c r="GI51" s="103"/>
      <c r="GJ51" s="103"/>
      <c r="GK51" s="103"/>
      <c r="GL51" s="103"/>
      <c r="GM51" s="103"/>
      <c r="GN51" s="103"/>
      <c r="GO51" s="103"/>
      <c r="GP51" s="103"/>
      <c r="GQ51" s="103"/>
      <c r="GR51" s="103"/>
      <c r="GS51" s="103"/>
      <c r="GT51" s="103"/>
      <c r="GU51" s="103"/>
      <c r="GV51" s="103"/>
      <c r="GW51" s="103"/>
      <c r="GX51" s="103"/>
      <c r="GY51" s="103"/>
      <c r="GZ51" s="103"/>
      <c r="HA51" s="103"/>
      <c r="HB51" s="103"/>
      <c r="HC51" s="103"/>
      <c r="HD51" s="103"/>
      <c r="HE51" s="103"/>
      <c r="HF51" s="103"/>
      <c r="HG51" s="103"/>
      <c r="HH51" s="103"/>
      <c r="HI51" s="103"/>
      <c r="HJ51" s="103"/>
      <c r="HK51" s="103"/>
      <c r="HL51" s="103"/>
      <c r="HM51" s="103"/>
      <c r="HN51" s="103"/>
      <c r="HO51" s="103"/>
      <c r="HP51" s="103"/>
      <c r="HQ51" s="103"/>
      <c r="HR51" s="103"/>
      <c r="HS51" s="103"/>
      <c r="HT51" s="103"/>
      <c r="HU51" s="103"/>
      <c r="HV51" s="103"/>
      <c r="HW51" s="103"/>
      <c r="HX51" s="103"/>
      <c r="HY51" s="103"/>
      <c r="HZ51" s="103"/>
      <c r="IA51" s="103"/>
      <c r="IB51" s="103"/>
      <c r="IC51" s="103"/>
      <c r="ID51" s="103"/>
      <c r="IE51" s="103"/>
      <c r="IF51" s="103"/>
      <c r="IG51" s="103"/>
      <c r="IH51" s="103"/>
      <c r="II51" s="103"/>
      <c r="IJ51" s="103"/>
      <c r="IK51" s="103"/>
      <c r="IL51" s="103"/>
      <c r="IM51" s="103"/>
      <c r="IN51" s="103"/>
      <c r="IO51" s="103"/>
      <c r="IP51" s="103"/>
      <c r="IQ51" s="103"/>
      <c r="IR51" s="103"/>
      <c r="IS51" s="103"/>
      <c r="IT51" s="103"/>
      <c r="IU51" s="103"/>
      <c r="IV51" s="103"/>
      <c r="IW51" s="103"/>
      <c r="IX51" s="103"/>
      <c r="IY51" s="103"/>
      <c r="IZ51" s="103"/>
      <c r="JA51" s="103"/>
      <c r="JB51" s="103"/>
      <c r="JC51" s="103"/>
      <c r="JD51" s="103"/>
      <c r="JE51" s="103"/>
      <c r="JF51" s="103"/>
      <c r="JG51" s="103"/>
      <c r="JH51" s="103"/>
      <c r="JI51" s="103"/>
      <c r="JJ51" s="103"/>
      <c r="JK51" s="103"/>
      <c r="JL51" s="103"/>
      <c r="JM51" s="103"/>
      <c r="JN51" s="103"/>
      <c r="JO51" s="103"/>
      <c r="JP51" s="103"/>
      <c r="JQ51" s="103"/>
      <c r="JR51" s="103"/>
      <c r="JS51" s="103"/>
      <c r="JT51" s="103"/>
      <c r="JU51" s="103"/>
      <c r="JV51" s="103"/>
      <c r="JW51" s="103"/>
      <c r="JX51" s="103"/>
      <c r="JY51" s="103"/>
      <c r="JZ51" s="103"/>
      <c r="KA51" s="103"/>
      <c r="KB51" s="103"/>
      <c r="KC51" s="103"/>
      <c r="KD51" s="103"/>
      <c r="KE51" s="103"/>
      <c r="KF51" s="103"/>
      <c r="KG51" s="103"/>
      <c r="KH51" s="103"/>
      <c r="KI51" s="103"/>
      <c r="KJ51" s="103"/>
      <c r="KK51" s="103"/>
      <c r="KL51" s="103"/>
      <c r="KM51" s="103"/>
      <c r="KN51" s="103"/>
      <c r="KO51" s="103"/>
      <c r="KP51" s="103"/>
      <c r="KQ51" s="103"/>
      <c r="KR51" s="103"/>
      <c r="KS51" s="103"/>
      <c r="KT51" s="103"/>
      <c r="KU51" s="103"/>
      <c r="KV51" s="103"/>
      <c r="KW51" s="103"/>
      <c r="KX51" s="103"/>
      <c r="KY51" s="103"/>
      <c r="KZ51" s="103"/>
      <c r="LA51" s="103"/>
      <c r="LB51" s="103"/>
      <c r="LC51" s="103"/>
      <c r="LD51" s="103"/>
      <c r="LE51" s="103"/>
      <c r="LF51" s="103"/>
      <c r="LG51" s="103"/>
      <c r="LH51" s="103"/>
      <c r="LI51" s="103"/>
      <c r="LJ51" s="103"/>
      <c r="LK51" s="103"/>
      <c r="LL51" s="103"/>
      <c r="LM51" s="103"/>
      <c r="LN51" s="103"/>
      <c r="LO51" s="103"/>
      <c r="LP51" s="103"/>
      <c r="LQ51" s="103"/>
      <c r="LR51" s="103"/>
      <c r="LS51" s="103"/>
      <c r="LT51" s="103"/>
      <c r="LU51" s="103"/>
      <c r="LV51" s="103"/>
      <c r="LW51" s="103"/>
      <c r="LX51" s="103"/>
      <c r="LY51" s="103"/>
      <c r="LZ51" s="103"/>
      <c r="MA51" s="103"/>
      <c r="MB51" s="103"/>
      <c r="MC51" s="103"/>
      <c r="MD51" s="103"/>
      <c r="ME51" s="103"/>
      <c r="MF51" s="103"/>
      <c r="MG51" s="103"/>
      <c r="MH51" s="103"/>
      <c r="MI51" s="103"/>
      <c r="MJ51" s="103"/>
      <c r="MK51" s="103"/>
      <c r="ML51" s="103"/>
      <c r="MM51" s="103"/>
      <c r="MN51" s="103"/>
      <c r="MO51" s="103"/>
      <c r="MP51" s="103"/>
      <c r="MQ51" s="103"/>
      <c r="MR51" s="103"/>
      <c r="MS51" s="103"/>
      <c r="MT51" s="103"/>
      <c r="MU51" s="103"/>
      <c r="MV51" s="103"/>
      <c r="MW51" s="103"/>
      <c r="MX51" s="103"/>
      <c r="MY51" s="103"/>
      <c r="MZ51" s="103"/>
      <c r="NA51" s="103"/>
      <c r="NB51" s="103"/>
      <c r="NC51" s="103"/>
      <c r="ND51" s="103"/>
      <c r="NE51" s="103"/>
      <c r="NF51" s="103"/>
      <c r="NG51" s="103"/>
      <c r="NH51" s="103"/>
      <c r="NI51" s="103"/>
      <c r="NJ51" s="103"/>
      <c r="NK51" s="103"/>
      <c r="NL51" s="103"/>
      <c r="NM51" s="103"/>
      <c r="NN51" s="103"/>
      <c r="NO51" s="103"/>
      <c r="NP51" s="103"/>
      <c r="NQ51" s="103"/>
      <c r="NR51" s="103"/>
      <c r="NS51" s="103"/>
      <c r="NT51" s="103"/>
      <c r="NU51" s="103"/>
      <c r="NV51" s="103"/>
      <c r="NW51" s="103"/>
      <c r="NX51" s="103"/>
      <c r="NY51" s="103"/>
      <c r="NZ51" s="103"/>
      <c r="OA51" s="103"/>
      <c r="OB51" s="103"/>
      <c r="OC51" s="103"/>
      <c r="OD51" s="103"/>
      <c r="OE51" s="103"/>
      <c r="OF51" s="103"/>
      <c r="OG51" s="103"/>
      <c r="OH51" s="103"/>
      <c r="OI51" s="103"/>
      <c r="OJ51" s="103"/>
      <c r="OK51" s="104"/>
      <c r="OL51" s="104"/>
      <c r="OM51" s="104"/>
      <c r="ON51" s="104"/>
    </row>
    <row r="52" spans="1:404" s="102" customFormat="1" ht="132.75" thickBot="1">
      <c r="A52" s="105"/>
      <c r="B52" s="51">
        <v>46</v>
      </c>
      <c r="C52" s="63" t="s">
        <v>1387</v>
      </c>
      <c r="D52" s="63" t="s">
        <v>1388</v>
      </c>
      <c r="E52" s="54" t="s">
        <v>1389</v>
      </c>
      <c r="F52" s="55" t="s">
        <v>1514</v>
      </c>
      <c r="G52" s="107" t="s">
        <v>1515</v>
      </c>
      <c r="H52" s="65" t="s">
        <v>27</v>
      </c>
      <c r="I52" s="65" t="s">
        <v>386</v>
      </c>
      <c r="J52" s="54" t="s">
        <v>429</v>
      </c>
      <c r="K52" s="63" t="s">
        <v>804</v>
      </c>
      <c r="L52" s="63" t="s">
        <v>805</v>
      </c>
      <c r="M52" s="67" t="s">
        <v>28</v>
      </c>
      <c r="N52" s="63" t="s">
        <v>806</v>
      </c>
      <c r="O52" s="57" t="s">
        <v>34</v>
      </c>
      <c r="P52" s="57" t="s">
        <v>31</v>
      </c>
      <c r="Q52" s="45">
        <f t="shared" si="24"/>
        <v>3</v>
      </c>
      <c r="R52" s="57" t="s">
        <v>94</v>
      </c>
      <c r="S52" s="45">
        <f t="shared" si="25"/>
        <v>5</v>
      </c>
      <c r="T52" s="57" t="s">
        <v>94</v>
      </c>
      <c r="U52" s="45">
        <f t="shared" si="26"/>
        <v>5</v>
      </c>
      <c r="V52" s="54">
        <f t="shared" si="27"/>
        <v>13</v>
      </c>
      <c r="W52" s="54" t="str">
        <f t="shared" si="23"/>
        <v>Alto</v>
      </c>
      <c r="X52" s="63" t="s">
        <v>499</v>
      </c>
      <c r="Y52" s="63" t="s">
        <v>500</v>
      </c>
      <c r="Z52" s="63" t="s">
        <v>501</v>
      </c>
      <c r="AA52" s="58">
        <v>42874</v>
      </c>
      <c r="AB52" s="63" t="s">
        <v>260</v>
      </c>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3"/>
      <c r="DN52" s="103"/>
      <c r="DO52" s="103"/>
      <c r="DP52" s="103"/>
      <c r="DQ52" s="103"/>
      <c r="DR52" s="103"/>
      <c r="DS52" s="103"/>
      <c r="DT52" s="103"/>
      <c r="DU52" s="103"/>
      <c r="DV52" s="103"/>
      <c r="DW52" s="103"/>
      <c r="DX52" s="103"/>
      <c r="DY52" s="103"/>
      <c r="DZ52" s="103"/>
      <c r="EA52" s="103"/>
      <c r="EB52" s="103"/>
      <c r="EC52" s="103"/>
      <c r="ED52" s="103"/>
      <c r="EE52" s="103"/>
      <c r="EF52" s="103"/>
      <c r="EG52" s="103"/>
      <c r="EH52" s="103"/>
      <c r="EI52" s="103"/>
      <c r="EJ52" s="103"/>
      <c r="EK52" s="103"/>
      <c r="EL52" s="103"/>
      <c r="EM52" s="103"/>
      <c r="EN52" s="103"/>
      <c r="EO52" s="103"/>
      <c r="EP52" s="103"/>
      <c r="EQ52" s="103"/>
      <c r="ER52" s="103"/>
      <c r="ES52" s="103"/>
      <c r="ET52" s="103"/>
      <c r="EU52" s="103"/>
      <c r="EV52" s="103"/>
      <c r="EW52" s="103"/>
      <c r="EX52" s="103"/>
      <c r="EY52" s="103"/>
      <c r="EZ52" s="103"/>
      <c r="FA52" s="103"/>
      <c r="FB52" s="103"/>
      <c r="FC52" s="103"/>
      <c r="FD52" s="103"/>
      <c r="FE52" s="103"/>
      <c r="FF52" s="103"/>
      <c r="FG52" s="103"/>
      <c r="FH52" s="103"/>
      <c r="FI52" s="103"/>
      <c r="FJ52" s="103"/>
      <c r="FK52" s="103"/>
      <c r="FL52" s="103"/>
      <c r="FM52" s="103"/>
      <c r="FN52" s="103"/>
      <c r="FO52" s="103"/>
      <c r="FP52" s="103"/>
      <c r="FQ52" s="103"/>
      <c r="FR52" s="103"/>
      <c r="FS52" s="103"/>
      <c r="FT52" s="103"/>
      <c r="FU52" s="103"/>
      <c r="FV52" s="103"/>
      <c r="FW52" s="103"/>
      <c r="FX52" s="103"/>
      <c r="FY52" s="103"/>
      <c r="FZ52" s="103"/>
      <c r="GA52" s="103"/>
      <c r="GB52" s="103"/>
      <c r="GC52" s="103"/>
      <c r="GD52" s="103"/>
      <c r="GE52" s="103"/>
      <c r="GF52" s="103"/>
      <c r="GG52" s="103"/>
      <c r="GH52" s="103"/>
      <c r="GI52" s="103"/>
      <c r="GJ52" s="103"/>
      <c r="GK52" s="103"/>
      <c r="GL52" s="103"/>
      <c r="GM52" s="103"/>
      <c r="GN52" s="103"/>
      <c r="GO52" s="103"/>
      <c r="GP52" s="103"/>
      <c r="GQ52" s="103"/>
      <c r="GR52" s="103"/>
      <c r="GS52" s="103"/>
      <c r="GT52" s="103"/>
      <c r="GU52" s="103"/>
      <c r="GV52" s="103"/>
      <c r="GW52" s="103"/>
      <c r="GX52" s="103"/>
      <c r="GY52" s="103"/>
      <c r="GZ52" s="103"/>
      <c r="HA52" s="103"/>
      <c r="HB52" s="103"/>
      <c r="HC52" s="103"/>
      <c r="HD52" s="103"/>
      <c r="HE52" s="103"/>
      <c r="HF52" s="103"/>
      <c r="HG52" s="103"/>
      <c r="HH52" s="103"/>
      <c r="HI52" s="103"/>
      <c r="HJ52" s="103"/>
      <c r="HK52" s="103"/>
      <c r="HL52" s="103"/>
      <c r="HM52" s="103"/>
      <c r="HN52" s="103"/>
      <c r="HO52" s="103"/>
      <c r="HP52" s="103"/>
      <c r="HQ52" s="103"/>
      <c r="HR52" s="103"/>
      <c r="HS52" s="103"/>
      <c r="HT52" s="103"/>
      <c r="HU52" s="103"/>
      <c r="HV52" s="103"/>
      <c r="HW52" s="103"/>
      <c r="HX52" s="103"/>
      <c r="HY52" s="103"/>
      <c r="HZ52" s="103"/>
      <c r="IA52" s="103"/>
      <c r="IB52" s="103"/>
      <c r="IC52" s="103"/>
      <c r="ID52" s="103"/>
      <c r="IE52" s="103"/>
      <c r="IF52" s="103"/>
      <c r="IG52" s="103"/>
      <c r="IH52" s="103"/>
      <c r="II52" s="103"/>
      <c r="IJ52" s="103"/>
      <c r="IK52" s="103"/>
      <c r="IL52" s="103"/>
      <c r="IM52" s="103"/>
      <c r="IN52" s="103"/>
      <c r="IO52" s="103"/>
      <c r="IP52" s="103"/>
      <c r="IQ52" s="103"/>
      <c r="IR52" s="103"/>
      <c r="IS52" s="103"/>
      <c r="IT52" s="103"/>
      <c r="IU52" s="103"/>
      <c r="IV52" s="103"/>
      <c r="IW52" s="103"/>
      <c r="IX52" s="103"/>
      <c r="IY52" s="103"/>
      <c r="IZ52" s="103"/>
      <c r="JA52" s="103"/>
      <c r="JB52" s="103"/>
      <c r="JC52" s="103"/>
      <c r="JD52" s="103"/>
      <c r="JE52" s="103"/>
      <c r="JF52" s="103"/>
      <c r="JG52" s="103"/>
      <c r="JH52" s="103"/>
      <c r="JI52" s="103"/>
      <c r="JJ52" s="103"/>
      <c r="JK52" s="103"/>
      <c r="JL52" s="103"/>
      <c r="JM52" s="103"/>
      <c r="JN52" s="103"/>
      <c r="JO52" s="103"/>
      <c r="JP52" s="103"/>
      <c r="JQ52" s="103"/>
      <c r="JR52" s="103"/>
      <c r="JS52" s="103"/>
      <c r="JT52" s="103"/>
      <c r="JU52" s="103"/>
      <c r="JV52" s="103"/>
      <c r="JW52" s="103"/>
      <c r="JX52" s="103"/>
      <c r="JY52" s="103"/>
      <c r="JZ52" s="103"/>
      <c r="KA52" s="103"/>
      <c r="KB52" s="103"/>
      <c r="KC52" s="103"/>
      <c r="KD52" s="103"/>
      <c r="KE52" s="103"/>
      <c r="KF52" s="103"/>
      <c r="KG52" s="103"/>
      <c r="KH52" s="103"/>
      <c r="KI52" s="103"/>
      <c r="KJ52" s="103"/>
      <c r="KK52" s="103"/>
      <c r="KL52" s="103"/>
      <c r="KM52" s="103"/>
      <c r="KN52" s="103"/>
      <c r="KO52" s="103"/>
      <c r="KP52" s="103"/>
      <c r="KQ52" s="103"/>
      <c r="KR52" s="103"/>
      <c r="KS52" s="103"/>
      <c r="KT52" s="103"/>
      <c r="KU52" s="103"/>
      <c r="KV52" s="103"/>
      <c r="KW52" s="103"/>
      <c r="KX52" s="103"/>
      <c r="KY52" s="103"/>
      <c r="KZ52" s="103"/>
      <c r="LA52" s="103"/>
      <c r="LB52" s="103"/>
      <c r="LC52" s="103"/>
      <c r="LD52" s="103"/>
      <c r="LE52" s="103"/>
      <c r="LF52" s="103"/>
      <c r="LG52" s="103"/>
      <c r="LH52" s="103"/>
      <c r="LI52" s="103"/>
      <c r="LJ52" s="103"/>
      <c r="LK52" s="103"/>
      <c r="LL52" s="103"/>
      <c r="LM52" s="103"/>
      <c r="LN52" s="103"/>
      <c r="LO52" s="103"/>
      <c r="LP52" s="103"/>
      <c r="LQ52" s="103"/>
      <c r="LR52" s="103"/>
      <c r="LS52" s="103"/>
      <c r="LT52" s="103"/>
      <c r="LU52" s="103"/>
      <c r="LV52" s="103"/>
      <c r="LW52" s="103"/>
      <c r="LX52" s="103"/>
      <c r="LY52" s="103"/>
      <c r="LZ52" s="103"/>
      <c r="MA52" s="103"/>
      <c r="MB52" s="103"/>
      <c r="MC52" s="103"/>
      <c r="MD52" s="103"/>
      <c r="ME52" s="103"/>
      <c r="MF52" s="103"/>
      <c r="MG52" s="103"/>
      <c r="MH52" s="103"/>
      <c r="MI52" s="103"/>
      <c r="MJ52" s="103"/>
      <c r="MK52" s="103"/>
      <c r="ML52" s="103"/>
      <c r="MM52" s="103"/>
      <c r="MN52" s="103"/>
      <c r="MO52" s="103"/>
      <c r="MP52" s="103"/>
      <c r="MQ52" s="103"/>
      <c r="MR52" s="103"/>
      <c r="MS52" s="103"/>
      <c r="MT52" s="103"/>
      <c r="MU52" s="103"/>
      <c r="MV52" s="103"/>
      <c r="MW52" s="103"/>
      <c r="MX52" s="103"/>
      <c r="MY52" s="103"/>
      <c r="MZ52" s="103"/>
      <c r="NA52" s="103"/>
      <c r="NB52" s="103"/>
      <c r="NC52" s="103"/>
      <c r="ND52" s="103"/>
      <c r="NE52" s="103"/>
      <c r="NF52" s="103"/>
      <c r="NG52" s="103"/>
      <c r="NH52" s="103"/>
      <c r="NI52" s="103"/>
      <c r="NJ52" s="103"/>
      <c r="NK52" s="103"/>
      <c r="NL52" s="103"/>
      <c r="NM52" s="103"/>
      <c r="NN52" s="103"/>
      <c r="NO52" s="103"/>
      <c r="NP52" s="103"/>
      <c r="NQ52" s="103"/>
      <c r="NR52" s="103"/>
      <c r="NS52" s="103"/>
      <c r="NT52" s="103"/>
      <c r="NU52" s="103"/>
      <c r="NV52" s="103"/>
      <c r="NW52" s="103"/>
      <c r="NX52" s="103"/>
      <c r="NY52" s="103"/>
      <c r="NZ52" s="103"/>
      <c r="OA52" s="103"/>
      <c r="OB52" s="103"/>
      <c r="OC52" s="103"/>
      <c r="OD52" s="103"/>
      <c r="OE52" s="103"/>
      <c r="OF52" s="103"/>
      <c r="OG52" s="103"/>
      <c r="OH52" s="103"/>
      <c r="OI52" s="103"/>
      <c r="OJ52" s="103"/>
      <c r="OK52" s="104"/>
      <c r="OL52" s="104"/>
      <c r="OM52" s="104"/>
      <c r="ON52" s="104"/>
    </row>
    <row r="53" spans="1:404" s="102" customFormat="1" ht="132.75" thickBot="1">
      <c r="A53" s="105"/>
      <c r="B53" s="57">
        <v>47</v>
      </c>
      <c r="C53" s="63" t="s">
        <v>1387</v>
      </c>
      <c r="D53" s="63" t="s">
        <v>1388</v>
      </c>
      <c r="E53" s="54" t="s">
        <v>1389</v>
      </c>
      <c r="F53" s="55" t="s">
        <v>1516</v>
      </c>
      <c r="G53" s="107" t="s">
        <v>1451</v>
      </c>
      <c r="H53" s="65" t="s">
        <v>27</v>
      </c>
      <c r="I53" s="65" t="s">
        <v>386</v>
      </c>
      <c r="J53" s="54" t="s">
        <v>429</v>
      </c>
      <c r="K53" s="63" t="s">
        <v>804</v>
      </c>
      <c r="L53" s="54" t="s">
        <v>1426</v>
      </c>
      <c r="M53" s="67" t="s">
        <v>28</v>
      </c>
      <c r="N53" s="67" t="s">
        <v>1452</v>
      </c>
      <c r="O53" s="57" t="s">
        <v>34</v>
      </c>
      <c r="P53" s="57" t="s">
        <v>31</v>
      </c>
      <c r="Q53" s="45">
        <f t="shared" si="24"/>
        <v>3</v>
      </c>
      <c r="R53" s="57" t="s">
        <v>94</v>
      </c>
      <c r="S53" s="45">
        <f t="shared" si="25"/>
        <v>5</v>
      </c>
      <c r="T53" s="57" t="s">
        <v>94</v>
      </c>
      <c r="U53" s="45">
        <f t="shared" si="26"/>
        <v>5</v>
      </c>
      <c r="V53" s="54">
        <f t="shared" si="27"/>
        <v>13</v>
      </c>
      <c r="W53" s="54" t="str">
        <f t="shared" si="23"/>
        <v>Alto</v>
      </c>
      <c r="X53" s="67" t="s">
        <v>499</v>
      </c>
      <c r="Y53" s="67" t="s">
        <v>500</v>
      </c>
      <c r="Z53" s="67" t="s">
        <v>501</v>
      </c>
      <c r="AA53" s="58">
        <v>42874</v>
      </c>
      <c r="AB53" s="63" t="s">
        <v>260</v>
      </c>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3"/>
      <c r="BY53" s="103"/>
      <c r="BZ53" s="103"/>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c r="CZ53" s="103"/>
      <c r="DA53" s="103"/>
      <c r="DB53" s="103"/>
      <c r="DC53" s="103"/>
      <c r="DD53" s="103"/>
      <c r="DE53" s="103"/>
      <c r="DF53" s="103"/>
      <c r="DG53" s="103"/>
      <c r="DH53" s="103"/>
      <c r="DI53" s="103"/>
      <c r="DJ53" s="103"/>
      <c r="DK53" s="103"/>
      <c r="DL53" s="103"/>
      <c r="DM53" s="103"/>
      <c r="DN53" s="103"/>
      <c r="DO53" s="103"/>
      <c r="DP53" s="103"/>
      <c r="DQ53" s="103"/>
      <c r="DR53" s="103"/>
      <c r="DS53" s="103"/>
      <c r="DT53" s="103"/>
      <c r="DU53" s="103"/>
      <c r="DV53" s="103"/>
      <c r="DW53" s="103"/>
      <c r="DX53" s="103"/>
      <c r="DY53" s="103"/>
      <c r="DZ53" s="103"/>
      <c r="EA53" s="103"/>
      <c r="EB53" s="103"/>
      <c r="EC53" s="103"/>
      <c r="ED53" s="103"/>
      <c r="EE53" s="103"/>
      <c r="EF53" s="103"/>
      <c r="EG53" s="103"/>
      <c r="EH53" s="103"/>
      <c r="EI53" s="103"/>
      <c r="EJ53" s="103"/>
      <c r="EK53" s="103"/>
      <c r="EL53" s="103"/>
      <c r="EM53" s="103"/>
      <c r="EN53" s="103"/>
      <c r="EO53" s="103"/>
      <c r="EP53" s="103"/>
      <c r="EQ53" s="103"/>
      <c r="ER53" s="103"/>
      <c r="ES53" s="103"/>
      <c r="ET53" s="103"/>
      <c r="EU53" s="103"/>
      <c r="EV53" s="103"/>
      <c r="EW53" s="103"/>
      <c r="EX53" s="103"/>
      <c r="EY53" s="103"/>
      <c r="EZ53" s="103"/>
      <c r="FA53" s="103"/>
      <c r="FB53" s="103"/>
      <c r="FC53" s="103"/>
      <c r="FD53" s="103"/>
      <c r="FE53" s="103"/>
      <c r="FF53" s="103"/>
      <c r="FG53" s="103"/>
      <c r="FH53" s="103"/>
      <c r="FI53" s="103"/>
      <c r="FJ53" s="103"/>
      <c r="FK53" s="103"/>
      <c r="FL53" s="103"/>
      <c r="FM53" s="103"/>
      <c r="FN53" s="103"/>
      <c r="FO53" s="103"/>
      <c r="FP53" s="103"/>
      <c r="FQ53" s="103"/>
      <c r="FR53" s="103"/>
      <c r="FS53" s="103"/>
      <c r="FT53" s="103"/>
      <c r="FU53" s="103"/>
      <c r="FV53" s="103"/>
      <c r="FW53" s="103"/>
      <c r="FX53" s="103"/>
      <c r="FY53" s="103"/>
      <c r="FZ53" s="103"/>
      <c r="GA53" s="103"/>
      <c r="GB53" s="103"/>
      <c r="GC53" s="103"/>
      <c r="GD53" s="103"/>
      <c r="GE53" s="103"/>
      <c r="GF53" s="103"/>
      <c r="GG53" s="103"/>
      <c r="GH53" s="103"/>
      <c r="GI53" s="103"/>
      <c r="GJ53" s="103"/>
      <c r="GK53" s="103"/>
      <c r="GL53" s="103"/>
      <c r="GM53" s="103"/>
      <c r="GN53" s="103"/>
      <c r="GO53" s="103"/>
      <c r="GP53" s="103"/>
      <c r="GQ53" s="103"/>
      <c r="GR53" s="103"/>
      <c r="GS53" s="103"/>
      <c r="GT53" s="103"/>
      <c r="GU53" s="103"/>
      <c r="GV53" s="103"/>
      <c r="GW53" s="103"/>
      <c r="GX53" s="103"/>
      <c r="GY53" s="103"/>
      <c r="GZ53" s="103"/>
      <c r="HA53" s="103"/>
      <c r="HB53" s="103"/>
      <c r="HC53" s="103"/>
      <c r="HD53" s="103"/>
      <c r="HE53" s="103"/>
      <c r="HF53" s="103"/>
      <c r="HG53" s="103"/>
      <c r="HH53" s="103"/>
      <c r="HI53" s="103"/>
      <c r="HJ53" s="103"/>
      <c r="HK53" s="103"/>
      <c r="HL53" s="103"/>
      <c r="HM53" s="103"/>
      <c r="HN53" s="103"/>
      <c r="HO53" s="103"/>
      <c r="HP53" s="103"/>
      <c r="HQ53" s="103"/>
      <c r="HR53" s="103"/>
      <c r="HS53" s="103"/>
      <c r="HT53" s="103"/>
      <c r="HU53" s="103"/>
      <c r="HV53" s="103"/>
      <c r="HW53" s="103"/>
      <c r="HX53" s="103"/>
      <c r="HY53" s="103"/>
      <c r="HZ53" s="103"/>
      <c r="IA53" s="103"/>
      <c r="IB53" s="103"/>
      <c r="IC53" s="103"/>
      <c r="ID53" s="103"/>
      <c r="IE53" s="103"/>
      <c r="IF53" s="103"/>
      <c r="IG53" s="103"/>
      <c r="IH53" s="103"/>
      <c r="II53" s="103"/>
      <c r="IJ53" s="103"/>
      <c r="IK53" s="103"/>
      <c r="IL53" s="103"/>
      <c r="IM53" s="103"/>
      <c r="IN53" s="103"/>
      <c r="IO53" s="103"/>
      <c r="IP53" s="103"/>
      <c r="IQ53" s="103"/>
      <c r="IR53" s="103"/>
      <c r="IS53" s="103"/>
      <c r="IT53" s="103"/>
      <c r="IU53" s="103"/>
      <c r="IV53" s="103"/>
      <c r="IW53" s="103"/>
      <c r="IX53" s="103"/>
      <c r="IY53" s="103"/>
      <c r="IZ53" s="103"/>
      <c r="JA53" s="103"/>
      <c r="JB53" s="103"/>
      <c r="JC53" s="103"/>
      <c r="JD53" s="103"/>
      <c r="JE53" s="103"/>
      <c r="JF53" s="103"/>
      <c r="JG53" s="103"/>
      <c r="JH53" s="103"/>
      <c r="JI53" s="103"/>
      <c r="JJ53" s="103"/>
      <c r="JK53" s="103"/>
      <c r="JL53" s="103"/>
      <c r="JM53" s="103"/>
      <c r="JN53" s="103"/>
      <c r="JO53" s="103"/>
      <c r="JP53" s="103"/>
      <c r="JQ53" s="103"/>
      <c r="JR53" s="103"/>
      <c r="JS53" s="103"/>
      <c r="JT53" s="103"/>
      <c r="JU53" s="103"/>
      <c r="JV53" s="103"/>
      <c r="JW53" s="103"/>
      <c r="JX53" s="103"/>
      <c r="JY53" s="103"/>
      <c r="JZ53" s="103"/>
      <c r="KA53" s="103"/>
      <c r="KB53" s="103"/>
      <c r="KC53" s="103"/>
      <c r="KD53" s="103"/>
      <c r="KE53" s="103"/>
      <c r="KF53" s="103"/>
      <c r="KG53" s="103"/>
      <c r="KH53" s="103"/>
      <c r="KI53" s="103"/>
      <c r="KJ53" s="103"/>
      <c r="KK53" s="103"/>
      <c r="KL53" s="103"/>
      <c r="KM53" s="103"/>
      <c r="KN53" s="103"/>
      <c r="KO53" s="103"/>
      <c r="KP53" s="103"/>
      <c r="KQ53" s="103"/>
      <c r="KR53" s="103"/>
      <c r="KS53" s="103"/>
      <c r="KT53" s="103"/>
      <c r="KU53" s="103"/>
      <c r="KV53" s="103"/>
      <c r="KW53" s="103"/>
      <c r="KX53" s="103"/>
      <c r="KY53" s="103"/>
      <c r="KZ53" s="103"/>
      <c r="LA53" s="103"/>
      <c r="LB53" s="103"/>
      <c r="LC53" s="103"/>
      <c r="LD53" s="103"/>
      <c r="LE53" s="103"/>
      <c r="LF53" s="103"/>
      <c r="LG53" s="103"/>
      <c r="LH53" s="103"/>
      <c r="LI53" s="103"/>
      <c r="LJ53" s="103"/>
      <c r="LK53" s="103"/>
      <c r="LL53" s="103"/>
      <c r="LM53" s="103"/>
      <c r="LN53" s="103"/>
      <c r="LO53" s="103"/>
      <c r="LP53" s="103"/>
      <c r="LQ53" s="103"/>
      <c r="LR53" s="103"/>
      <c r="LS53" s="103"/>
      <c r="LT53" s="103"/>
      <c r="LU53" s="103"/>
      <c r="LV53" s="103"/>
      <c r="LW53" s="103"/>
      <c r="LX53" s="103"/>
      <c r="LY53" s="103"/>
      <c r="LZ53" s="103"/>
      <c r="MA53" s="103"/>
      <c r="MB53" s="103"/>
      <c r="MC53" s="103"/>
      <c r="MD53" s="103"/>
      <c r="ME53" s="103"/>
      <c r="MF53" s="103"/>
      <c r="MG53" s="103"/>
      <c r="MH53" s="103"/>
      <c r="MI53" s="103"/>
      <c r="MJ53" s="103"/>
      <c r="MK53" s="103"/>
      <c r="ML53" s="103"/>
      <c r="MM53" s="103"/>
      <c r="MN53" s="103"/>
      <c r="MO53" s="103"/>
      <c r="MP53" s="103"/>
      <c r="MQ53" s="103"/>
      <c r="MR53" s="103"/>
      <c r="MS53" s="103"/>
      <c r="MT53" s="103"/>
      <c r="MU53" s="103"/>
      <c r="MV53" s="103"/>
      <c r="MW53" s="103"/>
      <c r="MX53" s="103"/>
      <c r="MY53" s="103"/>
      <c r="MZ53" s="103"/>
      <c r="NA53" s="103"/>
      <c r="NB53" s="103"/>
      <c r="NC53" s="103"/>
      <c r="ND53" s="103"/>
      <c r="NE53" s="103"/>
      <c r="NF53" s="103"/>
      <c r="NG53" s="103"/>
      <c r="NH53" s="103"/>
      <c r="NI53" s="103"/>
      <c r="NJ53" s="103"/>
      <c r="NK53" s="103"/>
      <c r="NL53" s="103"/>
      <c r="NM53" s="103"/>
      <c r="NN53" s="103"/>
      <c r="NO53" s="103"/>
      <c r="NP53" s="103"/>
      <c r="NQ53" s="103"/>
      <c r="NR53" s="103"/>
      <c r="NS53" s="103"/>
      <c r="NT53" s="103"/>
      <c r="NU53" s="103"/>
      <c r="NV53" s="103"/>
      <c r="NW53" s="103"/>
      <c r="NX53" s="103"/>
      <c r="NY53" s="103"/>
      <c r="NZ53" s="103"/>
      <c r="OA53" s="103"/>
      <c r="OB53" s="103"/>
      <c r="OC53" s="103"/>
      <c r="OD53" s="103"/>
      <c r="OE53" s="103"/>
      <c r="OF53" s="103"/>
      <c r="OG53" s="103"/>
      <c r="OH53" s="103"/>
      <c r="OI53" s="103"/>
      <c r="OJ53" s="103"/>
      <c r="OK53" s="104"/>
      <c r="OL53" s="104"/>
      <c r="OM53" s="104"/>
      <c r="ON53" s="104"/>
    </row>
    <row r="54" spans="1:404" s="102" customFormat="1" ht="132.75" thickBot="1">
      <c r="A54" s="105"/>
      <c r="B54" s="57">
        <v>48</v>
      </c>
      <c r="C54" s="63" t="s">
        <v>1387</v>
      </c>
      <c r="D54" s="63" t="s">
        <v>1388</v>
      </c>
      <c r="E54" s="54" t="s">
        <v>1389</v>
      </c>
      <c r="F54" s="55" t="s">
        <v>1517</v>
      </c>
      <c r="G54" s="107" t="s">
        <v>1453</v>
      </c>
      <c r="H54" s="65" t="s">
        <v>27</v>
      </c>
      <c r="I54" s="65" t="s">
        <v>386</v>
      </c>
      <c r="J54" s="54" t="s">
        <v>429</v>
      </c>
      <c r="K54" s="63" t="s">
        <v>804</v>
      </c>
      <c r="L54" s="54" t="s">
        <v>1426</v>
      </c>
      <c r="M54" s="67" t="s">
        <v>28</v>
      </c>
      <c r="N54" s="67" t="s">
        <v>1452</v>
      </c>
      <c r="O54" s="57" t="s">
        <v>34</v>
      </c>
      <c r="P54" s="57" t="s">
        <v>31</v>
      </c>
      <c r="Q54" s="45">
        <f t="shared" si="24"/>
        <v>3</v>
      </c>
      <c r="R54" s="57" t="s">
        <v>31</v>
      </c>
      <c r="S54" s="45">
        <f t="shared" si="25"/>
        <v>3</v>
      </c>
      <c r="T54" s="57" t="s">
        <v>31</v>
      </c>
      <c r="U54" s="45">
        <f t="shared" si="26"/>
        <v>3</v>
      </c>
      <c r="V54" s="54">
        <f t="shared" si="27"/>
        <v>9</v>
      </c>
      <c r="W54" s="54" t="str">
        <f t="shared" si="23"/>
        <v>Medio</v>
      </c>
      <c r="X54" s="67" t="s">
        <v>499</v>
      </c>
      <c r="Y54" s="67" t="s">
        <v>500</v>
      </c>
      <c r="Z54" s="67" t="s">
        <v>501</v>
      </c>
      <c r="AA54" s="58">
        <v>42874</v>
      </c>
      <c r="AB54" s="63" t="s">
        <v>260</v>
      </c>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c r="CX54" s="103"/>
      <c r="CY54" s="103"/>
      <c r="CZ54" s="103"/>
      <c r="DA54" s="103"/>
      <c r="DB54" s="103"/>
      <c r="DC54" s="103"/>
      <c r="DD54" s="103"/>
      <c r="DE54" s="103"/>
      <c r="DF54" s="103"/>
      <c r="DG54" s="103"/>
      <c r="DH54" s="103"/>
      <c r="DI54" s="103"/>
      <c r="DJ54" s="103"/>
      <c r="DK54" s="103"/>
      <c r="DL54" s="103"/>
      <c r="DM54" s="103"/>
      <c r="DN54" s="103"/>
      <c r="DO54" s="103"/>
      <c r="DP54" s="103"/>
      <c r="DQ54" s="103"/>
      <c r="DR54" s="103"/>
      <c r="DS54" s="103"/>
      <c r="DT54" s="103"/>
      <c r="DU54" s="103"/>
      <c r="DV54" s="103"/>
      <c r="DW54" s="103"/>
      <c r="DX54" s="103"/>
      <c r="DY54" s="103"/>
      <c r="DZ54" s="103"/>
      <c r="EA54" s="103"/>
      <c r="EB54" s="103"/>
      <c r="EC54" s="103"/>
      <c r="ED54" s="103"/>
      <c r="EE54" s="103"/>
      <c r="EF54" s="103"/>
      <c r="EG54" s="103"/>
      <c r="EH54" s="103"/>
      <c r="EI54" s="103"/>
      <c r="EJ54" s="103"/>
      <c r="EK54" s="103"/>
      <c r="EL54" s="103"/>
      <c r="EM54" s="103"/>
      <c r="EN54" s="103"/>
      <c r="EO54" s="103"/>
      <c r="EP54" s="103"/>
      <c r="EQ54" s="103"/>
      <c r="ER54" s="103"/>
      <c r="ES54" s="103"/>
      <c r="ET54" s="103"/>
      <c r="EU54" s="103"/>
      <c r="EV54" s="103"/>
      <c r="EW54" s="103"/>
      <c r="EX54" s="103"/>
      <c r="EY54" s="103"/>
      <c r="EZ54" s="103"/>
      <c r="FA54" s="103"/>
      <c r="FB54" s="103"/>
      <c r="FC54" s="103"/>
      <c r="FD54" s="103"/>
      <c r="FE54" s="103"/>
      <c r="FF54" s="103"/>
      <c r="FG54" s="103"/>
      <c r="FH54" s="103"/>
      <c r="FI54" s="103"/>
      <c r="FJ54" s="103"/>
      <c r="FK54" s="103"/>
      <c r="FL54" s="103"/>
      <c r="FM54" s="103"/>
      <c r="FN54" s="103"/>
      <c r="FO54" s="103"/>
      <c r="FP54" s="103"/>
      <c r="FQ54" s="103"/>
      <c r="FR54" s="103"/>
      <c r="FS54" s="103"/>
      <c r="FT54" s="103"/>
      <c r="FU54" s="103"/>
      <c r="FV54" s="103"/>
      <c r="FW54" s="103"/>
      <c r="FX54" s="103"/>
      <c r="FY54" s="103"/>
      <c r="FZ54" s="103"/>
      <c r="GA54" s="103"/>
      <c r="GB54" s="103"/>
      <c r="GC54" s="103"/>
      <c r="GD54" s="103"/>
      <c r="GE54" s="103"/>
      <c r="GF54" s="103"/>
      <c r="GG54" s="103"/>
      <c r="GH54" s="103"/>
      <c r="GI54" s="103"/>
      <c r="GJ54" s="103"/>
      <c r="GK54" s="103"/>
      <c r="GL54" s="103"/>
      <c r="GM54" s="103"/>
      <c r="GN54" s="103"/>
      <c r="GO54" s="103"/>
      <c r="GP54" s="103"/>
      <c r="GQ54" s="103"/>
      <c r="GR54" s="103"/>
      <c r="GS54" s="103"/>
      <c r="GT54" s="103"/>
      <c r="GU54" s="103"/>
      <c r="GV54" s="103"/>
      <c r="GW54" s="103"/>
      <c r="GX54" s="103"/>
      <c r="GY54" s="103"/>
      <c r="GZ54" s="103"/>
      <c r="HA54" s="103"/>
      <c r="HB54" s="103"/>
      <c r="HC54" s="103"/>
      <c r="HD54" s="103"/>
      <c r="HE54" s="103"/>
      <c r="HF54" s="103"/>
      <c r="HG54" s="103"/>
      <c r="HH54" s="103"/>
      <c r="HI54" s="103"/>
      <c r="HJ54" s="103"/>
      <c r="HK54" s="103"/>
      <c r="HL54" s="103"/>
      <c r="HM54" s="103"/>
      <c r="HN54" s="103"/>
      <c r="HO54" s="103"/>
      <c r="HP54" s="103"/>
      <c r="HQ54" s="103"/>
      <c r="HR54" s="103"/>
      <c r="HS54" s="103"/>
      <c r="HT54" s="103"/>
      <c r="HU54" s="103"/>
      <c r="HV54" s="103"/>
      <c r="HW54" s="103"/>
      <c r="HX54" s="103"/>
      <c r="HY54" s="103"/>
      <c r="HZ54" s="103"/>
      <c r="IA54" s="103"/>
      <c r="IB54" s="103"/>
      <c r="IC54" s="103"/>
      <c r="ID54" s="103"/>
      <c r="IE54" s="103"/>
      <c r="IF54" s="103"/>
      <c r="IG54" s="103"/>
      <c r="IH54" s="103"/>
      <c r="II54" s="103"/>
      <c r="IJ54" s="103"/>
      <c r="IK54" s="103"/>
      <c r="IL54" s="103"/>
      <c r="IM54" s="103"/>
      <c r="IN54" s="103"/>
      <c r="IO54" s="103"/>
      <c r="IP54" s="103"/>
      <c r="IQ54" s="103"/>
      <c r="IR54" s="103"/>
      <c r="IS54" s="103"/>
      <c r="IT54" s="103"/>
      <c r="IU54" s="103"/>
      <c r="IV54" s="103"/>
      <c r="IW54" s="103"/>
      <c r="IX54" s="103"/>
      <c r="IY54" s="103"/>
      <c r="IZ54" s="103"/>
      <c r="JA54" s="103"/>
      <c r="JB54" s="103"/>
      <c r="JC54" s="103"/>
      <c r="JD54" s="103"/>
      <c r="JE54" s="103"/>
      <c r="JF54" s="103"/>
      <c r="JG54" s="103"/>
      <c r="JH54" s="103"/>
      <c r="JI54" s="103"/>
      <c r="JJ54" s="103"/>
      <c r="JK54" s="103"/>
      <c r="JL54" s="103"/>
      <c r="JM54" s="103"/>
      <c r="JN54" s="103"/>
      <c r="JO54" s="103"/>
      <c r="JP54" s="103"/>
      <c r="JQ54" s="103"/>
      <c r="JR54" s="103"/>
      <c r="JS54" s="103"/>
      <c r="JT54" s="103"/>
      <c r="JU54" s="103"/>
      <c r="JV54" s="103"/>
      <c r="JW54" s="103"/>
      <c r="JX54" s="103"/>
      <c r="JY54" s="103"/>
      <c r="JZ54" s="103"/>
      <c r="KA54" s="103"/>
      <c r="KB54" s="103"/>
      <c r="KC54" s="103"/>
      <c r="KD54" s="103"/>
      <c r="KE54" s="103"/>
      <c r="KF54" s="103"/>
      <c r="KG54" s="103"/>
      <c r="KH54" s="103"/>
      <c r="KI54" s="103"/>
      <c r="KJ54" s="103"/>
      <c r="KK54" s="103"/>
      <c r="KL54" s="103"/>
      <c r="KM54" s="103"/>
      <c r="KN54" s="103"/>
      <c r="KO54" s="103"/>
      <c r="KP54" s="103"/>
      <c r="KQ54" s="103"/>
      <c r="KR54" s="103"/>
      <c r="KS54" s="103"/>
      <c r="KT54" s="103"/>
      <c r="KU54" s="103"/>
      <c r="KV54" s="103"/>
      <c r="KW54" s="103"/>
      <c r="KX54" s="103"/>
      <c r="KY54" s="103"/>
      <c r="KZ54" s="103"/>
      <c r="LA54" s="103"/>
      <c r="LB54" s="103"/>
      <c r="LC54" s="103"/>
      <c r="LD54" s="103"/>
      <c r="LE54" s="103"/>
      <c r="LF54" s="103"/>
      <c r="LG54" s="103"/>
      <c r="LH54" s="103"/>
      <c r="LI54" s="103"/>
      <c r="LJ54" s="103"/>
      <c r="LK54" s="103"/>
      <c r="LL54" s="103"/>
      <c r="LM54" s="103"/>
      <c r="LN54" s="103"/>
      <c r="LO54" s="103"/>
      <c r="LP54" s="103"/>
      <c r="LQ54" s="103"/>
      <c r="LR54" s="103"/>
      <c r="LS54" s="103"/>
      <c r="LT54" s="103"/>
      <c r="LU54" s="103"/>
      <c r="LV54" s="103"/>
      <c r="LW54" s="103"/>
      <c r="LX54" s="103"/>
      <c r="LY54" s="103"/>
      <c r="LZ54" s="103"/>
      <c r="MA54" s="103"/>
      <c r="MB54" s="103"/>
      <c r="MC54" s="103"/>
      <c r="MD54" s="103"/>
      <c r="ME54" s="103"/>
      <c r="MF54" s="103"/>
      <c r="MG54" s="103"/>
      <c r="MH54" s="103"/>
      <c r="MI54" s="103"/>
      <c r="MJ54" s="103"/>
      <c r="MK54" s="103"/>
      <c r="ML54" s="103"/>
      <c r="MM54" s="103"/>
      <c r="MN54" s="103"/>
      <c r="MO54" s="103"/>
      <c r="MP54" s="103"/>
      <c r="MQ54" s="103"/>
      <c r="MR54" s="103"/>
      <c r="MS54" s="103"/>
      <c r="MT54" s="103"/>
      <c r="MU54" s="103"/>
      <c r="MV54" s="103"/>
      <c r="MW54" s="103"/>
      <c r="MX54" s="103"/>
      <c r="MY54" s="103"/>
      <c r="MZ54" s="103"/>
      <c r="NA54" s="103"/>
      <c r="NB54" s="103"/>
      <c r="NC54" s="103"/>
      <c r="ND54" s="103"/>
      <c r="NE54" s="103"/>
      <c r="NF54" s="103"/>
      <c r="NG54" s="103"/>
      <c r="NH54" s="103"/>
      <c r="NI54" s="103"/>
      <c r="NJ54" s="103"/>
      <c r="NK54" s="103"/>
      <c r="NL54" s="103"/>
      <c r="NM54" s="103"/>
      <c r="NN54" s="103"/>
      <c r="NO54" s="103"/>
      <c r="NP54" s="103"/>
      <c r="NQ54" s="103"/>
      <c r="NR54" s="103"/>
      <c r="NS54" s="103"/>
      <c r="NT54" s="103"/>
      <c r="NU54" s="103"/>
      <c r="NV54" s="103"/>
      <c r="NW54" s="103"/>
      <c r="NX54" s="103"/>
      <c r="NY54" s="103"/>
      <c r="NZ54" s="103"/>
      <c r="OA54" s="103"/>
      <c r="OB54" s="103"/>
      <c r="OC54" s="103"/>
      <c r="OD54" s="103"/>
      <c r="OE54" s="103"/>
      <c r="OF54" s="103"/>
      <c r="OG54" s="103"/>
      <c r="OH54" s="103"/>
      <c r="OI54" s="103"/>
      <c r="OJ54" s="103"/>
      <c r="OK54" s="104"/>
      <c r="OL54" s="104"/>
      <c r="OM54" s="104"/>
      <c r="ON54" s="104"/>
    </row>
    <row r="55" spans="1:404" s="102" customFormat="1" ht="132.75" thickBot="1">
      <c r="A55" s="105"/>
      <c r="B55" s="51">
        <v>49</v>
      </c>
      <c r="C55" s="63" t="s">
        <v>1387</v>
      </c>
      <c r="D55" s="63" t="s">
        <v>1388</v>
      </c>
      <c r="E55" s="54" t="s">
        <v>1389</v>
      </c>
      <c r="F55" s="55" t="s">
        <v>1518</v>
      </c>
      <c r="G55" s="107" t="s">
        <v>1454</v>
      </c>
      <c r="H55" s="65" t="s">
        <v>27</v>
      </c>
      <c r="I55" s="65" t="s">
        <v>386</v>
      </c>
      <c r="J55" s="54" t="s">
        <v>429</v>
      </c>
      <c r="K55" s="63" t="s">
        <v>804</v>
      </c>
      <c r="L55" s="54" t="s">
        <v>1426</v>
      </c>
      <c r="M55" s="67" t="s">
        <v>28</v>
      </c>
      <c r="N55" s="67" t="s">
        <v>1455</v>
      </c>
      <c r="O55" s="57" t="s">
        <v>34</v>
      </c>
      <c r="P55" s="57" t="s">
        <v>31</v>
      </c>
      <c r="Q55" s="45">
        <f t="shared" si="24"/>
        <v>3</v>
      </c>
      <c r="R55" s="57" t="s">
        <v>31</v>
      </c>
      <c r="S55" s="45">
        <f t="shared" si="25"/>
        <v>3</v>
      </c>
      <c r="T55" s="57" t="s">
        <v>31</v>
      </c>
      <c r="U55" s="45">
        <f t="shared" si="26"/>
        <v>3</v>
      </c>
      <c r="V55" s="54">
        <f t="shared" si="27"/>
        <v>9</v>
      </c>
      <c r="W55" s="54" t="str">
        <f t="shared" si="23"/>
        <v>Medio</v>
      </c>
      <c r="X55" s="67" t="s">
        <v>499</v>
      </c>
      <c r="Y55" s="67" t="s">
        <v>500</v>
      </c>
      <c r="Z55" s="67" t="s">
        <v>501</v>
      </c>
      <c r="AA55" s="58">
        <v>42874</v>
      </c>
      <c r="AB55" s="63" t="s">
        <v>260</v>
      </c>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103"/>
      <c r="BV55" s="103"/>
      <c r="BW55" s="103"/>
      <c r="BX55" s="103"/>
      <c r="BY55" s="103"/>
      <c r="BZ55" s="103"/>
      <c r="CA55" s="103"/>
      <c r="CB55" s="103"/>
      <c r="CC55" s="103"/>
      <c r="CD55" s="103"/>
      <c r="CE55" s="103"/>
      <c r="CF55" s="103"/>
      <c r="CG55" s="103"/>
      <c r="CH55" s="103"/>
      <c r="CI55" s="103"/>
      <c r="CJ55" s="103"/>
      <c r="CK55" s="103"/>
      <c r="CL55" s="103"/>
      <c r="CM55" s="103"/>
      <c r="CN55" s="103"/>
      <c r="CO55" s="103"/>
      <c r="CP55" s="103"/>
      <c r="CQ55" s="103"/>
      <c r="CR55" s="103"/>
      <c r="CS55" s="103"/>
      <c r="CT55" s="103"/>
      <c r="CU55" s="103"/>
      <c r="CV55" s="103"/>
      <c r="CW55" s="103"/>
      <c r="CX55" s="103"/>
      <c r="CY55" s="103"/>
      <c r="CZ55" s="103"/>
      <c r="DA55" s="103"/>
      <c r="DB55" s="103"/>
      <c r="DC55" s="103"/>
      <c r="DD55" s="103"/>
      <c r="DE55" s="103"/>
      <c r="DF55" s="103"/>
      <c r="DG55" s="103"/>
      <c r="DH55" s="103"/>
      <c r="DI55" s="103"/>
      <c r="DJ55" s="103"/>
      <c r="DK55" s="103"/>
      <c r="DL55" s="103"/>
      <c r="DM55" s="103"/>
      <c r="DN55" s="103"/>
      <c r="DO55" s="103"/>
      <c r="DP55" s="103"/>
      <c r="DQ55" s="103"/>
      <c r="DR55" s="103"/>
      <c r="DS55" s="103"/>
      <c r="DT55" s="103"/>
      <c r="DU55" s="103"/>
      <c r="DV55" s="103"/>
      <c r="DW55" s="103"/>
      <c r="DX55" s="103"/>
      <c r="DY55" s="103"/>
      <c r="DZ55" s="103"/>
      <c r="EA55" s="103"/>
      <c r="EB55" s="103"/>
      <c r="EC55" s="103"/>
      <c r="ED55" s="103"/>
      <c r="EE55" s="103"/>
      <c r="EF55" s="103"/>
      <c r="EG55" s="103"/>
      <c r="EH55" s="103"/>
      <c r="EI55" s="103"/>
      <c r="EJ55" s="103"/>
      <c r="EK55" s="103"/>
      <c r="EL55" s="103"/>
      <c r="EM55" s="103"/>
      <c r="EN55" s="103"/>
      <c r="EO55" s="103"/>
      <c r="EP55" s="103"/>
      <c r="EQ55" s="103"/>
      <c r="ER55" s="103"/>
      <c r="ES55" s="103"/>
      <c r="ET55" s="103"/>
      <c r="EU55" s="103"/>
      <c r="EV55" s="103"/>
      <c r="EW55" s="103"/>
      <c r="EX55" s="103"/>
      <c r="EY55" s="103"/>
      <c r="EZ55" s="103"/>
      <c r="FA55" s="103"/>
      <c r="FB55" s="103"/>
      <c r="FC55" s="103"/>
      <c r="FD55" s="103"/>
      <c r="FE55" s="103"/>
      <c r="FF55" s="103"/>
      <c r="FG55" s="103"/>
      <c r="FH55" s="103"/>
      <c r="FI55" s="103"/>
      <c r="FJ55" s="103"/>
      <c r="FK55" s="103"/>
      <c r="FL55" s="103"/>
      <c r="FM55" s="103"/>
      <c r="FN55" s="103"/>
      <c r="FO55" s="103"/>
      <c r="FP55" s="103"/>
      <c r="FQ55" s="103"/>
      <c r="FR55" s="103"/>
      <c r="FS55" s="103"/>
      <c r="FT55" s="103"/>
      <c r="FU55" s="103"/>
      <c r="FV55" s="103"/>
      <c r="FW55" s="103"/>
      <c r="FX55" s="103"/>
      <c r="FY55" s="103"/>
      <c r="FZ55" s="103"/>
      <c r="GA55" s="103"/>
      <c r="GB55" s="103"/>
      <c r="GC55" s="103"/>
      <c r="GD55" s="103"/>
      <c r="GE55" s="103"/>
      <c r="GF55" s="103"/>
      <c r="GG55" s="103"/>
      <c r="GH55" s="103"/>
      <c r="GI55" s="103"/>
      <c r="GJ55" s="103"/>
      <c r="GK55" s="103"/>
      <c r="GL55" s="103"/>
      <c r="GM55" s="103"/>
      <c r="GN55" s="103"/>
      <c r="GO55" s="103"/>
      <c r="GP55" s="103"/>
      <c r="GQ55" s="103"/>
      <c r="GR55" s="103"/>
      <c r="GS55" s="103"/>
      <c r="GT55" s="103"/>
      <c r="GU55" s="103"/>
      <c r="GV55" s="103"/>
      <c r="GW55" s="103"/>
      <c r="GX55" s="103"/>
      <c r="GY55" s="103"/>
      <c r="GZ55" s="103"/>
      <c r="HA55" s="103"/>
      <c r="HB55" s="103"/>
      <c r="HC55" s="103"/>
      <c r="HD55" s="103"/>
      <c r="HE55" s="103"/>
      <c r="HF55" s="103"/>
      <c r="HG55" s="103"/>
      <c r="HH55" s="103"/>
      <c r="HI55" s="103"/>
      <c r="HJ55" s="103"/>
      <c r="HK55" s="103"/>
      <c r="HL55" s="103"/>
      <c r="HM55" s="103"/>
      <c r="HN55" s="103"/>
      <c r="HO55" s="103"/>
      <c r="HP55" s="103"/>
      <c r="HQ55" s="103"/>
      <c r="HR55" s="103"/>
      <c r="HS55" s="103"/>
      <c r="HT55" s="103"/>
      <c r="HU55" s="103"/>
      <c r="HV55" s="103"/>
      <c r="HW55" s="103"/>
      <c r="HX55" s="103"/>
      <c r="HY55" s="103"/>
      <c r="HZ55" s="103"/>
      <c r="IA55" s="103"/>
      <c r="IB55" s="103"/>
      <c r="IC55" s="103"/>
      <c r="ID55" s="103"/>
      <c r="IE55" s="103"/>
      <c r="IF55" s="103"/>
      <c r="IG55" s="103"/>
      <c r="IH55" s="103"/>
      <c r="II55" s="103"/>
      <c r="IJ55" s="103"/>
      <c r="IK55" s="103"/>
      <c r="IL55" s="103"/>
      <c r="IM55" s="103"/>
      <c r="IN55" s="103"/>
      <c r="IO55" s="103"/>
      <c r="IP55" s="103"/>
      <c r="IQ55" s="103"/>
      <c r="IR55" s="103"/>
      <c r="IS55" s="103"/>
      <c r="IT55" s="103"/>
      <c r="IU55" s="103"/>
      <c r="IV55" s="103"/>
      <c r="IW55" s="103"/>
      <c r="IX55" s="103"/>
      <c r="IY55" s="103"/>
      <c r="IZ55" s="103"/>
      <c r="JA55" s="103"/>
      <c r="JB55" s="103"/>
      <c r="JC55" s="103"/>
      <c r="JD55" s="103"/>
      <c r="JE55" s="103"/>
      <c r="JF55" s="103"/>
      <c r="JG55" s="103"/>
      <c r="JH55" s="103"/>
      <c r="JI55" s="103"/>
      <c r="JJ55" s="103"/>
      <c r="JK55" s="103"/>
      <c r="JL55" s="103"/>
      <c r="JM55" s="103"/>
      <c r="JN55" s="103"/>
      <c r="JO55" s="103"/>
      <c r="JP55" s="103"/>
      <c r="JQ55" s="103"/>
      <c r="JR55" s="103"/>
      <c r="JS55" s="103"/>
      <c r="JT55" s="103"/>
      <c r="JU55" s="103"/>
      <c r="JV55" s="103"/>
      <c r="JW55" s="103"/>
      <c r="JX55" s="103"/>
      <c r="JY55" s="103"/>
      <c r="JZ55" s="103"/>
      <c r="KA55" s="103"/>
      <c r="KB55" s="103"/>
      <c r="KC55" s="103"/>
      <c r="KD55" s="103"/>
      <c r="KE55" s="103"/>
      <c r="KF55" s="103"/>
      <c r="KG55" s="103"/>
      <c r="KH55" s="103"/>
      <c r="KI55" s="103"/>
      <c r="KJ55" s="103"/>
      <c r="KK55" s="103"/>
      <c r="KL55" s="103"/>
      <c r="KM55" s="103"/>
      <c r="KN55" s="103"/>
      <c r="KO55" s="103"/>
      <c r="KP55" s="103"/>
      <c r="KQ55" s="103"/>
      <c r="KR55" s="103"/>
      <c r="KS55" s="103"/>
      <c r="KT55" s="103"/>
      <c r="KU55" s="103"/>
      <c r="KV55" s="103"/>
      <c r="KW55" s="103"/>
      <c r="KX55" s="103"/>
      <c r="KY55" s="103"/>
      <c r="KZ55" s="103"/>
      <c r="LA55" s="103"/>
      <c r="LB55" s="103"/>
      <c r="LC55" s="103"/>
      <c r="LD55" s="103"/>
      <c r="LE55" s="103"/>
      <c r="LF55" s="103"/>
      <c r="LG55" s="103"/>
      <c r="LH55" s="103"/>
      <c r="LI55" s="103"/>
      <c r="LJ55" s="103"/>
      <c r="LK55" s="103"/>
      <c r="LL55" s="103"/>
      <c r="LM55" s="103"/>
      <c r="LN55" s="103"/>
      <c r="LO55" s="103"/>
      <c r="LP55" s="103"/>
      <c r="LQ55" s="103"/>
      <c r="LR55" s="103"/>
      <c r="LS55" s="103"/>
      <c r="LT55" s="103"/>
      <c r="LU55" s="103"/>
      <c r="LV55" s="103"/>
      <c r="LW55" s="103"/>
      <c r="LX55" s="103"/>
      <c r="LY55" s="103"/>
      <c r="LZ55" s="103"/>
      <c r="MA55" s="103"/>
      <c r="MB55" s="103"/>
      <c r="MC55" s="103"/>
      <c r="MD55" s="103"/>
      <c r="ME55" s="103"/>
      <c r="MF55" s="103"/>
      <c r="MG55" s="103"/>
      <c r="MH55" s="103"/>
      <c r="MI55" s="103"/>
      <c r="MJ55" s="103"/>
      <c r="MK55" s="103"/>
      <c r="ML55" s="103"/>
      <c r="MM55" s="103"/>
      <c r="MN55" s="103"/>
      <c r="MO55" s="103"/>
      <c r="MP55" s="103"/>
      <c r="MQ55" s="103"/>
      <c r="MR55" s="103"/>
      <c r="MS55" s="103"/>
      <c r="MT55" s="103"/>
      <c r="MU55" s="103"/>
      <c r="MV55" s="103"/>
      <c r="MW55" s="103"/>
      <c r="MX55" s="103"/>
      <c r="MY55" s="103"/>
      <c r="MZ55" s="103"/>
      <c r="NA55" s="103"/>
      <c r="NB55" s="103"/>
      <c r="NC55" s="103"/>
      <c r="ND55" s="103"/>
      <c r="NE55" s="103"/>
      <c r="NF55" s="103"/>
      <c r="NG55" s="103"/>
      <c r="NH55" s="103"/>
      <c r="NI55" s="103"/>
      <c r="NJ55" s="103"/>
      <c r="NK55" s="103"/>
      <c r="NL55" s="103"/>
      <c r="NM55" s="103"/>
      <c r="NN55" s="103"/>
      <c r="NO55" s="103"/>
      <c r="NP55" s="103"/>
      <c r="NQ55" s="103"/>
      <c r="NR55" s="103"/>
      <c r="NS55" s="103"/>
      <c r="NT55" s="103"/>
      <c r="NU55" s="103"/>
      <c r="NV55" s="103"/>
      <c r="NW55" s="103"/>
      <c r="NX55" s="103"/>
      <c r="NY55" s="103"/>
      <c r="NZ55" s="103"/>
      <c r="OA55" s="103"/>
      <c r="OB55" s="103"/>
      <c r="OC55" s="103"/>
      <c r="OD55" s="103"/>
      <c r="OE55" s="103"/>
      <c r="OF55" s="103"/>
      <c r="OG55" s="103"/>
      <c r="OH55" s="103"/>
      <c r="OI55" s="103"/>
      <c r="OJ55" s="103"/>
      <c r="OK55" s="104"/>
      <c r="OL55" s="104"/>
      <c r="OM55" s="104"/>
      <c r="ON55" s="104"/>
    </row>
    <row r="56" spans="1:404" s="102" customFormat="1" ht="132.75" thickBot="1">
      <c r="A56" s="105"/>
      <c r="B56" s="57">
        <v>50</v>
      </c>
      <c r="C56" s="63" t="s">
        <v>1387</v>
      </c>
      <c r="D56" s="63" t="s">
        <v>1388</v>
      </c>
      <c r="E56" s="54" t="s">
        <v>1389</v>
      </c>
      <c r="F56" s="55" t="s">
        <v>1456</v>
      </c>
      <c r="G56" s="107" t="s">
        <v>1457</v>
      </c>
      <c r="H56" s="65" t="s">
        <v>27</v>
      </c>
      <c r="I56" s="65" t="s">
        <v>386</v>
      </c>
      <c r="J56" s="54" t="s">
        <v>429</v>
      </c>
      <c r="K56" s="63" t="s">
        <v>804</v>
      </c>
      <c r="L56" s="67" t="s">
        <v>805</v>
      </c>
      <c r="M56" s="67" t="s">
        <v>28</v>
      </c>
      <c r="N56" s="67" t="s">
        <v>1458</v>
      </c>
      <c r="O56" s="57" t="s">
        <v>34</v>
      </c>
      <c r="P56" s="57" t="s">
        <v>31</v>
      </c>
      <c r="Q56" s="45">
        <f t="shared" si="24"/>
        <v>3</v>
      </c>
      <c r="R56" s="57" t="s">
        <v>31</v>
      </c>
      <c r="S56" s="45">
        <f t="shared" si="25"/>
        <v>3</v>
      </c>
      <c r="T56" s="57" t="s">
        <v>31</v>
      </c>
      <c r="U56" s="45">
        <f t="shared" si="26"/>
        <v>3</v>
      </c>
      <c r="V56" s="54">
        <f t="shared" si="27"/>
        <v>9</v>
      </c>
      <c r="W56" s="54" t="str">
        <f t="shared" si="23"/>
        <v>Medio</v>
      </c>
      <c r="X56" s="67" t="s">
        <v>499</v>
      </c>
      <c r="Y56" s="67" t="s">
        <v>500</v>
      </c>
      <c r="Z56" s="67" t="s">
        <v>501</v>
      </c>
      <c r="AA56" s="58">
        <v>42874</v>
      </c>
      <c r="AB56" s="63" t="s">
        <v>260</v>
      </c>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c r="BU56" s="103"/>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c r="EO56" s="103"/>
      <c r="EP56" s="103"/>
      <c r="EQ56" s="103"/>
      <c r="ER56" s="103"/>
      <c r="ES56" s="103"/>
      <c r="ET56" s="103"/>
      <c r="EU56" s="103"/>
      <c r="EV56" s="103"/>
      <c r="EW56" s="103"/>
      <c r="EX56" s="103"/>
      <c r="EY56" s="103"/>
      <c r="EZ56" s="103"/>
      <c r="FA56" s="103"/>
      <c r="FB56" s="103"/>
      <c r="FC56" s="103"/>
      <c r="FD56" s="103"/>
      <c r="FE56" s="103"/>
      <c r="FF56" s="103"/>
      <c r="FG56" s="103"/>
      <c r="FH56" s="103"/>
      <c r="FI56" s="103"/>
      <c r="FJ56" s="103"/>
      <c r="FK56" s="103"/>
      <c r="FL56" s="103"/>
      <c r="FM56" s="103"/>
      <c r="FN56" s="103"/>
      <c r="FO56" s="103"/>
      <c r="FP56" s="103"/>
      <c r="FQ56" s="103"/>
      <c r="FR56" s="103"/>
      <c r="FS56" s="103"/>
      <c r="FT56" s="103"/>
      <c r="FU56" s="103"/>
      <c r="FV56" s="103"/>
      <c r="FW56" s="103"/>
      <c r="FX56" s="103"/>
      <c r="FY56" s="103"/>
      <c r="FZ56" s="103"/>
      <c r="GA56" s="103"/>
      <c r="GB56" s="103"/>
      <c r="GC56" s="103"/>
      <c r="GD56" s="103"/>
      <c r="GE56" s="103"/>
      <c r="GF56" s="103"/>
      <c r="GG56" s="103"/>
      <c r="GH56" s="103"/>
      <c r="GI56" s="103"/>
      <c r="GJ56" s="103"/>
      <c r="GK56" s="103"/>
      <c r="GL56" s="103"/>
      <c r="GM56" s="103"/>
      <c r="GN56" s="103"/>
      <c r="GO56" s="103"/>
      <c r="GP56" s="103"/>
      <c r="GQ56" s="103"/>
      <c r="GR56" s="103"/>
      <c r="GS56" s="103"/>
      <c r="GT56" s="103"/>
      <c r="GU56" s="103"/>
      <c r="GV56" s="103"/>
      <c r="GW56" s="103"/>
      <c r="GX56" s="103"/>
      <c r="GY56" s="103"/>
      <c r="GZ56" s="103"/>
      <c r="HA56" s="103"/>
      <c r="HB56" s="103"/>
      <c r="HC56" s="103"/>
      <c r="HD56" s="103"/>
      <c r="HE56" s="103"/>
      <c r="HF56" s="103"/>
      <c r="HG56" s="103"/>
      <c r="HH56" s="103"/>
      <c r="HI56" s="103"/>
      <c r="HJ56" s="103"/>
      <c r="HK56" s="103"/>
      <c r="HL56" s="103"/>
      <c r="HM56" s="103"/>
      <c r="HN56" s="103"/>
      <c r="HO56" s="103"/>
      <c r="HP56" s="103"/>
      <c r="HQ56" s="103"/>
      <c r="HR56" s="103"/>
      <c r="HS56" s="103"/>
      <c r="HT56" s="103"/>
      <c r="HU56" s="103"/>
      <c r="HV56" s="103"/>
      <c r="HW56" s="103"/>
      <c r="HX56" s="103"/>
      <c r="HY56" s="103"/>
      <c r="HZ56" s="103"/>
      <c r="IA56" s="103"/>
      <c r="IB56" s="103"/>
      <c r="IC56" s="103"/>
      <c r="ID56" s="103"/>
      <c r="IE56" s="103"/>
      <c r="IF56" s="103"/>
      <c r="IG56" s="103"/>
      <c r="IH56" s="103"/>
      <c r="II56" s="103"/>
      <c r="IJ56" s="103"/>
      <c r="IK56" s="103"/>
      <c r="IL56" s="103"/>
      <c r="IM56" s="103"/>
      <c r="IN56" s="103"/>
      <c r="IO56" s="103"/>
      <c r="IP56" s="103"/>
      <c r="IQ56" s="103"/>
      <c r="IR56" s="103"/>
      <c r="IS56" s="103"/>
      <c r="IT56" s="103"/>
      <c r="IU56" s="103"/>
      <c r="IV56" s="103"/>
      <c r="IW56" s="103"/>
      <c r="IX56" s="103"/>
      <c r="IY56" s="103"/>
      <c r="IZ56" s="103"/>
      <c r="JA56" s="103"/>
      <c r="JB56" s="103"/>
      <c r="JC56" s="103"/>
      <c r="JD56" s="103"/>
      <c r="JE56" s="103"/>
      <c r="JF56" s="103"/>
      <c r="JG56" s="103"/>
      <c r="JH56" s="103"/>
      <c r="JI56" s="103"/>
      <c r="JJ56" s="103"/>
      <c r="JK56" s="103"/>
      <c r="JL56" s="103"/>
      <c r="JM56" s="103"/>
      <c r="JN56" s="103"/>
      <c r="JO56" s="103"/>
      <c r="JP56" s="103"/>
      <c r="JQ56" s="103"/>
      <c r="JR56" s="103"/>
      <c r="JS56" s="103"/>
      <c r="JT56" s="103"/>
      <c r="JU56" s="103"/>
      <c r="JV56" s="103"/>
      <c r="JW56" s="103"/>
      <c r="JX56" s="103"/>
      <c r="JY56" s="103"/>
      <c r="JZ56" s="103"/>
      <c r="KA56" s="103"/>
      <c r="KB56" s="103"/>
      <c r="KC56" s="103"/>
      <c r="KD56" s="103"/>
      <c r="KE56" s="103"/>
      <c r="KF56" s="103"/>
      <c r="KG56" s="103"/>
      <c r="KH56" s="103"/>
      <c r="KI56" s="103"/>
      <c r="KJ56" s="103"/>
      <c r="KK56" s="103"/>
      <c r="KL56" s="103"/>
      <c r="KM56" s="103"/>
      <c r="KN56" s="103"/>
      <c r="KO56" s="103"/>
      <c r="KP56" s="103"/>
      <c r="KQ56" s="103"/>
      <c r="KR56" s="103"/>
      <c r="KS56" s="103"/>
      <c r="KT56" s="103"/>
      <c r="KU56" s="103"/>
      <c r="KV56" s="103"/>
      <c r="KW56" s="103"/>
      <c r="KX56" s="103"/>
      <c r="KY56" s="103"/>
      <c r="KZ56" s="103"/>
      <c r="LA56" s="103"/>
      <c r="LB56" s="103"/>
      <c r="LC56" s="103"/>
      <c r="LD56" s="103"/>
      <c r="LE56" s="103"/>
      <c r="LF56" s="103"/>
      <c r="LG56" s="103"/>
      <c r="LH56" s="103"/>
      <c r="LI56" s="103"/>
      <c r="LJ56" s="103"/>
      <c r="LK56" s="103"/>
      <c r="LL56" s="103"/>
      <c r="LM56" s="103"/>
      <c r="LN56" s="103"/>
      <c r="LO56" s="103"/>
      <c r="LP56" s="103"/>
      <c r="LQ56" s="103"/>
      <c r="LR56" s="103"/>
      <c r="LS56" s="103"/>
      <c r="LT56" s="103"/>
      <c r="LU56" s="103"/>
      <c r="LV56" s="103"/>
      <c r="LW56" s="103"/>
      <c r="LX56" s="103"/>
      <c r="LY56" s="103"/>
      <c r="LZ56" s="103"/>
      <c r="MA56" s="103"/>
      <c r="MB56" s="103"/>
      <c r="MC56" s="103"/>
      <c r="MD56" s="103"/>
      <c r="ME56" s="103"/>
      <c r="MF56" s="103"/>
      <c r="MG56" s="103"/>
      <c r="MH56" s="103"/>
      <c r="MI56" s="103"/>
      <c r="MJ56" s="103"/>
      <c r="MK56" s="103"/>
      <c r="ML56" s="103"/>
      <c r="MM56" s="103"/>
      <c r="MN56" s="103"/>
      <c r="MO56" s="103"/>
      <c r="MP56" s="103"/>
      <c r="MQ56" s="103"/>
      <c r="MR56" s="103"/>
      <c r="MS56" s="103"/>
      <c r="MT56" s="103"/>
      <c r="MU56" s="103"/>
      <c r="MV56" s="103"/>
      <c r="MW56" s="103"/>
      <c r="MX56" s="103"/>
      <c r="MY56" s="103"/>
      <c r="MZ56" s="103"/>
      <c r="NA56" s="103"/>
      <c r="NB56" s="103"/>
      <c r="NC56" s="103"/>
      <c r="ND56" s="103"/>
      <c r="NE56" s="103"/>
      <c r="NF56" s="103"/>
      <c r="NG56" s="103"/>
      <c r="NH56" s="103"/>
      <c r="NI56" s="103"/>
      <c r="NJ56" s="103"/>
      <c r="NK56" s="103"/>
      <c r="NL56" s="103"/>
      <c r="NM56" s="103"/>
      <c r="NN56" s="103"/>
      <c r="NO56" s="103"/>
      <c r="NP56" s="103"/>
      <c r="NQ56" s="103"/>
      <c r="NR56" s="103"/>
      <c r="NS56" s="103"/>
      <c r="NT56" s="103"/>
      <c r="NU56" s="103"/>
      <c r="NV56" s="103"/>
      <c r="NW56" s="103"/>
      <c r="NX56" s="103"/>
      <c r="NY56" s="103"/>
      <c r="NZ56" s="103"/>
      <c r="OA56" s="103"/>
      <c r="OB56" s="103"/>
      <c r="OC56" s="103"/>
      <c r="OD56" s="103"/>
      <c r="OE56" s="103"/>
      <c r="OF56" s="103"/>
      <c r="OG56" s="103"/>
      <c r="OH56" s="103"/>
      <c r="OI56" s="103"/>
      <c r="OJ56" s="103"/>
      <c r="OK56" s="104"/>
      <c r="OL56" s="104"/>
      <c r="OM56" s="104"/>
      <c r="ON56" s="104"/>
    </row>
    <row r="57" spans="1:404" s="102" customFormat="1" ht="132.75" thickBot="1">
      <c r="A57" s="105"/>
      <c r="B57" s="57">
        <v>51</v>
      </c>
      <c r="C57" s="63" t="s">
        <v>1387</v>
      </c>
      <c r="D57" s="63" t="s">
        <v>1388</v>
      </c>
      <c r="E57" s="54" t="s">
        <v>1389</v>
      </c>
      <c r="F57" s="55" t="s">
        <v>1459</v>
      </c>
      <c r="G57" s="107" t="s">
        <v>1460</v>
      </c>
      <c r="H57" s="65" t="s">
        <v>27</v>
      </c>
      <c r="I57" s="65" t="s">
        <v>386</v>
      </c>
      <c r="J57" s="54" t="s">
        <v>429</v>
      </c>
      <c r="K57" s="63" t="s">
        <v>804</v>
      </c>
      <c r="L57" s="54" t="s">
        <v>1426</v>
      </c>
      <c r="M57" s="67" t="s">
        <v>28</v>
      </c>
      <c r="N57" s="67" t="s">
        <v>1455</v>
      </c>
      <c r="O57" s="57" t="s">
        <v>34</v>
      </c>
      <c r="P57" s="57" t="s">
        <v>31</v>
      </c>
      <c r="Q57" s="45">
        <f t="shared" si="24"/>
        <v>3</v>
      </c>
      <c r="R57" s="57" t="s">
        <v>94</v>
      </c>
      <c r="S57" s="45">
        <f t="shared" si="25"/>
        <v>5</v>
      </c>
      <c r="T57" s="57" t="s">
        <v>94</v>
      </c>
      <c r="U57" s="45">
        <f t="shared" si="26"/>
        <v>5</v>
      </c>
      <c r="V57" s="54">
        <f t="shared" si="27"/>
        <v>13</v>
      </c>
      <c r="W57" s="54" t="str">
        <f t="shared" si="23"/>
        <v>Alto</v>
      </c>
      <c r="X57" s="67" t="s">
        <v>499</v>
      </c>
      <c r="Y57" s="67" t="s">
        <v>500</v>
      </c>
      <c r="Z57" s="67" t="s">
        <v>501</v>
      </c>
      <c r="AA57" s="58">
        <v>42874</v>
      </c>
      <c r="AB57" s="63" t="s">
        <v>260</v>
      </c>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3"/>
      <c r="BS57" s="103"/>
      <c r="BT57" s="103"/>
      <c r="BU57" s="103"/>
      <c r="BV57" s="103"/>
      <c r="BW57" s="103"/>
      <c r="BX57" s="103"/>
      <c r="BY57" s="103"/>
      <c r="BZ57" s="103"/>
      <c r="CA57" s="103"/>
      <c r="CB57" s="103"/>
      <c r="CC57" s="103"/>
      <c r="CD57" s="103"/>
      <c r="CE57" s="103"/>
      <c r="CF57" s="103"/>
      <c r="CG57" s="103"/>
      <c r="CH57" s="103"/>
      <c r="CI57" s="103"/>
      <c r="CJ57" s="103"/>
      <c r="CK57" s="103"/>
      <c r="CL57" s="103"/>
      <c r="CM57" s="10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03"/>
      <c r="DO57" s="103"/>
      <c r="DP57" s="103"/>
      <c r="DQ57" s="103"/>
      <c r="DR57" s="103"/>
      <c r="DS57" s="103"/>
      <c r="DT57" s="103"/>
      <c r="DU57" s="103"/>
      <c r="DV57" s="103"/>
      <c r="DW57" s="103"/>
      <c r="DX57" s="103"/>
      <c r="DY57" s="103"/>
      <c r="DZ57" s="103"/>
      <c r="EA57" s="103"/>
      <c r="EB57" s="103"/>
      <c r="EC57" s="103"/>
      <c r="ED57" s="103"/>
      <c r="EE57" s="103"/>
      <c r="EF57" s="103"/>
      <c r="EG57" s="103"/>
      <c r="EH57" s="103"/>
      <c r="EI57" s="103"/>
      <c r="EJ57" s="103"/>
      <c r="EK57" s="103"/>
      <c r="EL57" s="103"/>
      <c r="EM57" s="103"/>
      <c r="EN57" s="103"/>
      <c r="EO57" s="103"/>
      <c r="EP57" s="103"/>
      <c r="EQ57" s="103"/>
      <c r="ER57" s="103"/>
      <c r="ES57" s="103"/>
      <c r="ET57" s="103"/>
      <c r="EU57" s="103"/>
      <c r="EV57" s="103"/>
      <c r="EW57" s="103"/>
      <c r="EX57" s="103"/>
      <c r="EY57" s="103"/>
      <c r="EZ57" s="103"/>
      <c r="FA57" s="103"/>
      <c r="FB57" s="103"/>
      <c r="FC57" s="103"/>
      <c r="FD57" s="103"/>
      <c r="FE57" s="103"/>
      <c r="FF57" s="103"/>
      <c r="FG57" s="103"/>
      <c r="FH57" s="103"/>
      <c r="FI57" s="103"/>
      <c r="FJ57" s="103"/>
      <c r="FK57" s="103"/>
      <c r="FL57" s="103"/>
      <c r="FM57" s="103"/>
      <c r="FN57" s="103"/>
      <c r="FO57" s="103"/>
      <c r="FP57" s="103"/>
      <c r="FQ57" s="103"/>
      <c r="FR57" s="103"/>
      <c r="FS57" s="103"/>
      <c r="FT57" s="103"/>
      <c r="FU57" s="103"/>
      <c r="FV57" s="103"/>
      <c r="FW57" s="103"/>
      <c r="FX57" s="103"/>
      <c r="FY57" s="103"/>
      <c r="FZ57" s="103"/>
      <c r="GA57" s="103"/>
      <c r="GB57" s="103"/>
      <c r="GC57" s="103"/>
      <c r="GD57" s="103"/>
      <c r="GE57" s="103"/>
      <c r="GF57" s="103"/>
      <c r="GG57" s="103"/>
      <c r="GH57" s="103"/>
      <c r="GI57" s="103"/>
      <c r="GJ57" s="103"/>
      <c r="GK57" s="103"/>
      <c r="GL57" s="103"/>
      <c r="GM57" s="103"/>
      <c r="GN57" s="103"/>
      <c r="GO57" s="103"/>
      <c r="GP57" s="103"/>
      <c r="GQ57" s="103"/>
      <c r="GR57" s="103"/>
      <c r="GS57" s="103"/>
      <c r="GT57" s="103"/>
      <c r="GU57" s="103"/>
      <c r="GV57" s="103"/>
      <c r="GW57" s="103"/>
      <c r="GX57" s="103"/>
      <c r="GY57" s="103"/>
      <c r="GZ57" s="103"/>
      <c r="HA57" s="103"/>
      <c r="HB57" s="103"/>
      <c r="HC57" s="103"/>
      <c r="HD57" s="103"/>
      <c r="HE57" s="103"/>
      <c r="HF57" s="103"/>
      <c r="HG57" s="103"/>
      <c r="HH57" s="103"/>
      <c r="HI57" s="103"/>
      <c r="HJ57" s="103"/>
      <c r="HK57" s="103"/>
      <c r="HL57" s="103"/>
      <c r="HM57" s="103"/>
      <c r="HN57" s="103"/>
      <c r="HO57" s="103"/>
      <c r="HP57" s="103"/>
      <c r="HQ57" s="103"/>
      <c r="HR57" s="103"/>
      <c r="HS57" s="103"/>
      <c r="HT57" s="103"/>
      <c r="HU57" s="103"/>
      <c r="HV57" s="103"/>
      <c r="HW57" s="103"/>
      <c r="HX57" s="103"/>
      <c r="HY57" s="103"/>
      <c r="HZ57" s="103"/>
      <c r="IA57" s="103"/>
      <c r="IB57" s="103"/>
      <c r="IC57" s="103"/>
      <c r="ID57" s="103"/>
      <c r="IE57" s="103"/>
      <c r="IF57" s="103"/>
      <c r="IG57" s="103"/>
      <c r="IH57" s="103"/>
      <c r="II57" s="103"/>
      <c r="IJ57" s="103"/>
      <c r="IK57" s="103"/>
      <c r="IL57" s="103"/>
      <c r="IM57" s="103"/>
      <c r="IN57" s="103"/>
      <c r="IO57" s="103"/>
      <c r="IP57" s="103"/>
      <c r="IQ57" s="103"/>
      <c r="IR57" s="103"/>
      <c r="IS57" s="103"/>
      <c r="IT57" s="103"/>
      <c r="IU57" s="103"/>
      <c r="IV57" s="103"/>
      <c r="IW57" s="103"/>
      <c r="IX57" s="103"/>
      <c r="IY57" s="103"/>
      <c r="IZ57" s="103"/>
      <c r="JA57" s="103"/>
      <c r="JB57" s="103"/>
      <c r="JC57" s="103"/>
      <c r="JD57" s="103"/>
      <c r="JE57" s="103"/>
      <c r="JF57" s="103"/>
      <c r="JG57" s="103"/>
      <c r="JH57" s="103"/>
      <c r="JI57" s="103"/>
      <c r="JJ57" s="103"/>
      <c r="JK57" s="103"/>
      <c r="JL57" s="103"/>
      <c r="JM57" s="103"/>
      <c r="JN57" s="103"/>
      <c r="JO57" s="103"/>
      <c r="JP57" s="103"/>
      <c r="JQ57" s="103"/>
      <c r="JR57" s="103"/>
      <c r="JS57" s="103"/>
      <c r="JT57" s="103"/>
      <c r="JU57" s="103"/>
      <c r="JV57" s="103"/>
      <c r="JW57" s="103"/>
      <c r="JX57" s="103"/>
      <c r="JY57" s="103"/>
      <c r="JZ57" s="103"/>
      <c r="KA57" s="103"/>
      <c r="KB57" s="103"/>
      <c r="KC57" s="103"/>
      <c r="KD57" s="103"/>
      <c r="KE57" s="103"/>
      <c r="KF57" s="103"/>
      <c r="KG57" s="103"/>
      <c r="KH57" s="103"/>
      <c r="KI57" s="103"/>
      <c r="KJ57" s="103"/>
      <c r="KK57" s="103"/>
      <c r="KL57" s="103"/>
      <c r="KM57" s="103"/>
      <c r="KN57" s="103"/>
      <c r="KO57" s="103"/>
      <c r="KP57" s="103"/>
      <c r="KQ57" s="103"/>
      <c r="KR57" s="103"/>
      <c r="KS57" s="103"/>
      <c r="KT57" s="103"/>
      <c r="KU57" s="103"/>
      <c r="KV57" s="103"/>
      <c r="KW57" s="103"/>
      <c r="KX57" s="103"/>
      <c r="KY57" s="103"/>
      <c r="KZ57" s="103"/>
      <c r="LA57" s="103"/>
      <c r="LB57" s="103"/>
      <c r="LC57" s="103"/>
      <c r="LD57" s="103"/>
      <c r="LE57" s="103"/>
      <c r="LF57" s="103"/>
      <c r="LG57" s="103"/>
      <c r="LH57" s="103"/>
      <c r="LI57" s="103"/>
      <c r="LJ57" s="103"/>
      <c r="LK57" s="103"/>
      <c r="LL57" s="103"/>
      <c r="LM57" s="103"/>
      <c r="LN57" s="103"/>
      <c r="LO57" s="103"/>
      <c r="LP57" s="103"/>
      <c r="LQ57" s="103"/>
      <c r="LR57" s="103"/>
      <c r="LS57" s="103"/>
      <c r="LT57" s="103"/>
      <c r="LU57" s="103"/>
      <c r="LV57" s="103"/>
      <c r="LW57" s="103"/>
      <c r="LX57" s="103"/>
      <c r="LY57" s="103"/>
      <c r="LZ57" s="103"/>
      <c r="MA57" s="103"/>
      <c r="MB57" s="103"/>
      <c r="MC57" s="103"/>
      <c r="MD57" s="103"/>
      <c r="ME57" s="103"/>
      <c r="MF57" s="103"/>
      <c r="MG57" s="103"/>
      <c r="MH57" s="103"/>
      <c r="MI57" s="103"/>
      <c r="MJ57" s="103"/>
      <c r="MK57" s="103"/>
      <c r="ML57" s="103"/>
      <c r="MM57" s="103"/>
      <c r="MN57" s="103"/>
      <c r="MO57" s="103"/>
      <c r="MP57" s="103"/>
      <c r="MQ57" s="103"/>
      <c r="MR57" s="103"/>
      <c r="MS57" s="103"/>
      <c r="MT57" s="103"/>
      <c r="MU57" s="103"/>
      <c r="MV57" s="103"/>
      <c r="MW57" s="103"/>
      <c r="MX57" s="103"/>
      <c r="MY57" s="103"/>
      <c r="MZ57" s="103"/>
      <c r="NA57" s="103"/>
      <c r="NB57" s="103"/>
      <c r="NC57" s="103"/>
      <c r="ND57" s="103"/>
      <c r="NE57" s="103"/>
      <c r="NF57" s="103"/>
      <c r="NG57" s="103"/>
      <c r="NH57" s="103"/>
      <c r="NI57" s="103"/>
      <c r="NJ57" s="103"/>
      <c r="NK57" s="103"/>
      <c r="NL57" s="103"/>
      <c r="NM57" s="103"/>
      <c r="NN57" s="103"/>
      <c r="NO57" s="103"/>
      <c r="NP57" s="103"/>
      <c r="NQ57" s="103"/>
      <c r="NR57" s="103"/>
      <c r="NS57" s="103"/>
      <c r="NT57" s="103"/>
      <c r="NU57" s="103"/>
      <c r="NV57" s="103"/>
      <c r="NW57" s="103"/>
      <c r="NX57" s="103"/>
      <c r="NY57" s="103"/>
      <c r="NZ57" s="103"/>
      <c r="OA57" s="103"/>
      <c r="OB57" s="103"/>
      <c r="OC57" s="103"/>
      <c r="OD57" s="103"/>
      <c r="OE57" s="103"/>
      <c r="OF57" s="103"/>
      <c r="OG57" s="103"/>
      <c r="OH57" s="103"/>
      <c r="OI57" s="103"/>
      <c r="OJ57" s="103"/>
      <c r="OK57" s="104"/>
      <c r="OL57" s="104"/>
      <c r="OM57" s="104"/>
      <c r="ON57" s="104"/>
    </row>
    <row r="58" spans="1:404" s="102" customFormat="1" ht="132.75" thickBot="1">
      <c r="A58" s="105"/>
      <c r="B58" s="51">
        <v>52</v>
      </c>
      <c r="C58" s="63" t="s">
        <v>1387</v>
      </c>
      <c r="D58" s="63" t="s">
        <v>1388</v>
      </c>
      <c r="E58" s="54" t="s">
        <v>1389</v>
      </c>
      <c r="F58" s="55" t="s">
        <v>1461</v>
      </c>
      <c r="G58" s="107" t="s">
        <v>1519</v>
      </c>
      <c r="H58" s="65" t="s">
        <v>27</v>
      </c>
      <c r="I58" s="65" t="s">
        <v>386</v>
      </c>
      <c r="J58" s="54" t="s">
        <v>429</v>
      </c>
      <c r="K58" s="63" t="s">
        <v>804</v>
      </c>
      <c r="L58" s="54" t="s">
        <v>1426</v>
      </c>
      <c r="M58" s="67" t="s">
        <v>28</v>
      </c>
      <c r="N58" s="67" t="s">
        <v>1462</v>
      </c>
      <c r="O58" s="57" t="s">
        <v>34</v>
      </c>
      <c r="P58" s="57" t="s">
        <v>31</v>
      </c>
      <c r="Q58" s="45">
        <f t="shared" si="24"/>
        <v>3</v>
      </c>
      <c r="R58" s="57" t="s">
        <v>94</v>
      </c>
      <c r="S58" s="45">
        <f t="shared" si="25"/>
        <v>5</v>
      </c>
      <c r="T58" s="57" t="s">
        <v>94</v>
      </c>
      <c r="U58" s="45">
        <f t="shared" si="26"/>
        <v>5</v>
      </c>
      <c r="V58" s="54">
        <f t="shared" si="27"/>
        <v>13</v>
      </c>
      <c r="W58" s="54" t="str">
        <f t="shared" si="23"/>
        <v>Alto</v>
      </c>
      <c r="X58" s="67" t="s">
        <v>499</v>
      </c>
      <c r="Y58" s="67" t="s">
        <v>500</v>
      </c>
      <c r="Z58" s="67" t="s">
        <v>501</v>
      </c>
      <c r="AA58" s="58">
        <v>42874</v>
      </c>
      <c r="AB58" s="63" t="s">
        <v>260</v>
      </c>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03"/>
      <c r="BX58" s="103"/>
      <c r="BY58" s="103"/>
      <c r="BZ58" s="103"/>
      <c r="CA58" s="103"/>
      <c r="CB58" s="103"/>
      <c r="CC58" s="103"/>
      <c r="CD58" s="103"/>
      <c r="CE58" s="103"/>
      <c r="CF58" s="103"/>
      <c r="CG58" s="103"/>
      <c r="CH58" s="103"/>
      <c r="CI58" s="103"/>
      <c r="CJ58" s="103"/>
      <c r="CK58" s="103"/>
      <c r="CL58" s="103"/>
      <c r="CM58" s="103"/>
      <c r="CN58" s="103"/>
      <c r="CO58" s="103"/>
      <c r="CP58" s="103"/>
      <c r="CQ58" s="103"/>
      <c r="CR58" s="103"/>
      <c r="CS58" s="103"/>
      <c r="CT58" s="103"/>
      <c r="CU58" s="103"/>
      <c r="CV58" s="103"/>
      <c r="CW58" s="103"/>
      <c r="CX58" s="103"/>
      <c r="CY58" s="103"/>
      <c r="CZ58" s="103"/>
      <c r="DA58" s="103"/>
      <c r="DB58" s="103"/>
      <c r="DC58" s="103"/>
      <c r="DD58" s="103"/>
      <c r="DE58" s="103"/>
      <c r="DF58" s="103"/>
      <c r="DG58" s="103"/>
      <c r="DH58" s="103"/>
      <c r="DI58" s="103"/>
      <c r="DJ58" s="103"/>
      <c r="DK58" s="103"/>
      <c r="DL58" s="103"/>
      <c r="DM58" s="103"/>
      <c r="DN58" s="103"/>
      <c r="DO58" s="103"/>
      <c r="DP58" s="103"/>
      <c r="DQ58" s="103"/>
      <c r="DR58" s="103"/>
      <c r="DS58" s="103"/>
      <c r="DT58" s="103"/>
      <c r="DU58" s="103"/>
      <c r="DV58" s="103"/>
      <c r="DW58" s="103"/>
      <c r="DX58" s="103"/>
      <c r="DY58" s="103"/>
      <c r="DZ58" s="103"/>
      <c r="EA58" s="103"/>
      <c r="EB58" s="103"/>
      <c r="EC58" s="103"/>
      <c r="ED58" s="103"/>
      <c r="EE58" s="103"/>
      <c r="EF58" s="103"/>
      <c r="EG58" s="103"/>
      <c r="EH58" s="103"/>
      <c r="EI58" s="103"/>
      <c r="EJ58" s="103"/>
      <c r="EK58" s="103"/>
      <c r="EL58" s="103"/>
      <c r="EM58" s="103"/>
      <c r="EN58" s="103"/>
      <c r="EO58" s="103"/>
      <c r="EP58" s="103"/>
      <c r="EQ58" s="103"/>
      <c r="ER58" s="103"/>
      <c r="ES58" s="103"/>
      <c r="ET58" s="103"/>
      <c r="EU58" s="103"/>
      <c r="EV58" s="103"/>
      <c r="EW58" s="103"/>
      <c r="EX58" s="103"/>
      <c r="EY58" s="103"/>
      <c r="EZ58" s="103"/>
      <c r="FA58" s="103"/>
      <c r="FB58" s="103"/>
      <c r="FC58" s="103"/>
      <c r="FD58" s="103"/>
      <c r="FE58" s="103"/>
      <c r="FF58" s="103"/>
      <c r="FG58" s="103"/>
      <c r="FH58" s="103"/>
      <c r="FI58" s="103"/>
      <c r="FJ58" s="103"/>
      <c r="FK58" s="103"/>
      <c r="FL58" s="103"/>
      <c r="FM58" s="103"/>
      <c r="FN58" s="103"/>
      <c r="FO58" s="103"/>
      <c r="FP58" s="103"/>
      <c r="FQ58" s="103"/>
      <c r="FR58" s="103"/>
      <c r="FS58" s="103"/>
      <c r="FT58" s="103"/>
      <c r="FU58" s="103"/>
      <c r="FV58" s="103"/>
      <c r="FW58" s="103"/>
      <c r="FX58" s="103"/>
      <c r="FY58" s="103"/>
      <c r="FZ58" s="103"/>
      <c r="GA58" s="103"/>
      <c r="GB58" s="103"/>
      <c r="GC58" s="103"/>
      <c r="GD58" s="103"/>
      <c r="GE58" s="103"/>
      <c r="GF58" s="103"/>
      <c r="GG58" s="103"/>
      <c r="GH58" s="103"/>
      <c r="GI58" s="103"/>
      <c r="GJ58" s="103"/>
      <c r="GK58" s="103"/>
      <c r="GL58" s="103"/>
      <c r="GM58" s="103"/>
      <c r="GN58" s="103"/>
      <c r="GO58" s="103"/>
      <c r="GP58" s="103"/>
      <c r="GQ58" s="103"/>
      <c r="GR58" s="103"/>
      <c r="GS58" s="103"/>
      <c r="GT58" s="103"/>
      <c r="GU58" s="103"/>
      <c r="GV58" s="103"/>
      <c r="GW58" s="103"/>
      <c r="GX58" s="103"/>
      <c r="GY58" s="103"/>
      <c r="GZ58" s="103"/>
      <c r="HA58" s="103"/>
      <c r="HB58" s="103"/>
      <c r="HC58" s="103"/>
      <c r="HD58" s="103"/>
      <c r="HE58" s="103"/>
      <c r="HF58" s="103"/>
      <c r="HG58" s="103"/>
      <c r="HH58" s="103"/>
      <c r="HI58" s="103"/>
      <c r="HJ58" s="103"/>
      <c r="HK58" s="103"/>
      <c r="HL58" s="103"/>
      <c r="HM58" s="103"/>
      <c r="HN58" s="103"/>
      <c r="HO58" s="103"/>
      <c r="HP58" s="103"/>
      <c r="HQ58" s="103"/>
      <c r="HR58" s="103"/>
      <c r="HS58" s="103"/>
      <c r="HT58" s="103"/>
      <c r="HU58" s="103"/>
      <c r="HV58" s="103"/>
      <c r="HW58" s="103"/>
      <c r="HX58" s="103"/>
      <c r="HY58" s="103"/>
      <c r="HZ58" s="103"/>
      <c r="IA58" s="103"/>
      <c r="IB58" s="103"/>
      <c r="IC58" s="103"/>
      <c r="ID58" s="103"/>
      <c r="IE58" s="103"/>
      <c r="IF58" s="103"/>
      <c r="IG58" s="103"/>
      <c r="IH58" s="103"/>
      <c r="II58" s="103"/>
      <c r="IJ58" s="103"/>
      <c r="IK58" s="103"/>
      <c r="IL58" s="103"/>
      <c r="IM58" s="103"/>
      <c r="IN58" s="103"/>
      <c r="IO58" s="103"/>
      <c r="IP58" s="103"/>
      <c r="IQ58" s="103"/>
      <c r="IR58" s="103"/>
      <c r="IS58" s="103"/>
      <c r="IT58" s="103"/>
      <c r="IU58" s="103"/>
      <c r="IV58" s="103"/>
      <c r="IW58" s="103"/>
      <c r="IX58" s="103"/>
      <c r="IY58" s="103"/>
      <c r="IZ58" s="103"/>
      <c r="JA58" s="103"/>
      <c r="JB58" s="103"/>
      <c r="JC58" s="103"/>
      <c r="JD58" s="103"/>
      <c r="JE58" s="103"/>
      <c r="JF58" s="103"/>
      <c r="JG58" s="103"/>
      <c r="JH58" s="103"/>
      <c r="JI58" s="103"/>
      <c r="JJ58" s="103"/>
      <c r="JK58" s="103"/>
      <c r="JL58" s="103"/>
      <c r="JM58" s="103"/>
      <c r="JN58" s="103"/>
      <c r="JO58" s="103"/>
      <c r="JP58" s="103"/>
      <c r="JQ58" s="103"/>
      <c r="JR58" s="103"/>
      <c r="JS58" s="103"/>
      <c r="JT58" s="103"/>
      <c r="JU58" s="103"/>
      <c r="JV58" s="103"/>
      <c r="JW58" s="103"/>
      <c r="JX58" s="103"/>
      <c r="JY58" s="103"/>
      <c r="JZ58" s="103"/>
      <c r="KA58" s="103"/>
      <c r="KB58" s="103"/>
      <c r="KC58" s="103"/>
      <c r="KD58" s="103"/>
      <c r="KE58" s="103"/>
      <c r="KF58" s="103"/>
      <c r="KG58" s="103"/>
      <c r="KH58" s="103"/>
      <c r="KI58" s="103"/>
      <c r="KJ58" s="103"/>
      <c r="KK58" s="103"/>
      <c r="KL58" s="103"/>
      <c r="KM58" s="103"/>
      <c r="KN58" s="103"/>
      <c r="KO58" s="103"/>
      <c r="KP58" s="103"/>
      <c r="KQ58" s="103"/>
      <c r="KR58" s="103"/>
      <c r="KS58" s="103"/>
      <c r="KT58" s="103"/>
      <c r="KU58" s="103"/>
      <c r="KV58" s="103"/>
      <c r="KW58" s="103"/>
      <c r="KX58" s="103"/>
      <c r="KY58" s="103"/>
      <c r="KZ58" s="103"/>
      <c r="LA58" s="103"/>
      <c r="LB58" s="103"/>
      <c r="LC58" s="103"/>
      <c r="LD58" s="103"/>
      <c r="LE58" s="103"/>
      <c r="LF58" s="103"/>
      <c r="LG58" s="103"/>
      <c r="LH58" s="103"/>
      <c r="LI58" s="103"/>
      <c r="LJ58" s="103"/>
      <c r="LK58" s="103"/>
      <c r="LL58" s="103"/>
      <c r="LM58" s="103"/>
      <c r="LN58" s="103"/>
      <c r="LO58" s="103"/>
      <c r="LP58" s="103"/>
      <c r="LQ58" s="103"/>
      <c r="LR58" s="103"/>
      <c r="LS58" s="103"/>
      <c r="LT58" s="103"/>
      <c r="LU58" s="103"/>
      <c r="LV58" s="103"/>
      <c r="LW58" s="103"/>
      <c r="LX58" s="103"/>
      <c r="LY58" s="103"/>
      <c r="LZ58" s="103"/>
      <c r="MA58" s="103"/>
      <c r="MB58" s="103"/>
      <c r="MC58" s="103"/>
      <c r="MD58" s="103"/>
      <c r="ME58" s="103"/>
      <c r="MF58" s="103"/>
      <c r="MG58" s="103"/>
      <c r="MH58" s="103"/>
      <c r="MI58" s="103"/>
      <c r="MJ58" s="103"/>
      <c r="MK58" s="103"/>
      <c r="ML58" s="103"/>
      <c r="MM58" s="103"/>
      <c r="MN58" s="103"/>
      <c r="MO58" s="103"/>
      <c r="MP58" s="103"/>
      <c r="MQ58" s="103"/>
      <c r="MR58" s="103"/>
      <c r="MS58" s="103"/>
      <c r="MT58" s="103"/>
      <c r="MU58" s="103"/>
      <c r="MV58" s="103"/>
      <c r="MW58" s="103"/>
      <c r="MX58" s="103"/>
      <c r="MY58" s="103"/>
      <c r="MZ58" s="103"/>
      <c r="NA58" s="103"/>
      <c r="NB58" s="103"/>
      <c r="NC58" s="103"/>
      <c r="ND58" s="103"/>
      <c r="NE58" s="103"/>
      <c r="NF58" s="103"/>
      <c r="NG58" s="103"/>
      <c r="NH58" s="103"/>
      <c r="NI58" s="103"/>
      <c r="NJ58" s="103"/>
      <c r="NK58" s="103"/>
      <c r="NL58" s="103"/>
      <c r="NM58" s="103"/>
      <c r="NN58" s="103"/>
      <c r="NO58" s="103"/>
      <c r="NP58" s="103"/>
      <c r="NQ58" s="103"/>
      <c r="NR58" s="103"/>
      <c r="NS58" s="103"/>
      <c r="NT58" s="103"/>
      <c r="NU58" s="103"/>
      <c r="NV58" s="103"/>
      <c r="NW58" s="103"/>
      <c r="NX58" s="103"/>
      <c r="NY58" s="103"/>
      <c r="NZ58" s="103"/>
      <c r="OA58" s="103"/>
      <c r="OB58" s="103"/>
      <c r="OC58" s="103"/>
      <c r="OD58" s="103"/>
      <c r="OE58" s="103"/>
      <c r="OF58" s="103"/>
      <c r="OG58" s="103"/>
      <c r="OH58" s="103"/>
      <c r="OI58" s="103"/>
      <c r="OJ58" s="103"/>
      <c r="OK58" s="104"/>
      <c r="OL58" s="104"/>
      <c r="OM58" s="104"/>
      <c r="ON58" s="104"/>
    </row>
    <row r="59" spans="1:404" s="102" customFormat="1" ht="132.75" thickBot="1">
      <c r="A59" s="105"/>
      <c r="B59" s="57">
        <v>53</v>
      </c>
      <c r="C59" s="63" t="s">
        <v>1387</v>
      </c>
      <c r="D59" s="63" t="s">
        <v>1388</v>
      </c>
      <c r="E59" s="54" t="s">
        <v>1389</v>
      </c>
      <c r="F59" s="55" t="s">
        <v>1520</v>
      </c>
      <c r="G59" s="107" t="s">
        <v>1463</v>
      </c>
      <c r="H59" s="65" t="s">
        <v>27</v>
      </c>
      <c r="I59" s="65" t="s">
        <v>386</v>
      </c>
      <c r="J59" s="54" t="s">
        <v>429</v>
      </c>
      <c r="K59" s="63" t="s">
        <v>804</v>
      </c>
      <c r="L59" s="54" t="s">
        <v>1426</v>
      </c>
      <c r="M59" s="67" t="s">
        <v>28</v>
      </c>
      <c r="N59" s="67" t="s">
        <v>1462</v>
      </c>
      <c r="O59" s="57" t="s">
        <v>34</v>
      </c>
      <c r="P59" s="57" t="s">
        <v>31</v>
      </c>
      <c r="Q59" s="45">
        <f t="shared" si="24"/>
        <v>3</v>
      </c>
      <c r="R59" s="57" t="s">
        <v>94</v>
      </c>
      <c r="S59" s="45">
        <f t="shared" si="25"/>
        <v>5</v>
      </c>
      <c r="T59" s="57" t="s">
        <v>94</v>
      </c>
      <c r="U59" s="45">
        <f t="shared" si="26"/>
        <v>5</v>
      </c>
      <c r="V59" s="54">
        <f t="shared" si="27"/>
        <v>13</v>
      </c>
      <c r="W59" s="54" t="str">
        <f t="shared" si="23"/>
        <v>Alto</v>
      </c>
      <c r="X59" s="67" t="s">
        <v>499</v>
      </c>
      <c r="Y59" s="67" t="s">
        <v>500</v>
      </c>
      <c r="Z59" s="67" t="s">
        <v>501</v>
      </c>
      <c r="AA59" s="58">
        <v>42874</v>
      </c>
      <c r="AB59" s="63" t="s">
        <v>260</v>
      </c>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c r="BU59" s="103"/>
      <c r="BV59" s="103"/>
      <c r="BW59" s="103"/>
      <c r="BX59" s="103"/>
      <c r="BY59" s="103"/>
      <c r="BZ59" s="103"/>
      <c r="CA59" s="103"/>
      <c r="CB59" s="103"/>
      <c r="CC59" s="103"/>
      <c r="CD59" s="103"/>
      <c r="CE59" s="103"/>
      <c r="CF59" s="103"/>
      <c r="CG59" s="103"/>
      <c r="CH59" s="103"/>
      <c r="CI59" s="103"/>
      <c r="CJ59" s="103"/>
      <c r="CK59" s="103"/>
      <c r="CL59" s="103"/>
      <c r="CM59" s="103"/>
      <c r="CN59" s="103"/>
      <c r="CO59" s="103"/>
      <c r="CP59" s="103"/>
      <c r="CQ59" s="103"/>
      <c r="CR59" s="103"/>
      <c r="CS59" s="103"/>
      <c r="CT59" s="103"/>
      <c r="CU59" s="103"/>
      <c r="CV59" s="103"/>
      <c r="CW59" s="103"/>
      <c r="CX59" s="103"/>
      <c r="CY59" s="103"/>
      <c r="CZ59" s="103"/>
      <c r="DA59" s="103"/>
      <c r="DB59" s="103"/>
      <c r="DC59" s="103"/>
      <c r="DD59" s="103"/>
      <c r="DE59" s="103"/>
      <c r="DF59" s="103"/>
      <c r="DG59" s="103"/>
      <c r="DH59" s="103"/>
      <c r="DI59" s="103"/>
      <c r="DJ59" s="103"/>
      <c r="DK59" s="103"/>
      <c r="DL59" s="103"/>
      <c r="DM59" s="103"/>
      <c r="DN59" s="103"/>
      <c r="DO59" s="103"/>
      <c r="DP59" s="103"/>
      <c r="DQ59" s="103"/>
      <c r="DR59" s="103"/>
      <c r="DS59" s="103"/>
      <c r="DT59" s="103"/>
      <c r="DU59" s="103"/>
      <c r="DV59" s="103"/>
      <c r="DW59" s="103"/>
      <c r="DX59" s="103"/>
      <c r="DY59" s="103"/>
      <c r="DZ59" s="103"/>
      <c r="EA59" s="103"/>
      <c r="EB59" s="103"/>
      <c r="EC59" s="103"/>
      <c r="ED59" s="103"/>
      <c r="EE59" s="103"/>
      <c r="EF59" s="103"/>
      <c r="EG59" s="103"/>
      <c r="EH59" s="103"/>
      <c r="EI59" s="103"/>
      <c r="EJ59" s="103"/>
      <c r="EK59" s="103"/>
      <c r="EL59" s="103"/>
      <c r="EM59" s="103"/>
      <c r="EN59" s="103"/>
      <c r="EO59" s="103"/>
      <c r="EP59" s="103"/>
      <c r="EQ59" s="103"/>
      <c r="ER59" s="103"/>
      <c r="ES59" s="103"/>
      <c r="ET59" s="103"/>
      <c r="EU59" s="103"/>
      <c r="EV59" s="103"/>
      <c r="EW59" s="103"/>
      <c r="EX59" s="103"/>
      <c r="EY59" s="103"/>
      <c r="EZ59" s="103"/>
      <c r="FA59" s="103"/>
      <c r="FB59" s="103"/>
      <c r="FC59" s="103"/>
      <c r="FD59" s="103"/>
      <c r="FE59" s="103"/>
      <c r="FF59" s="103"/>
      <c r="FG59" s="103"/>
      <c r="FH59" s="103"/>
      <c r="FI59" s="103"/>
      <c r="FJ59" s="103"/>
      <c r="FK59" s="103"/>
      <c r="FL59" s="103"/>
      <c r="FM59" s="103"/>
      <c r="FN59" s="103"/>
      <c r="FO59" s="103"/>
      <c r="FP59" s="103"/>
      <c r="FQ59" s="103"/>
      <c r="FR59" s="103"/>
      <c r="FS59" s="103"/>
      <c r="FT59" s="103"/>
      <c r="FU59" s="103"/>
      <c r="FV59" s="103"/>
      <c r="FW59" s="103"/>
      <c r="FX59" s="103"/>
      <c r="FY59" s="103"/>
      <c r="FZ59" s="103"/>
      <c r="GA59" s="103"/>
      <c r="GB59" s="103"/>
      <c r="GC59" s="103"/>
      <c r="GD59" s="103"/>
      <c r="GE59" s="103"/>
      <c r="GF59" s="103"/>
      <c r="GG59" s="103"/>
      <c r="GH59" s="103"/>
      <c r="GI59" s="103"/>
      <c r="GJ59" s="103"/>
      <c r="GK59" s="103"/>
      <c r="GL59" s="103"/>
      <c r="GM59" s="103"/>
      <c r="GN59" s="103"/>
      <c r="GO59" s="103"/>
      <c r="GP59" s="103"/>
      <c r="GQ59" s="103"/>
      <c r="GR59" s="103"/>
      <c r="GS59" s="103"/>
      <c r="GT59" s="103"/>
      <c r="GU59" s="103"/>
      <c r="GV59" s="103"/>
      <c r="GW59" s="103"/>
      <c r="GX59" s="103"/>
      <c r="GY59" s="103"/>
      <c r="GZ59" s="103"/>
      <c r="HA59" s="103"/>
      <c r="HB59" s="103"/>
      <c r="HC59" s="103"/>
      <c r="HD59" s="103"/>
      <c r="HE59" s="103"/>
      <c r="HF59" s="103"/>
      <c r="HG59" s="103"/>
      <c r="HH59" s="103"/>
      <c r="HI59" s="103"/>
      <c r="HJ59" s="103"/>
      <c r="HK59" s="103"/>
      <c r="HL59" s="103"/>
      <c r="HM59" s="103"/>
      <c r="HN59" s="103"/>
      <c r="HO59" s="103"/>
      <c r="HP59" s="103"/>
      <c r="HQ59" s="103"/>
      <c r="HR59" s="103"/>
      <c r="HS59" s="103"/>
      <c r="HT59" s="103"/>
      <c r="HU59" s="103"/>
      <c r="HV59" s="103"/>
      <c r="HW59" s="103"/>
      <c r="HX59" s="103"/>
      <c r="HY59" s="103"/>
      <c r="HZ59" s="103"/>
      <c r="IA59" s="103"/>
      <c r="IB59" s="103"/>
      <c r="IC59" s="103"/>
      <c r="ID59" s="103"/>
      <c r="IE59" s="103"/>
      <c r="IF59" s="103"/>
      <c r="IG59" s="103"/>
      <c r="IH59" s="103"/>
      <c r="II59" s="103"/>
      <c r="IJ59" s="103"/>
      <c r="IK59" s="103"/>
      <c r="IL59" s="103"/>
      <c r="IM59" s="103"/>
      <c r="IN59" s="103"/>
      <c r="IO59" s="103"/>
      <c r="IP59" s="103"/>
      <c r="IQ59" s="103"/>
      <c r="IR59" s="103"/>
      <c r="IS59" s="103"/>
      <c r="IT59" s="103"/>
      <c r="IU59" s="103"/>
      <c r="IV59" s="103"/>
      <c r="IW59" s="103"/>
      <c r="IX59" s="103"/>
      <c r="IY59" s="103"/>
      <c r="IZ59" s="103"/>
      <c r="JA59" s="103"/>
      <c r="JB59" s="103"/>
      <c r="JC59" s="103"/>
      <c r="JD59" s="103"/>
      <c r="JE59" s="103"/>
      <c r="JF59" s="103"/>
      <c r="JG59" s="103"/>
      <c r="JH59" s="103"/>
      <c r="JI59" s="103"/>
      <c r="JJ59" s="103"/>
      <c r="JK59" s="103"/>
      <c r="JL59" s="103"/>
      <c r="JM59" s="103"/>
      <c r="JN59" s="103"/>
      <c r="JO59" s="103"/>
      <c r="JP59" s="103"/>
      <c r="JQ59" s="103"/>
      <c r="JR59" s="103"/>
      <c r="JS59" s="103"/>
      <c r="JT59" s="103"/>
      <c r="JU59" s="103"/>
      <c r="JV59" s="103"/>
      <c r="JW59" s="103"/>
      <c r="JX59" s="103"/>
      <c r="JY59" s="103"/>
      <c r="JZ59" s="103"/>
      <c r="KA59" s="103"/>
      <c r="KB59" s="103"/>
      <c r="KC59" s="103"/>
      <c r="KD59" s="103"/>
      <c r="KE59" s="103"/>
      <c r="KF59" s="103"/>
      <c r="KG59" s="103"/>
      <c r="KH59" s="103"/>
      <c r="KI59" s="103"/>
      <c r="KJ59" s="103"/>
      <c r="KK59" s="103"/>
      <c r="KL59" s="103"/>
      <c r="KM59" s="103"/>
      <c r="KN59" s="103"/>
      <c r="KO59" s="103"/>
      <c r="KP59" s="103"/>
      <c r="KQ59" s="103"/>
      <c r="KR59" s="103"/>
      <c r="KS59" s="103"/>
      <c r="KT59" s="103"/>
      <c r="KU59" s="103"/>
      <c r="KV59" s="103"/>
      <c r="KW59" s="103"/>
      <c r="KX59" s="103"/>
      <c r="KY59" s="103"/>
      <c r="KZ59" s="103"/>
      <c r="LA59" s="103"/>
      <c r="LB59" s="103"/>
      <c r="LC59" s="103"/>
      <c r="LD59" s="103"/>
      <c r="LE59" s="103"/>
      <c r="LF59" s="103"/>
      <c r="LG59" s="103"/>
      <c r="LH59" s="103"/>
      <c r="LI59" s="103"/>
      <c r="LJ59" s="103"/>
      <c r="LK59" s="103"/>
      <c r="LL59" s="103"/>
      <c r="LM59" s="103"/>
      <c r="LN59" s="103"/>
      <c r="LO59" s="103"/>
      <c r="LP59" s="103"/>
      <c r="LQ59" s="103"/>
      <c r="LR59" s="103"/>
      <c r="LS59" s="103"/>
      <c r="LT59" s="103"/>
      <c r="LU59" s="103"/>
      <c r="LV59" s="103"/>
      <c r="LW59" s="103"/>
      <c r="LX59" s="103"/>
      <c r="LY59" s="103"/>
      <c r="LZ59" s="103"/>
      <c r="MA59" s="103"/>
      <c r="MB59" s="103"/>
      <c r="MC59" s="103"/>
      <c r="MD59" s="103"/>
      <c r="ME59" s="103"/>
      <c r="MF59" s="103"/>
      <c r="MG59" s="103"/>
      <c r="MH59" s="103"/>
      <c r="MI59" s="103"/>
      <c r="MJ59" s="103"/>
      <c r="MK59" s="103"/>
      <c r="ML59" s="103"/>
      <c r="MM59" s="103"/>
      <c r="MN59" s="103"/>
      <c r="MO59" s="103"/>
      <c r="MP59" s="103"/>
      <c r="MQ59" s="103"/>
      <c r="MR59" s="103"/>
      <c r="MS59" s="103"/>
      <c r="MT59" s="103"/>
      <c r="MU59" s="103"/>
      <c r="MV59" s="103"/>
      <c r="MW59" s="103"/>
      <c r="MX59" s="103"/>
      <c r="MY59" s="103"/>
      <c r="MZ59" s="103"/>
      <c r="NA59" s="103"/>
      <c r="NB59" s="103"/>
      <c r="NC59" s="103"/>
      <c r="ND59" s="103"/>
      <c r="NE59" s="103"/>
      <c r="NF59" s="103"/>
      <c r="NG59" s="103"/>
      <c r="NH59" s="103"/>
      <c r="NI59" s="103"/>
      <c r="NJ59" s="103"/>
      <c r="NK59" s="103"/>
      <c r="NL59" s="103"/>
      <c r="NM59" s="103"/>
      <c r="NN59" s="103"/>
      <c r="NO59" s="103"/>
      <c r="NP59" s="103"/>
      <c r="NQ59" s="103"/>
      <c r="NR59" s="103"/>
      <c r="NS59" s="103"/>
      <c r="NT59" s="103"/>
      <c r="NU59" s="103"/>
      <c r="NV59" s="103"/>
      <c r="NW59" s="103"/>
      <c r="NX59" s="103"/>
      <c r="NY59" s="103"/>
      <c r="NZ59" s="103"/>
      <c r="OA59" s="103"/>
      <c r="OB59" s="103"/>
      <c r="OC59" s="103"/>
      <c r="OD59" s="103"/>
      <c r="OE59" s="103"/>
      <c r="OF59" s="103"/>
      <c r="OG59" s="103"/>
      <c r="OH59" s="103"/>
      <c r="OI59" s="103"/>
      <c r="OJ59" s="103"/>
      <c r="OK59" s="104"/>
      <c r="OL59" s="104"/>
      <c r="OM59" s="104"/>
      <c r="ON59" s="104"/>
    </row>
    <row r="60" spans="1:404" s="102" customFormat="1" ht="132.75" thickBot="1">
      <c r="A60" s="105"/>
      <c r="B60" s="57">
        <v>54</v>
      </c>
      <c r="C60" s="63" t="s">
        <v>1387</v>
      </c>
      <c r="D60" s="63" t="s">
        <v>1388</v>
      </c>
      <c r="E60" s="54" t="s">
        <v>1389</v>
      </c>
      <c r="F60" s="55" t="s">
        <v>1464</v>
      </c>
      <c r="G60" s="107" t="s">
        <v>1465</v>
      </c>
      <c r="H60" s="65" t="s">
        <v>27</v>
      </c>
      <c r="I60" s="65" t="s">
        <v>386</v>
      </c>
      <c r="J60" s="54" t="s">
        <v>429</v>
      </c>
      <c r="K60" s="63" t="s">
        <v>804</v>
      </c>
      <c r="L60" s="54" t="s">
        <v>1426</v>
      </c>
      <c r="M60" s="67" t="s">
        <v>28</v>
      </c>
      <c r="N60" s="67" t="s">
        <v>1462</v>
      </c>
      <c r="O60" s="57" t="s">
        <v>34</v>
      </c>
      <c r="P60" s="57" t="s">
        <v>31</v>
      </c>
      <c r="Q60" s="45">
        <f t="shared" si="24"/>
        <v>3</v>
      </c>
      <c r="R60" s="57" t="s">
        <v>30</v>
      </c>
      <c r="S60" s="45">
        <f t="shared" si="25"/>
        <v>1</v>
      </c>
      <c r="T60" s="57" t="s">
        <v>31</v>
      </c>
      <c r="U60" s="45">
        <f t="shared" si="26"/>
        <v>3</v>
      </c>
      <c r="V60" s="54">
        <f t="shared" si="27"/>
        <v>7</v>
      </c>
      <c r="W60" s="54" t="str">
        <f t="shared" si="23"/>
        <v>Medio</v>
      </c>
      <c r="X60" s="67" t="s">
        <v>499</v>
      </c>
      <c r="Y60" s="67" t="s">
        <v>500</v>
      </c>
      <c r="Z60" s="67" t="s">
        <v>501</v>
      </c>
      <c r="AA60" s="58">
        <v>42874</v>
      </c>
      <c r="AB60" s="63" t="s">
        <v>260</v>
      </c>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c r="BY60" s="103"/>
      <c r="BZ60" s="103"/>
      <c r="CA60" s="103"/>
      <c r="CB60" s="103"/>
      <c r="CC60" s="103"/>
      <c r="CD60" s="103"/>
      <c r="CE60" s="103"/>
      <c r="CF60" s="103"/>
      <c r="CG60" s="103"/>
      <c r="CH60" s="103"/>
      <c r="CI60" s="103"/>
      <c r="CJ60" s="103"/>
      <c r="CK60" s="103"/>
      <c r="CL60" s="103"/>
      <c r="CM60" s="103"/>
      <c r="CN60" s="103"/>
      <c r="CO60" s="103"/>
      <c r="CP60" s="103"/>
      <c r="CQ60" s="103"/>
      <c r="CR60" s="103"/>
      <c r="CS60" s="103"/>
      <c r="CT60" s="103"/>
      <c r="CU60" s="103"/>
      <c r="CV60" s="103"/>
      <c r="CW60" s="103"/>
      <c r="CX60" s="103"/>
      <c r="CY60" s="103"/>
      <c r="CZ60" s="103"/>
      <c r="DA60" s="103"/>
      <c r="DB60" s="103"/>
      <c r="DC60" s="103"/>
      <c r="DD60" s="103"/>
      <c r="DE60" s="103"/>
      <c r="DF60" s="103"/>
      <c r="DG60" s="103"/>
      <c r="DH60" s="103"/>
      <c r="DI60" s="103"/>
      <c r="DJ60" s="103"/>
      <c r="DK60" s="103"/>
      <c r="DL60" s="103"/>
      <c r="DM60" s="103"/>
      <c r="DN60" s="103"/>
      <c r="DO60" s="103"/>
      <c r="DP60" s="103"/>
      <c r="DQ60" s="103"/>
      <c r="DR60" s="103"/>
      <c r="DS60" s="103"/>
      <c r="DT60" s="103"/>
      <c r="DU60" s="103"/>
      <c r="DV60" s="103"/>
      <c r="DW60" s="103"/>
      <c r="DX60" s="103"/>
      <c r="DY60" s="103"/>
      <c r="DZ60" s="103"/>
      <c r="EA60" s="103"/>
      <c r="EB60" s="103"/>
      <c r="EC60" s="103"/>
      <c r="ED60" s="103"/>
      <c r="EE60" s="103"/>
      <c r="EF60" s="103"/>
      <c r="EG60" s="103"/>
      <c r="EH60" s="103"/>
      <c r="EI60" s="103"/>
      <c r="EJ60" s="103"/>
      <c r="EK60" s="103"/>
      <c r="EL60" s="103"/>
      <c r="EM60" s="103"/>
      <c r="EN60" s="103"/>
      <c r="EO60" s="103"/>
      <c r="EP60" s="103"/>
      <c r="EQ60" s="103"/>
      <c r="ER60" s="103"/>
      <c r="ES60" s="103"/>
      <c r="ET60" s="103"/>
      <c r="EU60" s="103"/>
      <c r="EV60" s="103"/>
      <c r="EW60" s="103"/>
      <c r="EX60" s="103"/>
      <c r="EY60" s="103"/>
      <c r="EZ60" s="103"/>
      <c r="FA60" s="103"/>
      <c r="FB60" s="103"/>
      <c r="FC60" s="103"/>
      <c r="FD60" s="103"/>
      <c r="FE60" s="103"/>
      <c r="FF60" s="103"/>
      <c r="FG60" s="103"/>
      <c r="FH60" s="103"/>
      <c r="FI60" s="103"/>
      <c r="FJ60" s="103"/>
      <c r="FK60" s="103"/>
      <c r="FL60" s="103"/>
      <c r="FM60" s="103"/>
      <c r="FN60" s="103"/>
      <c r="FO60" s="103"/>
      <c r="FP60" s="103"/>
      <c r="FQ60" s="103"/>
      <c r="FR60" s="103"/>
      <c r="FS60" s="103"/>
      <c r="FT60" s="103"/>
      <c r="FU60" s="103"/>
      <c r="FV60" s="103"/>
      <c r="FW60" s="103"/>
      <c r="FX60" s="103"/>
      <c r="FY60" s="103"/>
      <c r="FZ60" s="103"/>
      <c r="GA60" s="103"/>
      <c r="GB60" s="103"/>
      <c r="GC60" s="103"/>
      <c r="GD60" s="103"/>
      <c r="GE60" s="103"/>
      <c r="GF60" s="103"/>
      <c r="GG60" s="103"/>
      <c r="GH60" s="103"/>
      <c r="GI60" s="103"/>
      <c r="GJ60" s="103"/>
      <c r="GK60" s="103"/>
      <c r="GL60" s="103"/>
      <c r="GM60" s="103"/>
      <c r="GN60" s="103"/>
      <c r="GO60" s="103"/>
      <c r="GP60" s="103"/>
      <c r="GQ60" s="103"/>
      <c r="GR60" s="103"/>
      <c r="GS60" s="103"/>
      <c r="GT60" s="103"/>
      <c r="GU60" s="103"/>
      <c r="GV60" s="103"/>
      <c r="GW60" s="103"/>
      <c r="GX60" s="103"/>
      <c r="GY60" s="103"/>
      <c r="GZ60" s="103"/>
      <c r="HA60" s="103"/>
      <c r="HB60" s="103"/>
      <c r="HC60" s="103"/>
      <c r="HD60" s="103"/>
      <c r="HE60" s="103"/>
      <c r="HF60" s="103"/>
      <c r="HG60" s="103"/>
      <c r="HH60" s="103"/>
      <c r="HI60" s="103"/>
      <c r="HJ60" s="103"/>
      <c r="HK60" s="103"/>
      <c r="HL60" s="103"/>
      <c r="HM60" s="103"/>
      <c r="HN60" s="103"/>
      <c r="HO60" s="103"/>
      <c r="HP60" s="103"/>
      <c r="HQ60" s="103"/>
      <c r="HR60" s="103"/>
      <c r="HS60" s="103"/>
      <c r="HT60" s="103"/>
      <c r="HU60" s="103"/>
      <c r="HV60" s="103"/>
      <c r="HW60" s="103"/>
      <c r="HX60" s="103"/>
      <c r="HY60" s="103"/>
      <c r="HZ60" s="103"/>
      <c r="IA60" s="103"/>
      <c r="IB60" s="103"/>
      <c r="IC60" s="103"/>
      <c r="ID60" s="103"/>
      <c r="IE60" s="103"/>
      <c r="IF60" s="103"/>
      <c r="IG60" s="103"/>
      <c r="IH60" s="103"/>
      <c r="II60" s="103"/>
      <c r="IJ60" s="103"/>
      <c r="IK60" s="103"/>
      <c r="IL60" s="103"/>
      <c r="IM60" s="103"/>
      <c r="IN60" s="103"/>
      <c r="IO60" s="103"/>
      <c r="IP60" s="103"/>
      <c r="IQ60" s="103"/>
      <c r="IR60" s="103"/>
      <c r="IS60" s="103"/>
      <c r="IT60" s="103"/>
      <c r="IU60" s="103"/>
      <c r="IV60" s="103"/>
      <c r="IW60" s="103"/>
      <c r="IX60" s="103"/>
      <c r="IY60" s="103"/>
      <c r="IZ60" s="103"/>
      <c r="JA60" s="103"/>
      <c r="JB60" s="103"/>
      <c r="JC60" s="103"/>
      <c r="JD60" s="103"/>
      <c r="JE60" s="103"/>
      <c r="JF60" s="103"/>
      <c r="JG60" s="103"/>
      <c r="JH60" s="103"/>
      <c r="JI60" s="103"/>
      <c r="JJ60" s="103"/>
      <c r="JK60" s="103"/>
      <c r="JL60" s="103"/>
      <c r="JM60" s="103"/>
      <c r="JN60" s="103"/>
      <c r="JO60" s="103"/>
      <c r="JP60" s="103"/>
      <c r="JQ60" s="103"/>
      <c r="JR60" s="103"/>
      <c r="JS60" s="103"/>
      <c r="JT60" s="103"/>
      <c r="JU60" s="103"/>
      <c r="JV60" s="103"/>
      <c r="JW60" s="103"/>
      <c r="JX60" s="103"/>
      <c r="JY60" s="103"/>
      <c r="JZ60" s="103"/>
      <c r="KA60" s="103"/>
      <c r="KB60" s="103"/>
      <c r="KC60" s="103"/>
      <c r="KD60" s="103"/>
      <c r="KE60" s="103"/>
      <c r="KF60" s="103"/>
      <c r="KG60" s="103"/>
      <c r="KH60" s="103"/>
      <c r="KI60" s="103"/>
      <c r="KJ60" s="103"/>
      <c r="KK60" s="103"/>
      <c r="KL60" s="103"/>
      <c r="KM60" s="103"/>
      <c r="KN60" s="103"/>
      <c r="KO60" s="103"/>
      <c r="KP60" s="103"/>
      <c r="KQ60" s="103"/>
      <c r="KR60" s="103"/>
      <c r="KS60" s="103"/>
      <c r="KT60" s="103"/>
      <c r="KU60" s="103"/>
      <c r="KV60" s="103"/>
      <c r="KW60" s="103"/>
      <c r="KX60" s="103"/>
      <c r="KY60" s="103"/>
      <c r="KZ60" s="103"/>
      <c r="LA60" s="103"/>
      <c r="LB60" s="103"/>
      <c r="LC60" s="103"/>
      <c r="LD60" s="103"/>
      <c r="LE60" s="103"/>
      <c r="LF60" s="103"/>
      <c r="LG60" s="103"/>
      <c r="LH60" s="103"/>
      <c r="LI60" s="103"/>
      <c r="LJ60" s="103"/>
      <c r="LK60" s="103"/>
      <c r="LL60" s="103"/>
      <c r="LM60" s="103"/>
      <c r="LN60" s="103"/>
      <c r="LO60" s="103"/>
      <c r="LP60" s="103"/>
      <c r="LQ60" s="103"/>
      <c r="LR60" s="103"/>
      <c r="LS60" s="103"/>
      <c r="LT60" s="103"/>
      <c r="LU60" s="103"/>
      <c r="LV60" s="103"/>
      <c r="LW60" s="103"/>
      <c r="LX60" s="103"/>
      <c r="LY60" s="103"/>
      <c r="LZ60" s="103"/>
      <c r="MA60" s="103"/>
      <c r="MB60" s="103"/>
      <c r="MC60" s="103"/>
      <c r="MD60" s="103"/>
      <c r="ME60" s="103"/>
      <c r="MF60" s="103"/>
      <c r="MG60" s="103"/>
      <c r="MH60" s="103"/>
      <c r="MI60" s="103"/>
      <c r="MJ60" s="103"/>
      <c r="MK60" s="103"/>
      <c r="ML60" s="103"/>
      <c r="MM60" s="103"/>
      <c r="MN60" s="103"/>
      <c r="MO60" s="103"/>
      <c r="MP60" s="103"/>
      <c r="MQ60" s="103"/>
      <c r="MR60" s="103"/>
      <c r="MS60" s="103"/>
      <c r="MT60" s="103"/>
      <c r="MU60" s="103"/>
      <c r="MV60" s="103"/>
      <c r="MW60" s="103"/>
      <c r="MX60" s="103"/>
      <c r="MY60" s="103"/>
      <c r="MZ60" s="103"/>
      <c r="NA60" s="103"/>
      <c r="NB60" s="103"/>
      <c r="NC60" s="103"/>
      <c r="ND60" s="103"/>
      <c r="NE60" s="103"/>
      <c r="NF60" s="103"/>
      <c r="NG60" s="103"/>
      <c r="NH60" s="103"/>
      <c r="NI60" s="103"/>
      <c r="NJ60" s="103"/>
      <c r="NK60" s="103"/>
      <c r="NL60" s="103"/>
      <c r="NM60" s="103"/>
      <c r="NN60" s="103"/>
      <c r="NO60" s="103"/>
      <c r="NP60" s="103"/>
      <c r="NQ60" s="103"/>
      <c r="NR60" s="103"/>
      <c r="NS60" s="103"/>
      <c r="NT60" s="103"/>
      <c r="NU60" s="103"/>
      <c r="NV60" s="103"/>
      <c r="NW60" s="103"/>
      <c r="NX60" s="103"/>
      <c r="NY60" s="103"/>
      <c r="NZ60" s="103"/>
      <c r="OA60" s="103"/>
      <c r="OB60" s="103"/>
      <c r="OC60" s="103"/>
      <c r="OD60" s="103"/>
      <c r="OE60" s="103"/>
      <c r="OF60" s="103"/>
      <c r="OG60" s="103"/>
      <c r="OH60" s="103"/>
      <c r="OI60" s="103"/>
      <c r="OJ60" s="103"/>
      <c r="OK60" s="104"/>
      <c r="OL60" s="104"/>
      <c r="OM60" s="104"/>
      <c r="ON60" s="104"/>
    </row>
    <row r="61" spans="1:404" s="102" customFormat="1" ht="132.75" thickBot="1">
      <c r="A61" s="105"/>
      <c r="B61" s="51">
        <v>55</v>
      </c>
      <c r="C61" s="63" t="s">
        <v>1387</v>
      </c>
      <c r="D61" s="63" t="s">
        <v>1388</v>
      </c>
      <c r="E61" s="54" t="s">
        <v>1389</v>
      </c>
      <c r="F61" s="55" t="s">
        <v>1466</v>
      </c>
      <c r="G61" s="107" t="s">
        <v>1467</v>
      </c>
      <c r="H61" s="65" t="s">
        <v>27</v>
      </c>
      <c r="I61" s="65" t="s">
        <v>386</v>
      </c>
      <c r="J61" s="54" t="s">
        <v>429</v>
      </c>
      <c r="K61" s="63" t="s">
        <v>804</v>
      </c>
      <c r="L61" s="54" t="s">
        <v>1468</v>
      </c>
      <c r="M61" s="67" t="s">
        <v>28</v>
      </c>
      <c r="N61" s="67" t="s">
        <v>1231</v>
      </c>
      <c r="O61" s="57" t="s">
        <v>34</v>
      </c>
      <c r="P61" s="57" t="s">
        <v>31</v>
      </c>
      <c r="Q61" s="45">
        <f t="shared" si="24"/>
        <v>3</v>
      </c>
      <c r="R61" s="57" t="s">
        <v>30</v>
      </c>
      <c r="S61" s="45">
        <f t="shared" si="25"/>
        <v>1</v>
      </c>
      <c r="T61" s="57" t="s">
        <v>31</v>
      </c>
      <c r="U61" s="45">
        <f t="shared" si="26"/>
        <v>3</v>
      </c>
      <c r="V61" s="54">
        <f t="shared" si="27"/>
        <v>7</v>
      </c>
      <c r="W61" s="54" t="str">
        <f t="shared" si="23"/>
        <v>Medio</v>
      </c>
      <c r="X61" s="67" t="s">
        <v>499</v>
      </c>
      <c r="Y61" s="67" t="s">
        <v>500</v>
      </c>
      <c r="Z61" s="67" t="s">
        <v>501</v>
      </c>
      <c r="AA61" s="58">
        <v>42874</v>
      </c>
      <c r="AB61" s="63" t="s">
        <v>260</v>
      </c>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103"/>
      <c r="DU61" s="103"/>
      <c r="DV61" s="103"/>
      <c r="DW61" s="103"/>
      <c r="DX61" s="103"/>
      <c r="DY61" s="103"/>
      <c r="DZ61" s="103"/>
      <c r="EA61" s="103"/>
      <c r="EB61" s="103"/>
      <c r="EC61" s="103"/>
      <c r="ED61" s="103"/>
      <c r="EE61" s="103"/>
      <c r="EF61" s="103"/>
      <c r="EG61" s="103"/>
      <c r="EH61" s="103"/>
      <c r="EI61" s="103"/>
      <c r="EJ61" s="103"/>
      <c r="EK61" s="103"/>
      <c r="EL61" s="103"/>
      <c r="EM61" s="103"/>
      <c r="EN61" s="103"/>
      <c r="EO61" s="103"/>
      <c r="EP61" s="103"/>
      <c r="EQ61" s="103"/>
      <c r="ER61" s="103"/>
      <c r="ES61" s="103"/>
      <c r="ET61" s="103"/>
      <c r="EU61" s="103"/>
      <c r="EV61" s="103"/>
      <c r="EW61" s="103"/>
      <c r="EX61" s="103"/>
      <c r="EY61" s="103"/>
      <c r="EZ61" s="103"/>
      <c r="FA61" s="103"/>
      <c r="FB61" s="103"/>
      <c r="FC61" s="103"/>
      <c r="FD61" s="103"/>
      <c r="FE61" s="103"/>
      <c r="FF61" s="103"/>
      <c r="FG61" s="103"/>
      <c r="FH61" s="103"/>
      <c r="FI61" s="103"/>
      <c r="FJ61" s="103"/>
      <c r="FK61" s="103"/>
      <c r="FL61" s="103"/>
      <c r="FM61" s="103"/>
      <c r="FN61" s="103"/>
      <c r="FO61" s="103"/>
      <c r="FP61" s="103"/>
      <c r="FQ61" s="103"/>
      <c r="FR61" s="103"/>
      <c r="FS61" s="103"/>
      <c r="FT61" s="103"/>
      <c r="FU61" s="103"/>
      <c r="FV61" s="103"/>
      <c r="FW61" s="103"/>
      <c r="FX61" s="103"/>
      <c r="FY61" s="103"/>
      <c r="FZ61" s="103"/>
      <c r="GA61" s="103"/>
      <c r="GB61" s="103"/>
      <c r="GC61" s="103"/>
      <c r="GD61" s="103"/>
      <c r="GE61" s="103"/>
      <c r="GF61" s="103"/>
      <c r="GG61" s="103"/>
      <c r="GH61" s="103"/>
      <c r="GI61" s="103"/>
      <c r="GJ61" s="103"/>
      <c r="GK61" s="103"/>
      <c r="GL61" s="103"/>
      <c r="GM61" s="103"/>
      <c r="GN61" s="103"/>
      <c r="GO61" s="103"/>
      <c r="GP61" s="103"/>
      <c r="GQ61" s="103"/>
      <c r="GR61" s="103"/>
      <c r="GS61" s="103"/>
      <c r="GT61" s="103"/>
      <c r="GU61" s="103"/>
      <c r="GV61" s="103"/>
      <c r="GW61" s="103"/>
      <c r="GX61" s="103"/>
      <c r="GY61" s="103"/>
      <c r="GZ61" s="103"/>
      <c r="HA61" s="103"/>
      <c r="HB61" s="103"/>
      <c r="HC61" s="103"/>
      <c r="HD61" s="103"/>
      <c r="HE61" s="103"/>
      <c r="HF61" s="103"/>
      <c r="HG61" s="103"/>
      <c r="HH61" s="103"/>
      <c r="HI61" s="103"/>
      <c r="HJ61" s="103"/>
      <c r="HK61" s="103"/>
      <c r="HL61" s="103"/>
      <c r="HM61" s="103"/>
      <c r="HN61" s="103"/>
      <c r="HO61" s="103"/>
      <c r="HP61" s="103"/>
      <c r="HQ61" s="103"/>
      <c r="HR61" s="103"/>
      <c r="HS61" s="103"/>
      <c r="HT61" s="103"/>
      <c r="HU61" s="103"/>
      <c r="HV61" s="103"/>
      <c r="HW61" s="103"/>
      <c r="HX61" s="103"/>
      <c r="HY61" s="103"/>
      <c r="HZ61" s="103"/>
      <c r="IA61" s="103"/>
      <c r="IB61" s="103"/>
      <c r="IC61" s="103"/>
      <c r="ID61" s="103"/>
      <c r="IE61" s="103"/>
      <c r="IF61" s="103"/>
      <c r="IG61" s="103"/>
      <c r="IH61" s="103"/>
      <c r="II61" s="103"/>
      <c r="IJ61" s="103"/>
      <c r="IK61" s="103"/>
      <c r="IL61" s="103"/>
      <c r="IM61" s="103"/>
      <c r="IN61" s="103"/>
      <c r="IO61" s="103"/>
      <c r="IP61" s="103"/>
      <c r="IQ61" s="103"/>
      <c r="IR61" s="103"/>
      <c r="IS61" s="103"/>
      <c r="IT61" s="103"/>
      <c r="IU61" s="103"/>
      <c r="IV61" s="103"/>
      <c r="IW61" s="103"/>
      <c r="IX61" s="103"/>
      <c r="IY61" s="103"/>
      <c r="IZ61" s="103"/>
      <c r="JA61" s="103"/>
      <c r="JB61" s="103"/>
      <c r="JC61" s="103"/>
      <c r="JD61" s="103"/>
      <c r="JE61" s="103"/>
      <c r="JF61" s="103"/>
      <c r="JG61" s="103"/>
      <c r="JH61" s="103"/>
      <c r="JI61" s="103"/>
      <c r="JJ61" s="103"/>
      <c r="JK61" s="103"/>
      <c r="JL61" s="103"/>
      <c r="JM61" s="103"/>
      <c r="JN61" s="103"/>
      <c r="JO61" s="103"/>
      <c r="JP61" s="103"/>
      <c r="JQ61" s="103"/>
      <c r="JR61" s="103"/>
      <c r="JS61" s="103"/>
      <c r="JT61" s="103"/>
      <c r="JU61" s="103"/>
      <c r="JV61" s="103"/>
      <c r="JW61" s="103"/>
      <c r="JX61" s="103"/>
      <c r="JY61" s="103"/>
      <c r="JZ61" s="103"/>
      <c r="KA61" s="103"/>
      <c r="KB61" s="103"/>
      <c r="KC61" s="103"/>
      <c r="KD61" s="103"/>
      <c r="KE61" s="103"/>
      <c r="KF61" s="103"/>
      <c r="KG61" s="103"/>
      <c r="KH61" s="103"/>
      <c r="KI61" s="103"/>
      <c r="KJ61" s="103"/>
      <c r="KK61" s="103"/>
      <c r="KL61" s="103"/>
      <c r="KM61" s="103"/>
      <c r="KN61" s="103"/>
      <c r="KO61" s="103"/>
      <c r="KP61" s="103"/>
      <c r="KQ61" s="103"/>
      <c r="KR61" s="103"/>
      <c r="KS61" s="103"/>
      <c r="KT61" s="103"/>
      <c r="KU61" s="103"/>
      <c r="KV61" s="103"/>
      <c r="KW61" s="103"/>
      <c r="KX61" s="103"/>
      <c r="KY61" s="103"/>
      <c r="KZ61" s="103"/>
      <c r="LA61" s="103"/>
      <c r="LB61" s="103"/>
      <c r="LC61" s="103"/>
      <c r="LD61" s="103"/>
      <c r="LE61" s="103"/>
      <c r="LF61" s="103"/>
      <c r="LG61" s="103"/>
      <c r="LH61" s="103"/>
      <c r="LI61" s="103"/>
      <c r="LJ61" s="103"/>
      <c r="LK61" s="103"/>
      <c r="LL61" s="103"/>
      <c r="LM61" s="103"/>
      <c r="LN61" s="103"/>
      <c r="LO61" s="103"/>
      <c r="LP61" s="103"/>
      <c r="LQ61" s="103"/>
      <c r="LR61" s="103"/>
      <c r="LS61" s="103"/>
      <c r="LT61" s="103"/>
      <c r="LU61" s="103"/>
      <c r="LV61" s="103"/>
      <c r="LW61" s="103"/>
      <c r="LX61" s="103"/>
      <c r="LY61" s="103"/>
      <c r="LZ61" s="103"/>
      <c r="MA61" s="103"/>
      <c r="MB61" s="103"/>
      <c r="MC61" s="103"/>
      <c r="MD61" s="103"/>
      <c r="ME61" s="103"/>
      <c r="MF61" s="103"/>
      <c r="MG61" s="103"/>
      <c r="MH61" s="103"/>
      <c r="MI61" s="103"/>
      <c r="MJ61" s="103"/>
      <c r="MK61" s="103"/>
      <c r="ML61" s="103"/>
      <c r="MM61" s="103"/>
      <c r="MN61" s="103"/>
      <c r="MO61" s="103"/>
      <c r="MP61" s="103"/>
      <c r="MQ61" s="103"/>
      <c r="MR61" s="103"/>
      <c r="MS61" s="103"/>
      <c r="MT61" s="103"/>
      <c r="MU61" s="103"/>
      <c r="MV61" s="103"/>
      <c r="MW61" s="103"/>
      <c r="MX61" s="103"/>
      <c r="MY61" s="103"/>
      <c r="MZ61" s="103"/>
      <c r="NA61" s="103"/>
      <c r="NB61" s="103"/>
      <c r="NC61" s="103"/>
      <c r="ND61" s="103"/>
      <c r="NE61" s="103"/>
      <c r="NF61" s="103"/>
      <c r="NG61" s="103"/>
      <c r="NH61" s="103"/>
      <c r="NI61" s="103"/>
      <c r="NJ61" s="103"/>
      <c r="NK61" s="103"/>
      <c r="NL61" s="103"/>
      <c r="NM61" s="103"/>
      <c r="NN61" s="103"/>
      <c r="NO61" s="103"/>
      <c r="NP61" s="103"/>
      <c r="NQ61" s="103"/>
      <c r="NR61" s="103"/>
      <c r="NS61" s="103"/>
      <c r="NT61" s="103"/>
      <c r="NU61" s="103"/>
      <c r="NV61" s="103"/>
      <c r="NW61" s="103"/>
      <c r="NX61" s="103"/>
      <c r="NY61" s="103"/>
      <c r="NZ61" s="103"/>
      <c r="OA61" s="103"/>
      <c r="OB61" s="103"/>
      <c r="OC61" s="103"/>
      <c r="OD61" s="103"/>
      <c r="OE61" s="103"/>
      <c r="OF61" s="103"/>
      <c r="OG61" s="103"/>
      <c r="OH61" s="103"/>
      <c r="OI61" s="103"/>
      <c r="OJ61" s="103"/>
      <c r="OK61" s="104"/>
      <c r="OL61" s="104"/>
      <c r="OM61" s="104"/>
      <c r="ON61" s="104"/>
    </row>
    <row r="62" spans="1:404" s="102" customFormat="1" ht="132.75" thickBot="1">
      <c r="A62" s="105"/>
      <c r="B62" s="57">
        <v>56</v>
      </c>
      <c r="C62" s="63" t="s">
        <v>1387</v>
      </c>
      <c r="D62" s="63" t="s">
        <v>1388</v>
      </c>
      <c r="E62" s="54" t="s">
        <v>1389</v>
      </c>
      <c r="F62" s="55" t="s">
        <v>1469</v>
      </c>
      <c r="G62" s="107" t="s">
        <v>1470</v>
      </c>
      <c r="H62" s="65" t="s">
        <v>27</v>
      </c>
      <c r="I62" s="65" t="s">
        <v>386</v>
      </c>
      <c r="J62" s="54" t="s">
        <v>429</v>
      </c>
      <c r="K62" s="63" t="s">
        <v>804</v>
      </c>
      <c r="L62" s="63" t="s">
        <v>1471</v>
      </c>
      <c r="M62" s="67" t="s">
        <v>28</v>
      </c>
      <c r="N62" s="63" t="s">
        <v>1472</v>
      </c>
      <c r="O62" s="57" t="s">
        <v>34</v>
      </c>
      <c r="P62" s="57" t="s">
        <v>31</v>
      </c>
      <c r="Q62" s="45">
        <f t="shared" si="24"/>
        <v>3</v>
      </c>
      <c r="R62" s="57" t="s">
        <v>30</v>
      </c>
      <c r="S62" s="45">
        <f t="shared" si="25"/>
        <v>1</v>
      </c>
      <c r="T62" s="57" t="s">
        <v>31</v>
      </c>
      <c r="U62" s="45">
        <f t="shared" si="26"/>
        <v>3</v>
      </c>
      <c r="V62" s="54">
        <f t="shared" si="27"/>
        <v>7</v>
      </c>
      <c r="W62" s="54" t="str">
        <f t="shared" si="23"/>
        <v>Medio</v>
      </c>
      <c r="X62" s="63" t="s">
        <v>499</v>
      </c>
      <c r="Y62" s="63" t="s">
        <v>500</v>
      </c>
      <c r="Z62" s="63" t="s">
        <v>501</v>
      </c>
      <c r="AA62" s="58">
        <v>42874</v>
      </c>
      <c r="AB62" s="63" t="s">
        <v>260</v>
      </c>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3"/>
      <c r="FI62" s="103"/>
      <c r="FJ62" s="103"/>
      <c r="FK62" s="103"/>
      <c r="FL62" s="103"/>
      <c r="FM62" s="103"/>
      <c r="FN62" s="103"/>
      <c r="FO62" s="103"/>
      <c r="FP62" s="103"/>
      <c r="FQ62" s="103"/>
      <c r="FR62" s="103"/>
      <c r="FS62" s="103"/>
      <c r="FT62" s="103"/>
      <c r="FU62" s="103"/>
      <c r="FV62" s="103"/>
      <c r="FW62" s="103"/>
      <c r="FX62" s="103"/>
      <c r="FY62" s="103"/>
      <c r="FZ62" s="103"/>
      <c r="GA62" s="103"/>
      <c r="GB62" s="103"/>
      <c r="GC62" s="103"/>
      <c r="GD62" s="103"/>
      <c r="GE62" s="103"/>
      <c r="GF62" s="103"/>
      <c r="GG62" s="103"/>
      <c r="GH62" s="103"/>
      <c r="GI62" s="103"/>
      <c r="GJ62" s="103"/>
      <c r="GK62" s="103"/>
      <c r="GL62" s="103"/>
      <c r="GM62" s="103"/>
      <c r="GN62" s="103"/>
      <c r="GO62" s="103"/>
      <c r="GP62" s="103"/>
      <c r="GQ62" s="103"/>
      <c r="GR62" s="103"/>
      <c r="GS62" s="103"/>
      <c r="GT62" s="103"/>
      <c r="GU62" s="103"/>
      <c r="GV62" s="103"/>
      <c r="GW62" s="103"/>
      <c r="GX62" s="103"/>
      <c r="GY62" s="103"/>
      <c r="GZ62" s="103"/>
      <c r="HA62" s="103"/>
      <c r="HB62" s="103"/>
      <c r="HC62" s="103"/>
      <c r="HD62" s="103"/>
      <c r="HE62" s="103"/>
      <c r="HF62" s="103"/>
      <c r="HG62" s="103"/>
      <c r="HH62" s="103"/>
      <c r="HI62" s="103"/>
      <c r="HJ62" s="103"/>
      <c r="HK62" s="103"/>
      <c r="HL62" s="103"/>
      <c r="HM62" s="103"/>
      <c r="HN62" s="103"/>
      <c r="HO62" s="103"/>
      <c r="HP62" s="103"/>
      <c r="HQ62" s="103"/>
      <c r="HR62" s="103"/>
      <c r="HS62" s="103"/>
      <c r="HT62" s="103"/>
      <c r="HU62" s="103"/>
      <c r="HV62" s="103"/>
      <c r="HW62" s="103"/>
      <c r="HX62" s="103"/>
      <c r="HY62" s="103"/>
      <c r="HZ62" s="103"/>
      <c r="IA62" s="103"/>
      <c r="IB62" s="103"/>
      <c r="IC62" s="103"/>
      <c r="ID62" s="103"/>
      <c r="IE62" s="103"/>
      <c r="IF62" s="103"/>
      <c r="IG62" s="103"/>
      <c r="IH62" s="103"/>
      <c r="II62" s="103"/>
      <c r="IJ62" s="103"/>
      <c r="IK62" s="103"/>
      <c r="IL62" s="103"/>
      <c r="IM62" s="103"/>
      <c r="IN62" s="103"/>
      <c r="IO62" s="103"/>
      <c r="IP62" s="103"/>
      <c r="IQ62" s="103"/>
      <c r="IR62" s="103"/>
      <c r="IS62" s="103"/>
      <c r="IT62" s="103"/>
      <c r="IU62" s="103"/>
      <c r="IV62" s="103"/>
      <c r="IW62" s="103"/>
      <c r="IX62" s="103"/>
      <c r="IY62" s="103"/>
      <c r="IZ62" s="103"/>
      <c r="JA62" s="103"/>
      <c r="JB62" s="103"/>
      <c r="JC62" s="103"/>
      <c r="JD62" s="103"/>
      <c r="JE62" s="103"/>
      <c r="JF62" s="103"/>
      <c r="JG62" s="103"/>
      <c r="JH62" s="103"/>
      <c r="JI62" s="103"/>
      <c r="JJ62" s="103"/>
      <c r="JK62" s="103"/>
      <c r="JL62" s="103"/>
      <c r="JM62" s="103"/>
      <c r="JN62" s="103"/>
      <c r="JO62" s="103"/>
      <c r="JP62" s="103"/>
      <c r="JQ62" s="103"/>
      <c r="JR62" s="103"/>
      <c r="JS62" s="103"/>
      <c r="JT62" s="103"/>
      <c r="JU62" s="103"/>
      <c r="JV62" s="103"/>
      <c r="JW62" s="103"/>
      <c r="JX62" s="103"/>
      <c r="JY62" s="103"/>
      <c r="JZ62" s="103"/>
      <c r="KA62" s="103"/>
      <c r="KB62" s="103"/>
      <c r="KC62" s="103"/>
      <c r="KD62" s="103"/>
      <c r="KE62" s="103"/>
      <c r="KF62" s="103"/>
      <c r="KG62" s="103"/>
      <c r="KH62" s="103"/>
      <c r="KI62" s="103"/>
      <c r="KJ62" s="103"/>
      <c r="KK62" s="103"/>
      <c r="KL62" s="103"/>
      <c r="KM62" s="103"/>
      <c r="KN62" s="103"/>
      <c r="KO62" s="103"/>
      <c r="KP62" s="103"/>
      <c r="KQ62" s="103"/>
      <c r="KR62" s="103"/>
      <c r="KS62" s="103"/>
      <c r="KT62" s="103"/>
      <c r="KU62" s="103"/>
      <c r="KV62" s="103"/>
      <c r="KW62" s="103"/>
      <c r="KX62" s="103"/>
      <c r="KY62" s="103"/>
      <c r="KZ62" s="103"/>
      <c r="LA62" s="103"/>
      <c r="LB62" s="103"/>
      <c r="LC62" s="103"/>
      <c r="LD62" s="103"/>
      <c r="LE62" s="103"/>
      <c r="LF62" s="103"/>
      <c r="LG62" s="103"/>
      <c r="LH62" s="103"/>
      <c r="LI62" s="103"/>
      <c r="LJ62" s="103"/>
      <c r="LK62" s="103"/>
      <c r="LL62" s="103"/>
      <c r="LM62" s="103"/>
      <c r="LN62" s="103"/>
      <c r="LO62" s="103"/>
      <c r="LP62" s="103"/>
      <c r="LQ62" s="103"/>
      <c r="LR62" s="103"/>
      <c r="LS62" s="103"/>
      <c r="LT62" s="103"/>
      <c r="LU62" s="103"/>
      <c r="LV62" s="103"/>
      <c r="LW62" s="103"/>
      <c r="LX62" s="103"/>
      <c r="LY62" s="103"/>
      <c r="LZ62" s="103"/>
      <c r="MA62" s="103"/>
      <c r="MB62" s="103"/>
      <c r="MC62" s="103"/>
      <c r="MD62" s="103"/>
      <c r="ME62" s="103"/>
      <c r="MF62" s="103"/>
      <c r="MG62" s="103"/>
      <c r="MH62" s="103"/>
      <c r="MI62" s="103"/>
      <c r="MJ62" s="103"/>
      <c r="MK62" s="103"/>
      <c r="ML62" s="103"/>
      <c r="MM62" s="103"/>
      <c r="MN62" s="103"/>
      <c r="MO62" s="103"/>
      <c r="MP62" s="103"/>
      <c r="MQ62" s="103"/>
      <c r="MR62" s="103"/>
      <c r="MS62" s="103"/>
      <c r="MT62" s="103"/>
      <c r="MU62" s="103"/>
      <c r="MV62" s="103"/>
      <c r="MW62" s="103"/>
      <c r="MX62" s="103"/>
      <c r="MY62" s="103"/>
      <c r="MZ62" s="103"/>
      <c r="NA62" s="103"/>
      <c r="NB62" s="103"/>
      <c r="NC62" s="103"/>
      <c r="ND62" s="103"/>
      <c r="NE62" s="103"/>
      <c r="NF62" s="103"/>
      <c r="NG62" s="103"/>
      <c r="NH62" s="103"/>
      <c r="NI62" s="103"/>
      <c r="NJ62" s="103"/>
      <c r="NK62" s="103"/>
      <c r="NL62" s="103"/>
      <c r="NM62" s="103"/>
      <c r="NN62" s="103"/>
      <c r="NO62" s="103"/>
      <c r="NP62" s="103"/>
      <c r="NQ62" s="103"/>
      <c r="NR62" s="103"/>
      <c r="NS62" s="103"/>
      <c r="NT62" s="103"/>
      <c r="NU62" s="103"/>
      <c r="NV62" s="103"/>
      <c r="NW62" s="103"/>
      <c r="NX62" s="103"/>
      <c r="NY62" s="103"/>
      <c r="NZ62" s="103"/>
      <c r="OA62" s="103"/>
      <c r="OB62" s="103"/>
      <c r="OC62" s="103"/>
      <c r="OD62" s="103"/>
      <c r="OE62" s="103"/>
      <c r="OF62" s="103"/>
      <c r="OG62" s="103"/>
      <c r="OH62" s="103"/>
      <c r="OI62" s="103"/>
      <c r="OJ62" s="103"/>
      <c r="OK62" s="104"/>
      <c r="OL62" s="104"/>
      <c r="OM62" s="104"/>
      <c r="ON62" s="104"/>
    </row>
    <row r="63" spans="1:404" s="102" customFormat="1" ht="132.75" thickBot="1">
      <c r="A63" s="105"/>
      <c r="B63" s="57">
        <v>57</v>
      </c>
      <c r="C63" s="63" t="s">
        <v>1387</v>
      </c>
      <c r="D63" s="63" t="s">
        <v>1388</v>
      </c>
      <c r="E63" s="54" t="s">
        <v>1389</v>
      </c>
      <c r="F63" s="55" t="s">
        <v>1473</v>
      </c>
      <c r="G63" s="107" t="s">
        <v>1474</v>
      </c>
      <c r="H63" s="65" t="s">
        <v>27</v>
      </c>
      <c r="I63" s="65" t="s">
        <v>386</v>
      </c>
      <c r="J63" s="54" t="s">
        <v>429</v>
      </c>
      <c r="K63" s="63" t="s">
        <v>804</v>
      </c>
      <c r="L63" s="63" t="s">
        <v>1475</v>
      </c>
      <c r="M63" s="67" t="s">
        <v>28</v>
      </c>
      <c r="N63" s="63" t="s">
        <v>1476</v>
      </c>
      <c r="O63" s="57" t="s">
        <v>34</v>
      </c>
      <c r="P63" s="57" t="s">
        <v>31</v>
      </c>
      <c r="Q63" s="45">
        <f t="shared" si="24"/>
        <v>3</v>
      </c>
      <c r="R63" s="57" t="s">
        <v>30</v>
      </c>
      <c r="S63" s="45">
        <f t="shared" si="25"/>
        <v>1</v>
      </c>
      <c r="T63" s="57" t="s">
        <v>31</v>
      </c>
      <c r="U63" s="45">
        <f t="shared" si="26"/>
        <v>3</v>
      </c>
      <c r="V63" s="54">
        <f t="shared" si="27"/>
        <v>7</v>
      </c>
      <c r="W63" s="54" t="str">
        <f t="shared" si="23"/>
        <v>Medio</v>
      </c>
      <c r="X63" s="63" t="s">
        <v>499</v>
      </c>
      <c r="Y63" s="63" t="s">
        <v>500</v>
      </c>
      <c r="Z63" s="63" t="s">
        <v>501</v>
      </c>
      <c r="AA63" s="58">
        <v>42874</v>
      </c>
      <c r="AB63" s="63" t="s">
        <v>260</v>
      </c>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103"/>
      <c r="NF63" s="103"/>
      <c r="NG63" s="103"/>
      <c r="NH63" s="103"/>
      <c r="NI63" s="103"/>
      <c r="NJ63" s="103"/>
      <c r="NK63" s="103"/>
      <c r="NL63" s="103"/>
      <c r="NM63" s="103"/>
      <c r="NN63" s="103"/>
      <c r="NO63" s="103"/>
      <c r="NP63" s="103"/>
      <c r="NQ63" s="103"/>
      <c r="NR63" s="103"/>
      <c r="NS63" s="103"/>
      <c r="NT63" s="103"/>
      <c r="NU63" s="103"/>
      <c r="NV63" s="103"/>
      <c r="NW63" s="103"/>
      <c r="NX63" s="103"/>
      <c r="NY63" s="103"/>
      <c r="NZ63" s="103"/>
      <c r="OA63" s="103"/>
      <c r="OB63" s="103"/>
      <c r="OC63" s="103"/>
      <c r="OD63" s="103"/>
      <c r="OE63" s="103"/>
      <c r="OF63" s="103"/>
      <c r="OG63" s="103"/>
      <c r="OH63" s="103"/>
      <c r="OI63" s="103"/>
      <c r="OJ63" s="103"/>
      <c r="OK63" s="104"/>
      <c r="OL63" s="104"/>
      <c r="OM63" s="104"/>
      <c r="ON63" s="104"/>
    </row>
    <row r="64" spans="1:404" s="102" customFormat="1" ht="149.25" thickBot="1">
      <c r="A64" s="105"/>
      <c r="B64" s="51">
        <v>58</v>
      </c>
      <c r="C64" s="63" t="s">
        <v>1387</v>
      </c>
      <c r="D64" s="63" t="s">
        <v>1388</v>
      </c>
      <c r="E64" s="54" t="s">
        <v>1389</v>
      </c>
      <c r="F64" s="55" t="s">
        <v>1477</v>
      </c>
      <c r="G64" s="107" t="s">
        <v>1478</v>
      </c>
      <c r="H64" s="65" t="s">
        <v>27</v>
      </c>
      <c r="I64" s="65" t="s">
        <v>99</v>
      </c>
      <c r="J64" s="65" t="s">
        <v>1479</v>
      </c>
      <c r="K64" s="63" t="s">
        <v>804</v>
      </c>
      <c r="L64" s="63" t="s">
        <v>1480</v>
      </c>
      <c r="M64" s="67" t="s">
        <v>28</v>
      </c>
      <c r="N64" s="63" t="s">
        <v>1481</v>
      </c>
      <c r="O64" s="57" t="s">
        <v>34</v>
      </c>
      <c r="P64" s="57" t="s">
        <v>94</v>
      </c>
      <c r="Q64" s="45">
        <f t="shared" si="24"/>
        <v>5</v>
      </c>
      <c r="R64" s="57" t="s">
        <v>94</v>
      </c>
      <c r="S64" s="45">
        <f t="shared" si="25"/>
        <v>5</v>
      </c>
      <c r="T64" s="57" t="s">
        <v>94</v>
      </c>
      <c r="U64" s="45">
        <f t="shared" si="26"/>
        <v>5</v>
      </c>
      <c r="V64" s="54">
        <f t="shared" si="27"/>
        <v>15</v>
      </c>
      <c r="W64" s="54" t="str">
        <f t="shared" si="23"/>
        <v>Alto</v>
      </c>
      <c r="X64" s="63" t="s">
        <v>1482</v>
      </c>
      <c r="Y64" s="63" t="s">
        <v>1483</v>
      </c>
      <c r="Z64" s="63" t="s">
        <v>1484</v>
      </c>
      <c r="AA64" s="58">
        <v>42874</v>
      </c>
      <c r="AB64" s="63" t="s">
        <v>260</v>
      </c>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3"/>
      <c r="CT64" s="103"/>
      <c r="CU64" s="103"/>
      <c r="CV64" s="103"/>
      <c r="CW64" s="103"/>
      <c r="CX64" s="103"/>
      <c r="CY64" s="103"/>
      <c r="CZ64" s="103"/>
      <c r="DA64" s="103"/>
      <c r="DB64" s="103"/>
      <c r="DC64" s="103"/>
      <c r="DD64" s="103"/>
      <c r="DE64" s="103"/>
      <c r="DF64" s="103"/>
      <c r="DG64" s="103"/>
      <c r="DH64" s="103"/>
      <c r="DI64" s="103"/>
      <c r="DJ64" s="103"/>
      <c r="DK64" s="103"/>
      <c r="DL64" s="103"/>
      <c r="DM64" s="103"/>
      <c r="DN64" s="103"/>
      <c r="DO64" s="103"/>
      <c r="DP64" s="103"/>
      <c r="DQ64" s="103"/>
      <c r="DR64" s="103"/>
      <c r="DS64" s="103"/>
      <c r="DT64" s="103"/>
      <c r="DU64" s="103"/>
      <c r="DV64" s="103"/>
      <c r="DW64" s="103"/>
      <c r="DX64" s="103"/>
      <c r="DY64" s="103"/>
      <c r="DZ64" s="103"/>
      <c r="EA64" s="103"/>
      <c r="EB64" s="103"/>
      <c r="EC64" s="103"/>
      <c r="ED64" s="103"/>
      <c r="EE64" s="103"/>
      <c r="EF64" s="103"/>
      <c r="EG64" s="103"/>
      <c r="EH64" s="103"/>
      <c r="EI64" s="103"/>
      <c r="EJ64" s="103"/>
      <c r="EK64" s="103"/>
      <c r="EL64" s="103"/>
      <c r="EM64" s="103"/>
      <c r="EN64" s="103"/>
      <c r="EO64" s="103"/>
      <c r="EP64" s="103"/>
      <c r="EQ64" s="103"/>
      <c r="ER64" s="103"/>
      <c r="ES64" s="103"/>
      <c r="ET64" s="103"/>
      <c r="EU64" s="103"/>
      <c r="EV64" s="103"/>
      <c r="EW64" s="103"/>
      <c r="EX64" s="103"/>
      <c r="EY64" s="103"/>
      <c r="EZ64" s="103"/>
      <c r="FA64" s="103"/>
      <c r="FB64" s="103"/>
      <c r="FC64" s="103"/>
      <c r="FD64" s="103"/>
      <c r="FE64" s="103"/>
      <c r="FF64" s="103"/>
      <c r="FG64" s="103"/>
      <c r="FH64" s="103"/>
      <c r="FI64" s="103"/>
      <c r="FJ64" s="103"/>
      <c r="FK64" s="103"/>
      <c r="FL64" s="103"/>
      <c r="FM64" s="103"/>
      <c r="FN64" s="103"/>
      <c r="FO64" s="103"/>
      <c r="FP64" s="103"/>
      <c r="FQ64" s="103"/>
      <c r="FR64" s="103"/>
      <c r="FS64" s="103"/>
      <c r="FT64" s="103"/>
      <c r="FU64" s="103"/>
      <c r="FV64" s="103"/>
      <c r="FW64" s="103"/>
      <c r="FX64" s="103"/>
      <c r="FY64" s="103"/>
      <c r="FZ64" s="103"/>
      <c r="GA64" s="103"/>
      <c r="GB64" s="103"/>
      <c r="GC64" s="103"/>
      <c r="GD64" s="103"/>
      <c r="GE64" s="103"/>
      <c r="GF64" s="103"/>
      <c r="GG64" s="103"/>
      <c r="GH64" s="103"/>
      <c r="GI64" s="103"/>
      <c r="GJ64" s="103"/>
      <c r="GK64" s="103"/>
      <c r="GL64" s="103"/>
      <c r="GM64" s="103"/>
      <c r="GN64" s="103"/>
      <c r="GO64" s="103"/>
      <c r="GP64" s="103"/>
      <c r="GQ64" s="103"/>
      <c r="GR64" s="103"/>
      <c r="GS64" s="103"/>
      <c r="GT64" s="103"/>
      <c r="GU64" s="103"/>
      <c r="GV64" s="103"/>
      <c r="GW64" s="103"/>
      <c r="GX64" s="103"/>
      <c r="GY64" s="103"/>
      <c r="GZ64" s="103"/>
      <c r="HA64" s="103"/>
      <c r="HB64" s="103"/>
      <c r="HC64" s="103"/>
      <c r="HD64" s="103"/>
      <c r="HE64" s="103"/>
      <c r="HF64" s="103"/>
      <c r="HG64" s="103"/>
      <c r="HH64" s="103"/>
      <c r="HI64" s="103"/>
      <c r="HJ64" s="103"/>
      <c r="HK64" s="103"/>
      <c r="HL64" s="103"/>
      <c r="HM64" s="103"/>
      <c r="HN64" s="103"/>
      <c r="HO64" s="103"/>
      <c r="HP64" s="103"/>
      <c r="HQ64" s="103"/>
      <c r="HR64" s="103"/>
      <c r="HS64" s="103"/>
      <c r="HT64" s="103"/>
      <c r="HU64" s="103"/>
      <c r="HV64" s="103"/>
      <c r="HW64" s="103"/>
      <c r="HX64" s="103"/>
      <c r="HY64" s="103"/>
      <c r="HZ64" s="103"/>
      <c r="IA64" s="103"/>
      <c r="IB64" s="103"/>
      <c r="IC64" s="103"/>
      <c r="ID64" s="103"/>
      <c r="IE64" s="103"/>
      <c r="IF64" s="103"/>
      <c r="IG64" s="103"/>
      <c r="IH64" s="103"/>
      <c r="II64" s="103"/>
      <c r="IJ64" s="103"/>
      <c r="IK64" s="103"/>
      <c r="IL64" s="103"/>
      <c r="IM64" s="103"/>
      <c r="IN64" s="103"/>
      <c r="IO64" s="103"/>
      <c r="IP64" s="103"/>
      <c r="IQ64" s="103"/>
      <c r="IR64" s="103"/>
      <c r="IS64" s="103"/>
      <c r="IT64" s="103"/>
      <c r="IU64" s="103"/>
      <c r="IV64" s="103"/>
      <c r="IW64" s="103"/>
      <c r="IX64" s="103"/>
      <c r="IY64" s="103"/>
      <c r="IZ64" s="103"/>
      <c r="JA64" s="103"/>
      <c r="JB64" s="103"/>
      <c r="JC64" s="103"/>
      <c r="JD64" s="103"/>
      <c r="JE64" s="103"/>
      <c r="JF64" s="103"/>
      <c r="JG64" s="103"/>
      <c r="JH64" s="103"/>
      <c r="JI64" s="103"/>
      <c r="JJ64" s="103"/>
      <c r="JK64" s="103"/>
      <c r="JL64" s="103"/>
      <c r="JM64" s="103"/>
      <c r="JN64" s="103"/>
      <c r="JO64" s="103"/>
      <c r="JP64" s="103"/>
      <c r="JQ64" s="103"/>
      <c r="JR64" s="103"/>
      <c r="JS64" s="103"/>
      <c r="JT64" s="103"/>
      <c r="JU64" s="103"/>
      <c r="JV64" s="103"/>
      <c r="JW64" s="103"/>
      <c r="JX64" s="103"/>
      <c r="JY64" s="103"/>
      <c r="JZ64" s="103"/>
      <c r="KA64" s="103"/>
      <c r="KB64" s="103"/>
      <c r="KC64" s="103"/>
      <c r="KD64" s="103"/>
      <c r="KE64" s="103"/>
      <c r="KF64" s="103"/>
      <c r="KG64" s="103"/>
      <c r="KH64" s="103"/>
      <c r="KI64" s="103"/>
      <c r="KJ64" s="103"/>
      <c r="KK64" s="103"/>
      <c r="KL64" s="103"/>
      <c r="KM64" s="103"/>
      <c r="KN64" s="103"/>
      <c r="KO64" s="103"/>
      <c r="KP64" s="103"/>
      <c r="KQ64" s="103"/>
      <c r="KR64" s="103"/>
      <c r="KS64" s="103"/>
      <c r="KT64" s="103"/>
      <c r="KU64" s="103"/>
      <c r="KV64" s="103"/>
      <c r="KW64" s="103"/>
      <c r="KX64" s="103"/>
      <c r="KY64" s="103"/>
      <c r="KZ64" s="103"/>
      <c r="LA64" s="103"/>
      <c r="LB64" s="103"/>
      <c r="LC64" s="103"/>
      <c r="LD64" s="103"/>
      <c r="LE64" s="103"/>
      <c r="LF64" s="103"/>
      <c r="LG64" s="103"/>
      <c r="LH64" s="103"/>
      <c r="LI64" s="103"/>
      <c r="LJ64" s="103"/>
      <c r="LK64" s="103"/>
      <c r="LL64" s="103"/>
      <c r="LM64" s="103"/>
      <c r="LN64" s="103"/>
      <c r="LO64" s="103"/>
      <c r="LP64" s="103"/>
      <c r="LQ64" s="103"/>
      <c r="LR64" s="103"/>
      <c r="LS64" s="103"/>
      <c r="LT64" s="103"/>
      <c r="LU64" s="103"/>
      <c r="LV64" s="103"/>
      <c r="LW64" s="103"/>
      <c r="LX64" s="103"/>
      <c r="LY64" s="103"/>
      <c r="LZ64" s="103"/>
      <c r="MA64" s="103"/>
      <c r="MB64" s="103"/>
      <c r="MC64" s="103"/>
      <c r="MD64" s="103"/>
      <c r="ME64" s="103"/>
      <c r="MF64" s="103"/>
      <c r="MG64" s="103"/>
      <c r="MH64" s="103"/>
      <c r="MI64" s="103"/>
      <c r="MJ64" s="103"/>
      <c r="MK64" s="103"/>
      <c r="ML64" s="103"/>
      <c r="MM64" s="103"/>
      <c r="MN64" s="103"/>
      <c r="MO64" s="103"/>
      <c r="MP64" s="103"/>
      <c r="MQ64" s="103"/>
      <c r="MR64" s="103"/>
      <c r="MS64" s="103"/>
      <c r="MT64" s="103"/>
      <c r="MU64" s="103"/>
      <c r="MV64" s="103"/>
      <c r="MW64" s="103"/>
      <c r="MX64" s="103"/>
      <c r="MY64" s="103"/>
      <c r="MZ64" s="103"/>
      <c r="NA64" s="103"/>
      <c r="NB64" s="103"/>
      <c r="NC64" s="103"/>
      <c r="ND64" s="103"/>
      <c r="NE64" s="103"/>
      <c r="NF64" s="103"/>
      <c r="NG64" s="103"/>
      <c r="NH64" s="103"/>
      <c r="NI64" s="103"/>
      <c r="NJ64" s="103"/>
      <c r="NK64" s="103"/>
      <c r="NL64" s="103"/>
      <c r="NM64" s="103"/>
      <c r="NN64" s="103"/>
      <c r="NO64" s="103"/>
      <c r="NP64" s="103"/>
      <c r="NQ64" s="103"/>
      <c r="NR64" s="103"/>
      <c r="NS64" s="103"/>
      <c r="NT64" s="103"/>
      <c r="NU64" s="103"/>
      <c r="NV64" s="103"/>
      <c r="NW64" s="103"/>
      <c r="NX64" s="103"/>
      <c r="NY64" s="103"/>
      <c r="NZ64" s="103"/>
      <c r="OA64" s="103"/>
      <c r="OB64" s="103"/>
      <c r="OC64" s="103"/>
      <c r="OD64" s="103"/>
      <c r="OE64" s="103"/>
      <c r="OF64" s="103"/>
      <c r="OG64" s="103"/>
      <c r="OH64" s="103"/>
      <c r="OI64" s="103"/>
      <c r="OJ64" s="103"/>
      <c r="OK64" s="104"/>
      <c r="OL64" s="104"/>
      <c r="OM64" s="104"/>
      <c r="ON64" s="104"/>
    </row>
    <row r="65" spans="1:404" s="102" customFormat="1" ht="149.25" thickBot="1">
      <c r="A65" s="105"/>
      <c r="B65" s="57">
        <v>59</v>
      </c>
      <c r="C65" s="63" t="s">
        <v>1387</v>
      </c>
      <c r="D65" s="63" t="s">
        <v>1388</v>
      </c>
      <c r="E65" s="54" t="s">
        <v>1389</v>
      </c>
      <c r="F65" s="55" t="s">
        <v>1485</v>
      </c>
      <c r="G65" s="107" t="s">
        <v>1486</v>
      </c>
      <c r="H65" s="65" t="s">
        <v>27</v>
      </c>
      <c r="I65" s="65" t="s">
        <v>386</v>
      </c>
      <c r="J65" s="54" t="s">
        <v>429</v>
      </c>
      <c r="K65" s="63" t="s">
        <v>804</v>
      </c>
      <c r="L65" s="63" t="s">
        <v>1487</v>
      </c>
      <c r="M65" s="67" t="s">
        <v>28</v>
      </c>
      <c r="N65" s="63" t="s">
        <v>798</v>
      </c>
      <c r="O65" s="57" t="s">
        <v>34</v>
      </c>
      <c r="P65" s="57" t="s">
        <v>94</v>
      </c>
      <c r="Q65" s="45">
        <f t="shared" si="24"/>
        <v>5</v>
      </c>
      <c r="R65" s="57" t="s">
        <v>31</v>
      </c>
      <c r="S65" s="45">
        <f t="shared" si="25"/>
        <v>3</v>
      </c>
      <c r="T65" s="57" t="s">
        <v>31</v>
      </c>
      <c r="U65" s="45">
        <f t="shared" si="26"/>
        <v>3</v>
      </c>
      <c r="V65" s="54">
        <f t="shared" si="27"/>
        <v>11</v>
      </c>
      <c r="W65" s="54" t="str">
        <f>+(IF(V65&lt;=0,"No Clasificada",IF(V65&lt;=6,"Bajo",IF(V65&lt;=9,"Medio",IF(V65&gt;=11,"Alto")))))</f>
        <v>Alto</v>
      </c>
      <c r="X65" s="63" t="s">
        <v>1482</v>
      </c>
      <c r="Y65" s="63" t="s">
        <v>1488</v>
      </c>
      <c r="Z65" s="63" t="s">
        <v>1489</v>
      </c>
      <c r="AA65" s="58">
        <v>42874</v>
      </c>
      <c r="AB65" s="63" t="s">
        <v>260</v>
      </c>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03"/>
      <c r="CR65" s="103"/>
      <c r="CS65" s="103"/>
      <c r="CT65" s="103"/>
      <c r="CU65" s="103"/>
      <c r="CV65" s="103"/>
      <c r="CW65" s="103"/>
      <c r="CX65" s="103"/>
      <c r="CY65" s="103"/>
      <c r="CZ65" s="103"/>
      <c r="DA65" s="103"/>
      <c r="DB65" s="103"/>
      <c r="DC65" s="103"/>
      <c r="DD65" s="103"/>
      <c r="DE65" s="103"/>
      <c r="DF65" s="103"/>
      <c r="DG65" s="103"/>
      <c r="DH65" s="103"/>
      <c r="DI65" s="103"/>
      <c r="DJ65" s="103"/>
      <c r="DK65" s="103"/>
      <c r="DL65" s="103"/>
      <c r="DM65" s="103"/>
      <c r="DN65" s="103"/>
      <c r="DO65" s="103"/>
      <c r="DP65" s="103"/>
      <c r="DQ65" s="103"/>
      <c r="DR65" s="103"/>
      <c r="DS65" s="103"/>
      <c r="DT65" s="103"/>
      <c r="DU65" s="103"/>
      <c r="DV65" s="103"/>
      <c r="DW65" s="103"/>
      <c r="DX65" s="103"/>
      <c r="DY65" s="103"/>
      <c r="DZ65" s="103"/>
      <c r="EA65" s="103"/>
      <c r="EB65" s="103"/>
      <c r="EC65" s="103"/>
      <c r="ED65" s="103"/>
      <c r="EE65" s="103"/>
      <c r="EF65" s="103"/>
      <c r="EG65" s="103"/>
      <c r="EH65" s="103"/>
      <c r="EI65" s="103"/>
      <c r="EJ65" s="103"/>
      <c r="EK65" s="103"/>
      <c r="EL65" s="103"/>
      <c r="EM65" s="103"/>
      <c r="EN65" s="103"/>
      <c r="EO65" s="103"/>
      <c r="EP65" s="103"/>
      <c r="EQ65" s="103"/>
      <c r="ER65" s="103"/>
      <c r="ES65" s="103"/>
      <c r="ET65" s="103"/>
      <c r="EU65" s="103"/>
      <c r="EV65" s="103"/>
      <c r="EW65" s="103"/>
      <c r="EX65" s="103"/>
      <c r="EY65" s="103"/>
      <c r="EZ65" s="103"/>
      <c r="FA65" s="103"/>
      <c r="FB65" s="103"/>
      <c r="FC65" s="103"/>
      <c r="FD65" s="103"/>
      <c r="FE65" s="103"/>
      <c r="FF65" s="103"/>
      <c r="FG65" s="103"/>
      <c r="FH65" s="103"/>
      <c r="FI65" s="103"/>
      <c r="FJ65" s="103"/>
      <c r="FK65" s="103"/>
      <c r="FL65" s="103"/>
      <c r="FM65" s="103"/>
      <c r="FN65" s="103"/>
      <c r="FO65" s="103"/>
      <c r="FP65" s="103"/>
      <c r="FQ65" s="103"/>
      <c r="FR65" s="103"/>
      <c r="FS65" s="103"/>
      <c r="FT65" s="103"/>
      <c r="FU65" s="103"/>
      <c r="FV65" s="103"/>
      <c r="FW65" s="103"/>
      <c r="FX65" s="103"/>
      <c r="FY65" s="103"/>
      <c r="FZ65" s="103"/>
      <c r="GA65" s="103"/>
      <c r="GB65" s="103"/>
      <c r="GC65" s="103"/>
      <c r="GD65" s="103"/>
      <c r="GE65" s="103"/>
      <c r="GF65" s="103"/>
      <c r="GG65" s="103"/>
      <c r="GH65" s="103"/>
      <c r="GI65" s="103"/>
      <c r="GJ65" s="103"/>
      <c r="GK65" s="103"/>
      <c r="GL65" s="103"/>
      <c r="GM65" s="103"/>
      <c r="GN65" s="103"/>
      <c r="GO65" s="103"/>
      <c r="GP65" s="103"/>
      <c r="GQ65" s="103"/>
      <c r="GR65" s="103"/>
      <c r="GS65" s="103"/>
      <c r="GT65" s="103"/>
      <c r="GU65" s="103"/>
      <c r="GV65" s="103"/>
      <c r="GW65" s="103"/>
      <c r="GX65" s="103"/>
      <c r="GY65" s="103"/>
      <c r="GZ65" s="103"/>
      <c r="HA65" s="103"/>
      <c r="HB65" s="103"/>
      <c r="HC65" s="103"/>
      <c r="HD65" s="103"/>
      <c r="HE65" s="103"/>
      <c r="HF65" s="103"/>
      <c r="HG65" s="103"/>
      <c r="HH65" s="103"/>
      <c r="HI65" s="103"/>
      <c r="HJ65" s="103"/>
      <c r="HK65" s="103"/>
      <c r="HL65" s="103"/>
      <c r="HM65" s="103"/>
      <c r="HN65" s="103"/>
      <c r="HO65" s="103"/>
      <c r="HP65" s="103"/>
      <c r="HQ65" s="103"/>
      <c r="HR65" s="103"/>
      <c r="HS65" s="103"/>
      <c r="HT65" s="103"/>
      <c r="HU65" s="103"/>
      <c r="HV65" s="103"/>
      <c r="HW65" s="103"/>
      <c r="HX65" s="103"/>
      <c r="HY65" s="103"/>
      <c r="HZ65" s="103"/>
      <c r="IA65" s="103"/>
      <c r="IB65" s="103"/>
      <c r="IC65" s="103"/>
      <c r="ID65" s="103"/>
      <c r="IE65" s="103"/>
      <c r="IF65" s="103"/>
      <c r="IG65" s="103"/>
      <c r="IH65" s="103"/>
      <c r="II65" s="103"/>
      <c r="IJ65" s="103"/>
      <c r="IK65" s="103"/>
      <c r="IL65" s="103"/>
      <c r="IM65" s="103"/>
      <c r="IN65" s="103"/>
      <c r="IO65" s="103"/>
      <c r="IP65" s="103"/>
      <c r="IQ65" s="103"/>
      <c r="IR65" s="103"/>
      <c r="IS65" s="103"/>
      <c r="IT65" s="103"/>
      <c r="IU65" s="103"/>
      <c r="IV65" s="103"/>
      <c r="IW65" s="103"/>
      <c r="IX65" s="103"/>
      <c r="IY65" s="103"/>
      <c r="IZ65" s="103"/>
      <c r="JA65" s="103"/>
      <c r="JB65" s="103"/>
      <c r="JC65" s="103"/>
      <c r="JD65" s="103"/>
      <c r="JE65" s="103"/>
      <c r="JF65" s="103"/>
      <c r="JG65" s="103"/>
      <c r="JH65" s="103"/>
      <c r="JI65" s="103"/>
      <c r="JJ65" s="103"/>
      <c r="JK65" s="103"/>
      <c r="JL65" s="103"/>
      <c r="JM65" s="103"/>
      <c r="JN65" s="103"/>
      <c r="JO65" s="103"/>
      <c r="JP65" s="103"/>
      <c r="JQ65" s="103"/>
      <c r="JR65" s="103"/>
      <c r="JS65" s="103"/>
      <c r="JT65" s="103"/>
      <c r="JU65" s="103"/>
      <c r="JV65" s="103"/>
      <c r="JW65" s="103"/>
      <c r="JX65" s="103"/>
      <c r="JY65" s="103"/>
      <c r="JZ65" s="103"/>
      <c r="KA65" s="103"/>
      <c r="KB65" s="103"/>
      <c r="KC65" s="103"/>
      <c r="KD65" s="103"/>
      <c r="KE65" s="103"/>
      <c r="KF65" s="103"/>
      <c r="KG65" s="103"/>
      <c r="KH65" s="103"/>
      <c r="KI65" s="103"/>
      <c r="KJ65" s="103"/>
      <c r="KK65" s="103"/>
      <c r="KL65" s="103"/>
      <c r="KM65" s="103"/>
      <c r="KN65" s="103"/>
      <c r="KO65" s="103"/>
      <c r="KP65" s="103"/>
      <c r="KQ65" s="103"/>
      <c r="KR65" s="103"/>
      <c r="KS65" s="103"/>
      <c r="KT65" s="103"/>
      <c r="KU65" s="103"/>
      <c r="KV65" s="103"/>
      <c r="KW65" s="103"/>
      <c r="KX65" s="103"/>
      <c r="KY65" s="103"/>
      <c r="KZ65" s="103"/>
      <c r="LA65" s="103"/>
      <c r="LB65" s="103"/>
      <c r="LC65" s="103"/>
      <c r="LD65" s="103"/>
      <c r="LE65" s="103"/>
      <c r="LF65" s="103"/>
      <c r="LG65" s="103"/>
      <c r="LH65" s="103"/>
      <c r="LI65" s="103"/>
      <c r="LJ65" s="103"/>
      <c r="LK65" s="103"/>
      <c r="LL65" s="103"/>
      <c r="LM65" s="103"/>
      <c r="LN65" s="103"/>
      <c r="LO65" s="103"/>
      <c r="LP65" s="103"/>
      <c r="LQ65" s="103"/>
      <c r="LR65" s="103"/>
      <c r="LS65" s="103"/>
      <c r="LT65" s="103"/>
      <c r="LU65" s="103"/>
      <c r="LV65" s="103"/>
      <c r="LW65" s="103"/>
      <c r="LX65" s="103"/>
      <c r="LY65" s="103"/>
      <c r="LZ65" s="103"/>
      <c r="MA65" s="103"/>
      <c r="MB65" s="103"/>
      <c r="MC65" s="103"/>
      <c r="MD65" s="103"/>
      <c r="ME65" s="103"/>
      <c r="MF65" s="103"/>
      <c r="MG65" s="103"/>
      <c r="MH65" s="103"/>
      <c r="MI65" s="103"/>
      <c r="MJ65" s="103"/>
      <c r="MK65" s="103"/>
      <c r="ML65" s="103"/>
      <c r="MM65" s="103"/>
      <c r="MN65" s="103"/>
      <c r="MO65" s="103"/>
      <c r="MP65" s="103"/>
      <c r="MQ65" s="103"/>
      <c r="MR65" s="103"/>
      <c r="MS65" s="103"/>
      <c r="MT65" s="103"/>
      <c r="MU65" s="103"/>
      <c r="MV65" s="103"/>
      <c r="MW65" s="103"/>
      <c r="MX65" s="103"/>
      <c r="MY65" s="103"/>
      <c r="MZ65" s="103"/>
      <c r="NA65" s="103"/>
      <c r="NB65" s="103"/>
      <c r="NC65" s="103"/>
      <c r="ND65" s="103"/>
      <c r="NE65" s="103"/>
      <c r="NF65" s="103"/>
      <c r="NG65" s="103"/>
      <c r="NH65" s="103"/>
      <c r="NI65" s="103"/>
      <c r="NJ65" s="103"/>
      <c r="NK65" s="103"/>
      <c r="NL65" s="103"/>
      <c r="NM65" s="103"/>
      <c r="NN65" s="103"/>
      <c r="NO65" s="103"/>
      <c r="NP65" s="103"/>
      <c r="NQ65" s="103"/>
      <c r="NR65" s="103"/>
      <c r="NS65" s="103"/>
      <c r="NT65" s="103"/>
      <c r="NU65" s="103"/>
      <c r="NV65" s="103"/>
      <c r="NW65" s="103"/>
      <c r="NX65" s="103"/>
      <c r="NY65" s="103"/>
      <c r="NZ65" s="103"/>
      <c r="OA65" s="103"/>
      <c r="OB65" s="103"/>
      <c r="OC65" s="103"/>
      <c r="OD65" s="103"/>
      <c r="OE65" s="103"/>
      <c r="OF65" s="103"/>
      <c r="OG65" s="103"/>
      <c r="OH65" s="103"/>
      <c r="OI65" s="103"/>
      <c r="OJ65" s="103"/>
      <c r="OK65" s="104"/>
      <c r="OL65" s="104"/>
      <c r="OM65" s="104"/>
      <c r="ON65" s="104"/>
    </row>
    <row r="66" spans="1:404" s="102" customFormat="1" ht="149.25" thickBot="1">
      <c r="A66" s="105"/>
      <c r="B66" s="57">
        <v>60</v>
      </c>
      <c r="C66" s="63" t="s">
        <v>1387</v>
      </c>
      <c r="D66" s="63" t="s">
        <v>1388</v>
      </c>
      <c r="E66" s="54" t="s">
        <v>1389</v>
      </c>
      <c r="F66" s="55" t="s">
        <v>1490</v>
      </c>
      <c r="G66" s="107" t="s">
        <v>1491</v>
      </c>
      <c r="H66" s="65" t="s">
        <v>27</v>
      </c>
      <c r="I66" s="65" t="s">
        <v>386</v>
      </c>
      <c r="J66" s="54" t="s">
        <v>429</v>
      </c>
      <c r="K66" s="63" t="s">
        <v>804</v>
      </c>
      <c r="L66" s="63" t="s">
        <v>1487</v>
      </c>
      <c r="M66" s="67" t="s">
        <v>28</v>
      </c>
      <c r="N66" s="63" t="s">
        <v>1492</v>
      </c>
      <c r="O66" s="57" t="s">
        <v>34</v>
      </c>
      <c r="P66" s="57" t="s">
        <v>94</v>
      </c>
      <c r="Q66" s="45">
        <f t="shared" si="24"/>
        <v>5</v>
      </c>
      <c r="R66" s="57" t="s">
        <v>31</v>
      </c>
      <c r="S66" s="45">
        <f t="shared" si="25"/>
        <v>3</v>
      </c>
      <c r="T66" s="57" t="s">
        <v>31</v>
      </c>
      <c r="U66" s="45">
        <f t="shared" si="26"/>
        <v>3</v>
      </c>
      <c r="V66" s="54">
        <f t="shared" si="27"/>
        <v>11</v>
      </c>
      <c r="W66" s="54" t="str">
        <f t="shared" ref="W66:W68" si="28">+(IF(V66&lt;=0,"No Clasificada",IF(V66&lt;=6,"Bajo",IF(V66&lt;=9,"Medio",IF(V66&gt;=11,"Alto")))))</f>
        <v>Alto</v>
      </c>
      <c r="X66" s="63" t="s">
        <v>1482</v>
      </c>
      <c r="Y66" s="63" t="s">
        <v>1488</v>
      </c>
      <c r="Z66" s="63" t="s">
        <v>1489</v>
      </c>
      <c r="AA66" s="58">
        <v>42874</v>
      </c>
      <c r="AB66" s="63" t="s">
        <v>260</v>
      </c>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c r="BZ66" s="103"/>
      <c r="CA66" s="103"/>
      <c r="CB66" s="103"/>
      <c r="CC66" s="103"/>
      <c r="CD66" s="103"/>
      <c r="CE66" s="103"/>
      <c r="CF66" s="103"/>
      <c r="CG66" s="103"/>
      <c r="CH66" s="103"/>
      <c r="CI66" s="103"/>
      <c r="CJ66" s="103"/>
      <c r="CK66" s="103"/>
      <c r="CL66" s="103"/>
      <c r="CM66" s="103"/>
      <c r="CN66" s="103"/>
      <c r="CO66" s="103"/>
      <c r="CP66" s="103"/>
      <c r="CQ66" s="103"/>
      <c r="CR66" s="103"/>
      <c r="CS66" s="103"/>
      <c r="CT66" s="103"/>
      <c r="CU66" s="103"/>
      <c r="CV66" s="103"/>
      <c r="CW66" s="103"/>
      <c r="CX66" s="103"/>
      <c r="CY66" s="103"/>
      <c r="CZ66" s="103"/>
      <c r="DA66" s="103"/>
      <c r="DB66" s="103"/>
      <c r="DC66" s="103"/>
      <c r="DD66" s="103"/>
      <c r="DE66" s="103"/>
      <c r="DF66" s="103"/>
      <c r="DG66" s="103"/>
      <c r="DH66" s="103"/>
      <c r="DI66" s="103"/>
      <c r="DJ66" s="103"/>
      <c r="DK66" s="103"/>
      <c r="DL66" s="103"/>
      <c r="DM66" s="103"/>
      <c r="DN66" s="103"/>
      <c r="DO66" s="103"/>
      <c r="DP66" s="103"/>
      <c r="DQ66" s="103"/>
      <c r="DR66" s="103"/>
      <c r="DS66" s="103"/>
      <c r="DT66" s="103"/>
      <c r="DU66" s="103"/>
      <c r="DV66" s="103"/>
      <c r="DW66" s="103"/>
      <c r="DX66" s="103"/>
      <c r="DY66" s="103"/>
      <c r="DZ66" s="103"/>
      <c r="EA66" s="103"/>
      <c r="EB66" s="103"/>
      <c r="EC66" s="103"/>
      <c r="ED66" s="103"/>
      <c r="EE66" s="103"/>
      <c r="EF66" s="103"/>
      <c r="EG66" s="103"/>
      <c r="EH66" s="103"/>
      <c r="EI66" s="103"/>
      <c r="EJ66" s="103"/>
      <c r="EK66" s="103"/>
      <c r="EL66" s="103"/>
      <c r="EM66" s="103"/>
      <c r="EN66" s="103"/>
      <c r="EO66" s="103"/>
      <c r="EP66" s="103"/>
      <c r="EQ66" s="103"/>
      <c r="ER66" s="103"/>
      <c r="ES66" s="103"/>
      <c r="ET66" s="103"/>
      <c r="EU66" s="103"/>
      <c r="EV66" s="103"/>
      <c r="EW66" s="103"/>
      <c r="EX66" s="103"/>
      <c r="EY66" s="103"/>
      <c r="EZ66" s="103"/>
      <c r="FA66" s="103"/>
      <c r="FB66" s="103"/>
      <c r="FC66" s="103"/>
      <c r="FD66" s="103"/>
      <c r="FE66" s="103"/>
      <c r="FF66" s="103"/>
      <c r="FG66" s="103"/>
      <c r="FH66" s="103"/>
      <c r="FI66" s="103"/>
      <c r="FJ66" s="103"/>
      <c r="FK66" s="103"/>
      <c r="FL66" s="103"/>
      <c r="FM66" s="103"/>
      <c r="FN66" s="103"/>
      <c r="FO66" s="103"/>
      <c r="FP66" s="103"/>
      <c r="FQ66" s="103"/>
      <c r="FR66" s="103"/>
      <c r="FS66" s="103"/>
      <c r="FT66" s="103"/>
      <c r="FU66" s="103"/>
      <c r="FV66" s="103"/>
      <c r="FW66" s="103"/>
      <c r="FX66" s="103"/>
      <c r="FY66" s="103"/>
      <c r="FZ66" s="103"/>
      <c r="GA66" s="103"/>
      <c r="GB66" s="103"/>
      <c r="GC66" s="103"/>
      <c r="GD66" s="103"/>
      <c r="GE66" s="103"/>
      <c r="GF66" s="103"/>
      <c r="GG66" s="103"/>
      <c r="GH66" s="103"/>
      <c r="GI66" s="103"/>
      <c r="GJ66" s="103"/>
      <c r="GK66" s="103"/>
      <c r="GL66" s="103"/>
      <c r="GM66" s="103"/>
      <c r="GN66" s="103"/>
      <c r="GO66" s="103"/>
      <c r="GP66" s="103"/>
      <c r="GQ66" s="103"/>
      <c r="GR66" s="103"/>
      <c r="GS66" s="103"/>
      <c r="GT66" s="103"/>
      <c r="GU66" s="103"/>
      <c r="GV66" s="103"/>
      <c r="GW66" s="103"/>
      <c r="GX66" s="103"/>
      <c r="GY66" s="103"/>
      <c r="GZ66" s="103"/>
      <c r="HA66" s="103"/>
      <c r="HB66" s="103"/>
      <c r="HC66" s="103"/>
      <c r="HD66" s="103"/>
      <c r="HE66" s="103"/>
      <c r="HF66" s="103"/>
      <c r="HG66" s="103"/>
      <c r="HH66" s="103"/>
      <c r="HI66" s="103"/>
      <c r="HJ66" s="103"/>
      <c r="HK66" s="103"/>
      <c r="HL66" s="103"/>
      <c r="HM66" s="103"/>
      <c r="HN66" s="103"/>
      <c r="HO66" s="103"/>
      <c r="HP66" s="103"/>
      <c r="HQ66" s="103"/>
      <c r="HR66" s="103"/>
      <c r="HS66" s="103"/>
      <c r="HT66" s="103"/>
      <c r="HU66" s="103"/>
      <c r="HV66" s="103"/>
      <c r="HW66" s="103"/>
      <c r="HX66" s="103"/>
      <c r="HY66" s="103"/>
      <c r="HZ66" s="103"/>
      <c r="IA66" s="103"/>
      <c r="IB66" s="103"/>
      <c r="IC66" s="103"/>
      <c r="ID66" s="103"/>
      <c r="IE66" s="103"/>
      <c r="IF66" s="103"/>
      <c r="IG66" s="103"/>
      <c r="IH66" s="103"/>
      <c r="II66" s="103"/>
      <c r="IJ66" s="103"/>
      <c r="IK66" s="103"/>
      <c r="IL66" s="103"/>
      <c r="IM66" s="103"/>
      <c r="IN66" s="103"/>
      <c r="IO66" s="103"/>
      <c r="IP66" s="103"/>
      <c r="IQ66" s="103"/>
      <c r="IR66" s="103"/>
      <c r="IS66" s="103"/>
      <c r="IT66" s="103"/>
      <c r="IU66" s="103"/>
      <c r="IV66" s="103"/>
      <c r="IW66" s="103"/>
      <c r="IX66" s="103"/>
      <c r="IY66" s="103"/>
      <c r="IZ66" s="103"/>
      <c r="JA66" s="103"/>
      <c r="JB66" s="103"/>
      <c r="JC66" s="103"/>
      <c r="JD66" s="103"/>
      <c r="JE66" s="103"/>
      <c r="JF66" s="103"/>
      <c r="JG66" s="103"/>
      <c r="JH66" s="103"/>
      <c r="JI66" s="103"/>
      <c r="JJ66" s="103"/>
      <c r="JK66" s="103"/>
      <c r="JL66" s="103"/>
      <c r="JM66" s="103"/>
      <c r="JN66" s="103"/>
      <c r="JO66" s="103"/>
      <c r="JP66" s="103"/>
      <c r="JQ66" s="103"/>
      <c r="JR66" s="103"/>
      <c r="JS66" s="103"/>
      <c r="JT66" s="103"/>
      <c r="JU66" s="103"/>
      <c r="JV66" s="103"/>
      <c r="JW66" s="103"/>
      <c r="JX66" s="103"/>
      <c r="JY66" s="103"/>
      <c r="JZ66" s="103"/>
      <c r="KA66" s="103"/>
      <c r="KB66" s="103"/>
      <c r="KC66" s="103"/>
      <c r="KD66" s="103"/>
      <c r="KE66" s="103"/>
      <c r="KF66" s="103"/>
      <c r="KG66" s="103"/>
      <c r="KH66" s="103"/>
      <c r="KI66" s="103"/>
      <c r="KJ66" s="103"/>
      <c r="KK66" s="103"/>
      <c r="KL66" s="103"/>
      <c r="KM66" s="103"/>
      <c r="KN66" s="103"/>
      <c r="KO66" s="103"/>
      <c r="KP66" s="103"/>
      <c r="KQ66" s="103"/>
      <c r="KR66" s="103"/>
      <c r="KS66" s="103"/>
      <c r="KT66" s="103"/>
      <c r="KU66" s="103"/>
      <c r="KV66" s="103"/>
      <c r="KW66" s="103"/>
      <c r="KX66" s="103"/>
      <c r="KY66" s="103"/>
      <c r="KZ66" s="103"/>
      <c r="LA66" s="103"/>
      <c r="LB66" s="103"/>
      <c r="LC66" s="103"/>
      <c r="LD66" s="103"/>
      <c r="LE66" s="103"/>
      <c r="LF66" s="103"/>
      <c r="LG66" s="103"/>
      <c r="LH66" s="103"/>
      <c r="LI66" s="103"/>
      <c r="LJ66" s="103"/>
      <c r="LK66" s="103"/>
      <c r="LL66" s="103"/>
      <c r="LM66" s="103"/>
      <c r="LN66" s="103"/>
      <c r="LO66" s="103"/>
      <c r="LP66" s="103"/>
      <c r="LQ66" s="103"/>
      <c r="LR66" s="103"/>
      <c r="LS66" s="103"/>
      <c r="LT66" s="103"/>
      <c r="LU66" s="103"/>
      <c r="LV66" s="103"/>
      <c r="LW66" s="103"/>
      <c r="LX66" s="103"/>
      <c r="LY66" s="103"/>
      <c r="LZ66" s="103"/>
      <c r="MA66" s="103"/>
      <c r="MB66" s="103"/>
      <c r="MC66" s="103"/>
      <c r="MD66" s="103"/>
      <c r="ME66" s="103"/>
      <c r="MF66" s="103"/>
      <c r="MG66" s="103"/>
      <c r="MH66" s="103"/>
      <c r="MI66" s="103"/>
      <c r="MJ66" s="103"/>
      <c r="MK66" s="103"/>
      <c r="ML66" s="103"/>
      <c r="MM66" s="103"/>
      <c r="MN66" s="103"/>
      <c r="MO66" s="103"/>
      <c r="MP66" s="103"/>
      <c r="MQ66" s="103"/>
      <c r="MR66" s="103"/>
      <c r="MS66" s="103"/>
      <c r="MT66" s="103"/>
      <c r="MU66" s="103"/>
      <c r="MV66" s="103"/>
      <c r="MW66" s="103"/>
      <c r="MX66" s="103"/>
      <c r="MY66" s="103"/>
      <c r="MZ66" s="103"/>
      <c r="NA66" s="103"/>
      <c r="NB66" s="103"/>
      <c r="NC66" s="103"/>
      <c r="ND66" s="103"/>
      <c r="NE66" s="103"/>
      <c r="NF66" s="103"/>
      <c r="NG66" s="103"/>
      <c r="NH66" s="103"/>
      <c r="NI66" s="103"/>
      <c r="NJ66" s="103"/>
      <c r="NK66" s="103"/>
      <c r="NL66" s="103"/>
      <c r="NM66" s="103"/>
      <c r="NN66" s="103"/>
      <c r="NO66" s="103"/>
      <c r="NP66" s="103"/>
      <c r="NQ66" s="103"/>
      <c r="NR66" s="103"/>
      <c r="NS66" s="103"/>
      <c r="NT66" s="103"/>
      <c r="NU66" s="103"/>
      <c r="NV66" s="103"/>
      <c r="NW66" s="103"/>
      <c r="NX66" s="103"/>
      <c r="NY66" s="103"/>
      <c r="NZ66" s="103"/>
      <c r="OA66" s="103"/>
      <c r="OB66" s="103"/>
      <c r="OC66" s="103"/>
      <c r="OD66" s="103"/>
      <c r="OE66" s="103"/>
      <c r="OF66" s="103"/>
      <c r="OG66" s="103"/>
      <c r="OH66" s="103"/>
      <c r="OI66" s="103"/>
      <c r="OJ66" s="103"/>
      <c r="OK66" s="104"/>
      <c r="OL66" s="104"/>
      <c r="OM66" s="104"/>
      <c r="ON66" s="104"/>
    </row>
    <row r="67" spans="1:404" s="102" customFormat="1" ht="149.25" thickBot="1">
      <c r="A67" s="105"/>
      <c r="B67" s="51">
        <v>61</v>
      </c>
      <c r="C67" s="63" t="s">
        <v>1387</v>
      </c>
      <c r="D67" s="63" t="s">
        <v>1388</v>
      </c>
      <c r="E67" s="54" t="s">
        <v>1389</v>
      </c>
      <c r="F67" s="55" t="s">
        <v>1493</v>
      </c>
      <c r="G67" s="107" t="s">
        <v>1494</v>
      </c>
      <c r="H67" s="65" t="s">
        <v>27</v>
      </c>
      <c r="I67" s="65" t="s">
        <v>386</v>
      </c>
      <c r="J67" s="54" t="s">
        <v>429</v>
      </c>
      <c r="K67" s="63" t="s">
        <v>804</v>
      </c>
      <c r="L67" s="63" t="s">
        <v>1408</v>
      </c>
      <c r="M67" s="67" t="s">
        <v>28</v>
      </c>
      <c r="N67" s="63" t="s">
        <v>1492</v>
      </c>
      <c r="O67" s="57" t="s">
        <v>34</v>
      </c>
      <c r="P67" s="57" t="s">
        <v>94</v>
      </c>
      <c r="Q67" s="45">
        <f t="shared" si="24"/>
        <v>5</v>
      </c>
      <c r="R67" s="57" t="s">
        <v>94</v>
      </c>
      <c r="S67" s="45">
        <f t="shared" si="25"/>
        <v>5</v>
      </c>
      <c r="T67" s="57" t="s">
        <v>94</v>
      </c>
      <c r="U67" s="45">
        <f t="shared" si="26"/>
        <v>5</v>
      </c>
      <c r="V67" s="54">
        <f t="shared" si="27"/>
        <v>15</v>
      </c>
      <c r="W67" s="54" t="str">
        <f t="shared" si="28"/>
        <v>Alto</v>
      </c>
      <c r="X67" s="63" t="s">
        <v>1482</v>
      </c>
      <c r="Y67" s="63" t="s">
        <v>1488</v>
      </c>
      <c r="Z67" s="63" t="s">
        <v>1489</v>
      </c>
      <c r="AA67" s="58">
        <v>42874</v>
      </c>
      <c r="AB67" s="63" t="s">
        <v>260</v>
      </c>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c r="FK67" s="103"/>
      <c r="FL67" s="103"/>
      <c r="FM67" s="103"/>
      <c r="FN67" s="103"/>
      <c r="FO67" s="103"/>
      <c r="FP67" s="103"/>
      <c r="FQ67" s="103"/>
      <c r="FR67" s="103"/>
      <c r="FS67" s="103"/>
      <c r="FT67" s="103"/>
      <c r="FU67" s="103"/>
      <c r="FV67" s="103"/>
      <c r="FW67" s="103"/>
      <c r="FX67" s="103"/>
      <c r="FY67" s="103"/>
      <c r="FZ67" s="103"/>
      <c r="GA67" s="103"/>
      <c r="GB67" s="103"/>
      <c r="GC67" s="103"/>
      <c r="GD67" s="103"/>
      <c r="GE67" s="103"/>
      <c r="GF67" s="103"/>
      <c r="GG67" s="103"/>
      <c r="GH67" s="103"/>
      <c r="GI67" s="103"/>
      <c r="GJ67" s="103"/>
      <c r="GK67" s="103"/>
      <c r="GL67" s="103"/>
      <c r="GM67" s="103"/>
      <c r="GN67" s="103"/>
      <c r="GO67" s="103"/>
      <c r="GP67" s="103"/>
      <c r="GQ67" s="103"/>
      <c r="GR67" s="103"/>
      <c r="GS67" s="103"/>
      <c r="GT67" s="103"/>
      <c r="GU67" s="103"/>
      <c r="GV67" s="103"/>
      <c r="GW67" s="103"/>
      <c r="GX67" s="103"/>
      <c r="GY67" s="103"/>
      <c r="GZ67" s="103"/>
      <c r="HA67" s="103"/>
      <c r="HB67" s="103"/>
      <c r="HC67" s="103"/>
      <c r="HD67" s="103"/>
      <c r="HE67" s="103"/>
      <c r="HF67" s="103"/>
      <c r="HG67" s="103"/>
      <c r="HH67" s="103"/>
      <c r="HI67" s="103"/>
      <c r="HJ67" s="103"/>
      <c r="HK67" s="103"/>
      <c r="HL67" s="103"/>
      <c r="HM67" s="103"/>
      <c r="HN67" s="103"/>
      <c r="HO67" s="103"/>
      <c r="HP67" s="103"/>
      <c r="HQ67" s="103"/>
      <c r="HR67" s="103"/>
      <c r="HS67" s="103"/>
      <c r="HT67" s="103"/>
      <c r="HU67" s="103"/>
      <c r="HV67" s="103"/>
      <c r="HW67" s="103"/>
      <c r="HX67" s="103"/>
      <c r="HY67" s="103"/>
      <c r="HZ67" s="103"/>
      <c r="IA67" s="103"/>
      <c r="IB67" s="103"/>
      <c r="IC67" s="103"/>
      <c r="ID67" s="103"/>
      <c r="IE67" s="103"/>
      <c r="IF67" s="103"/>
      <c r="IG67" s="103"/>
      <c r="IH67" s="103"/>
      <c r="II67" s="103"/>
      <c r="IJ67" s="103"/>
      <c r="IK67" s="103"/>
      <c r="IL67" s="103"/>
      <c r="IM67" s="103"/>
      <c r="IN67" s="103"/>
      <c r="IO67" s="103"/>
      <c r="IP67" s="103"/>
      <c r="IQ67" s="103"/>
      <c r="IR67" s="103"/>
      <c r="IS67" s="103"/>
      <c r="IT67" s="103"/>
      <c r="IU67" s="103"/>
      <c r="IV67" s="103"/>
      <c r="IW67" s="103"/>
      <c r="IX67" s="103"/>
      <c r="IY67" s="103"/>
      <c r="IZ67" s="103"/>
      <c r="JA67" s="103"/>
      <c r="JB67" s="103"/>
      <c r="JC67" s="103"/>
      <c r="JD67" s="103"/>
      <c r="JE67" s="103"/>
      <c r="JF67" s="103"/>
      <c r="JG67" s="103"/>
      <c r="JH67" s="103"/>
      <c r="JI67" s="103"/>
      <c r="JJ67" s="103"/>
      <c r="JK67" s="103"/>
      <c r="JL67" s="103"/>
      <c r="JM67" s="103"/>
      <c r="JN67" s="103"/>
      <c r="JO67" s="103"/>
      <c r="JP67" s="103"/>
      <c r="JQ67" s="103"/>
      <c r="JR67" s="103"/>
      <c r="JS67" s="103"/>
      <c r="JT67" s="103"/>
      <c r="JU67" s="103"/>
      <c r="JV67" s="103"/>
      <c r="JW67" s="103"/>
      <c r="JX67" s="103"/>
      <c r="JY67" s="103"/>
      <c r="JZ67" s="103"/>
      <c r="KA67" s="103"/>
      <c r="KB67" s="103"/>
      <c r="KC67" s="103"/>
      <c r="KD67" s="103"/>
      <c r="KE67" s="103"/>
      <c r="KF67" s="103"/>
      <c r="KG67" s="103"/>
      <c r="KH67" s="103"/>
      <c r="KI67" s="103"/>
      <c r="KJ67" s="103"/>
      <c r="KK67" s="103"/>
      <c r="KL67" s="103"/>
      <c r="KM67" s="103"/>
      <c r="KN67" s="103"/>
      <c r="KO67" s="103"/>
      <c r="KP67" s="103"/>
      <c r="KQ67" s="103"/>
      <c r="KR67" s="103"/>
      <c r="KS67" s="103"/>
      <c r="KT67" s="103"/>
      <c r="KU67" s="103"/>
      <c r="KV67" s="103"/>
      <c r="KW67" s="103"/>
      <c r="KX67" s="103"/>
      <c r="KY67" s="103"/>
      <c r="KZ67" s="103"/>
      <c r="LA67" s="103"/>
      <c r="LB67" s="103"/>
      <c r="LC67" s="103"/>
      <c r="LD67" s="103"/>
      <c r="LE67" s="103"/>
      <c r="LF67" s="103"/>
      <c r="LG67" s="103"/>
      <c r="LH67" s="103"/>
      <c r="LI67" s="103"/>
      <c r="LJ67" s="103"/>
      <c r="LK67" s="103"/>
      <c r="LL67" s="103"/>
      <c r="LM67" s="103"/>
      <c r="LN67" s="103"/>
      <c r="LO67" s="103"/>
      <c r="LP67" s="103"/>
      <c r="LQ67" s="103"/>
      <c r="LR67" s="103"/>
      <c r="LS67" s="103"/>
      <c r="LT67" s="103"/>
      <c r="LU67" s="103"/>
      <c r="LV67" s="103"/>
      <c r="LW67" s="103"/>
      <c r="LX67" s="103"/>
      <c r="LY67" s="103"/>
      <c r="LZ67" s="103"/>
      <c r="MA67" s="103"/>
      <c r="MB67" s="103"/>
      <c r="MC67" s="103"/>
      <c r="MD67" s="103"/>
      <c r="ME67" s="103"/>
      <c r="MF67" s="103"/>
      <c r="MG67" s="103"/>
      <c r="MH67" s="103"/>
      <c r="MI67" s="103"/>
      <c r="MJ67" s="103"/>
      <c r="MK67" s="103"/>
      <c r="ML67" s="103"/>
      <c r="MM67" s="103"/>
      <c r="MN67" s="103"/>
      <c r="MO67" s="103"/>
      <c r="MP67" s="103"/>
      <c r="MQ67" s="103"/>
      <c r="MR67" s="103"/>
      <c r="MS67" s="103"/>
      <c r="MT67" s="103"/>
      <c r="MU67" s="103"/>
      <c r="MV67" s="103"/>
      <c r="MW67" s="103"/>
      <c r="MX67" s="103"/>
      <c r="MY67" s="103"/>
      <c r="MZ67" s="103"/>
      <c r="NA67" s="103"/>
      <c r="NB67" s="103"/>
      <c r="NC67" s="103"/>
      <c r="ND67" s="103"/>
      <c r="NE67" s="103"/>
      <c r="NF67" s="103"/>
      <c r="NG67" s="103"/>
      <c r="NH67" s="103"/>
      <c r="NI67" s="103"/>
      <c r="NJ67" s="103"/>
      <c r="NK67" s="103"/>
      <c r="NL67" s="103"/>
      <c r="NM67" s="103"/>
      <c r="NN67" s="103"/>
      <c r="NO67" s="103"/>
      <c r="NP67" s="103"/>
      <c r="NQ67" s="103"/>
      <c r="NR67" s="103"/>
      <c r="NS67" s="103"/>
      <c r="NT67" s="103"/>
      <c r="NU67" s="103"/>
      <c r="NV67" s="103"/>
      <c r="NW67" s="103"/>
      <c r="NX67" s="103"/>
      <c r="NY67" s="103"/>
      <c r="NZ67" s="103"/>
      <c r="OA67" s="103"/>
      <c r="OB67" s="103"/>
      <c r="OC67" s="103"/>
      <c r="OD67" s="103"/>
      <c r="OE67" s="103"/>
      <c r="OF67" s="103"/>
      <c r="OG67" s="103"/>
      <c r="OH67" s="103"/>
      <c r="OI67" s="103"/>
      <c r="OJ67" s="103"/>
      <c r="OK67" s="104"/>
      <c r="OL67" s="104"/>
      <c r="OM67" s="104"/>
      <c r="ON67" s="104"/>
    </row>
    <row r="68" spans="1:404" s="102" customFormat="1" ht="231.75" thickBot="1">
      <c r="A68" s="105"/>
      <c r="B68" s="57">
        <v>62</v>
      </c>
      <c r="C68" s="63" t="s">
        <v>1387</v>
      </c>
      <c r="D68" s="63" t="s">
        <v>1388</v>
      </c>
      <c r="E68" s="54" t="s">
        <v>1389</v>
      </c>
      <c r="F68" s="70" t="s">
        <v>1495</v>
      </c>
      <c r="G68" s="66" t="s">
        <v>1496</v>
      </c>
      <c r="H68" s="65" t="s">
        <v>36</v>
      </c>
      <c r="I68" s="65" t="s">
        <v>1497</v>
      </c>
      <c r="J68" s="65" t="s">
        <v>1498</v>
      </c>
      <c r="K68" s="63" t="s">
        <v>804</v>
      </c>
      <c r="L68" s="63" t="s">
        <v>1499</v>
      </c>
      <c r="M68" s="67" t="s">
        <v>28</v>
      </c>
      <c r="N68" s="63" t="s">
        <v>1500</v>
      </c>
      <c r="O68" s="57" t="s">
        <v>34</v>
      </c>
      <c r="P68" s="57" t="s">
        <v>94</v>
      </c>
      <c r="Q68" s="45">
        <f t="shared" si="24"/>
        <v>5</v>
      </c>
      <c r="R68" s="57" t="s">
        <v>94</v>
      </c>
      <c r="S68" s="45">
        <f t="shared" si="25"/>
        <v>5</v>
      </c>
      <c r="T68" s="57" t="s">
        <v>94</v>
      </c>
      <c r="U68" s="45">
        <f t="shared" si="26"/>
        <v>5</v>
      </c>
      <c r="V68" s="54">
        <f t="shared" si="27"/>
        <v>15</v>
      </c>
      <c r="W68" s="54" t="str">
        <f t="shared" si="28"/>
        <v>Alto</v>
      </c>
      <c r="X68" s="63" t="s">
        <v>499</v>
      </c>
      <c r="Y68" s="63" t="s">
        <v>1501</v>
      </c>
      <c r="Z68" s="63" t="s">
        <v>501</v>
      </c>
      <c r="AA68" s="68">
        <v>42790</v>
      </c>
      <c r="AB68" s="63" t="s">
        <v>260</v>
      </c>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03"/>
      <c r="FI68" s="103"/>
      <c r="FJ68" s="103"/>
      <c r="FK68" s="103"/>
      <c r="FL68" s="103"/>
      <c r="FM68" s="103"/>
      <c r="FN68" s="103"/>
      <c r="FO68" s="103"/>
      <c r="FP68" s="103"/>
      <c r="FQ68" s="103"/>
      <c r="FR68" s="103"/>
      <c r="FS68" s="103"/>
      <c r="FT68" s="103"/>
      <c r="FU68" s="103"/>
      <c r="FV68" s="103"/>
      <c r="FW68" s="103"/>
      <c r="FX68" s="103"/>
      <c r="FY68" s="103"/>
      <c r="FZ68" s="103"/>
      <c r="GA68" s="103"/>
      <c r="GB68" s="103"/>
      <c r="GC68" s="103"/>
      <c r="GD68" s="103"/>
      <c r="GE68" s="103"/>
      <c r="GF68" s="103"/>
      <c r="GG68" s="103"/>
      <c r="GH68" s="103"/>
      <c r="GI68" s="103"/>
      <c r="GJ68" s="103"/>
      <c r="GK68" s="103"/>
      <c r="GL68" s="103"/>
      <c r="GM68" s="103"/>
      <c r="GN68" s="103"/>
      <c r="GO68" s="103"/>
      <c r="GP68" s="103"/>
      <c r="GQ68" s="103"/>
      <c r="GR68" s="103"/>
      <c r="GS68" s="103"/>
      <c r="GT68" s="103"/>
      <c r="GU68" s="103"/>
      <c r="GV68" s="103"/>
      <c r="GW68" s="103"/>
      <c r="GX68" s="103"/>
      <c r="GY68" s="103"/>
      <c r="GZ68" s="103"/>
      <c r="HA68" s="103"/>
      <c r="HB68" s="103"/>
      <c r="HC68" s="103"/>
      <c r="HD68" s="103"/>
      <c r="HE68" s="103"/>
      <c r="HF68" s="103"/>
      <c r="HG68" s="103"/>
      <c r="HH68" s="103"/>
      <c r="HI68" s="103"/>
      <c r="HJ68" s="103"/>
      <c r="HK68" s="103"/>
      <c r="HL68" s="103"/>
      <c r="HM68" s="103"/>
      <c r="HN68" s="103"/>
      <c r="HO68" s="103"/>
      <c r="HP68" s="103"/>
      <c r="HQ68" s="103"/>
      <c r="HR68" s="103"/>
      <c r="HS68" s="103"/>
      <c r="HT68" s="103"/>
      <c r="HU68" s="103"/>
      <c r="HV68" s="103"/>
      <c r="HW68" s="103"/>
      <c r="HX68" s="103"/>
      <c r="HY68" s="103"/>
      <c r="HZ68" s="103"/>
      <c r="IA68" s="103"/>
      <c r="IB68" s="103"/>
      <c r="IC68" s="103"/>
      <c r="ID68" s="103"/>
      <c r="IE68" s="103"/>
      <c r="IF68" s="103"/>
      <c r="IG68" s="103"/>
      <c r="IH68" s="103"/>
      <c r="II68" s="103"/>
      <c r="IJ68" s="103"/>
      <c r="IK68" s="103"/>
      <c r="IL68" s="103"/>
      <c r="IM68" s="103"/>
      <c r="IN68" s="103"/>
      <c r="IO68" s="103"/>
      <c r="IP68" s="103"/>
      <c r="IQ68" s="103"/>
      <c r="IR68" s="103"/>
      <c r="IS68" s="103"/>
      <c r="IT68" s="103"/>
      <c r="IU68" s="103"/>
      <c r="IV68" s="103"/>
      <c r="IW68" s="103"/>
      <c r="IX68" s="103"/>
      <c r="IY68" s="103"/>
      <c r="IZ68" s="103"/>
      <c r="JA68" s="103"/>
      <c r="JB68" s="103"/>
      <c r="JC68" s="103"/>
      <c r="JD68" s="103"/>
      <c r="JE68" s="103"/>
      <c r="JF68" s="103"/>
      <c r="JG68" s="103"/>
      <c r="JH68" s="103"/>
      <c r="JI68" s="103"/>
      <c r="JJ68" s="103"/>
      <c r="JK68" s="103"/>
      <c r="JL68" s="103"/>
      <c r="JM68" s="103"/>
      <c r="JN68" s="103"/>
      <c r="JO68" s="103"/>
      <c r="JP68" s="103"/>
      <c r="JQ68" s="103"/>
      <c r="JR68" s="103"/>
      <c r="JS68" s="103"/>
      <c r="JT68" s="103"/>
      <c r="JU68" s="103"/>
      <c r="JV68" s="103"/>
      <c r="JW68" s="103"/>
      <c r="JX68" s="103"/>
      <c r="JY68" s="103"/>
      <c r="JZ68" s="103"/>
      <c r="KA68" s="103"/>
      <c r="KB68" s="103"/>
      <c r="KC68" s="103"/>
      <c r="KD68" s="103"/>
      <c r="KE68" s="103"/>
      <c r="KF68" s="103"/>
      <c r="KG68" s="103"/>
      <c r="KH68" s="103"/>
      <c r="KI68" s="103"/>
      <c r="KJ68" s="103"/>
      <c r="KK68" s="103"/>
      <c r="KL68" s="103"/>
      <c r="KM68" s="103"/>
      <c r="KN68" s="103"/>
      <c r="KO68" s="103"/>
      <c r="KP68" s="103"/>
      <c r="KQ68" s="103"/>
      <c r="KR68" s="103"/>
      <c r="KS68" s="103"/>
      <c r="KT68" s="103"/>
      <c r="KU68" s="103"/>
      <c r="KV68" s="103"/>
      <c r="KW68" s="103"/>
      <c r="KX68" s="103"/>
      <c r="KY68" s="103"/>
      <c r="KZ68" s="103"/>
      <c r="LA68" s="103"/>
      <c r="LB68" s="103"/>
      <c r="LC68" s="103"/>
      <c r="LD68" s="103"/>
      <c r="LE68" s="103"/>
      <c r="LF68" s="103"/>
      <c r="LG68" s="103"/>
      <c r="LH68" s="103"/>
      <c r="LI68" s="103"/>
      <c r="LJ68" s="103"/>
      <c r="LK68" s="103"/>
      <c r="LL68" s="103"/>
      <c r="LM68" s="103"/>
      <c r="LN68" s="103"/>
      <c r="LO68" s="103"/>
      <c r="LP68" s="103"/>
      <c r="LQ68" s="103"/>
      <c r="LR68" s="103"/>
      <c r="LS68" s="103"/>
      <c r="LT68" s="103"/>
      <c r="LU68" s="103"/>
      <c r="LV68" s="103"/>
      <c r="LW68" s="103"/>
      <c r="LX68" s="103"/>
      <c r="LY68" s="103"/>
      <c r="LZ68" s="103"/>
      <c r="MA68" s="103"/>
      <c r="MB68" s="103"/>
      <c r="MC68" s="103"/>
      <c r="MD68" s="103"/>
      <c r="ME68" s="103"/>
      <c r="MF68" s="103"/>
      <c r="MG68" s="103"/>
      <c r="MH68" s="103"/>
      <c r="MI68" s="103"/>
      <c r="MJ68" s="103"/>
      <c r="MK68" s="103"/>
      <c r="ML68" s="103"/>
      <c r="MM68" s="103"/>
      <c r="MN68" s="103"/>
      <c r="MO68" s="103"/>
      <c r="MP68" s="103"/>
      <c r="MQ68" s="103"/>
      <c r="MR68" s="103"/>
      <c r="MS68" s="103"/>
      <c r="MT68" s="103"/>
      <c r="MU68" s="103"/>
      <c r="MV68" s="103"/>
      <c r="MW68" s="103"/>
      <c r="MX68" s="103"/>
      <c r="MY68" s="103"/>
      <c r="MZ68" s="103"/>
      <c r="NA68" s="103"/>
      <c r="NB68" s="103"/>
      <c r="NC68" s="103"/>
      <c r="ND68" s="103"/>
      <c r="NE68" s="103"/>
      <c r="NF68" s="103"/>
      <c r="NG68" s="103"/>
      <c r="NH68" s="103"/>
      <c r="NI68" s="103"/>
      <c r="NJ68" s="103"/>
      <c r="NK68" s="103"/>
      <c r="NL68" s="103"/>
      <c r="NM68" s="103"/>
      <c r="NN68" s="103"/>
      <c r="NO68" s="103"/>
      <c r="NP68" s="103"/>
      <c r="NQ68" s="103"/>
      <c r="NR68" s="103"/>
      <c r="NS68" s="103"/>
      <c r="NT68" s="103"/>
      <c r="NU68" s="103"/>
      <c r="NV68" s="103"/>
      <c r="NW68" s="103"/>
      <c r="NX68" s="103"/>
      <c r="NY68" s="103"/>
      <c r="NZ68" s="103"/>
      <c r="OA68" s="103"/>
      <c r="OB68" s="103"/>
      <c r="OC68" s="103"/>
      <c r="OD68" s="103"/>
      <c r="OE68" s="103"/>
      <c r="OF68" s="103"/>
      <c r="OG68" s="103"/>
      <c r="OH68" s="103"/>
      <c r="OI68" s="103"/>
      <c r="OJ68" s="103"/>
      <c r="OK68" s="104"/>
      <c r="OL68" s="104"/>
      <c r="OM68" s="104"/>
      <c r="ON68" s="104"/>
    </row>
    <row r="69" spans="1:404" s="102" customFormat="1" ht="182.25" thickBot="1">
      <c r="A69" s="23"/>
      <c r="B69" s="110">
        <v>63</v>
      </c>
      <c r="C69" s="54" t="s">
        <v>670</v>
      </c>
      <c r="D69" s="54" t="s">
        <v>491</v>
      </c>
      <c r="E69" s="54" t="s">
        <v>671</v>
      </c>
      <c r="F69" s="55" t="s">
        <v>1521</v>
      </c>
      <c r="G69" s="56" t="s">
        <v>1522</v>
      </c>
      <c r="H69" s="54" t="s">
        <v>27</v>
      </c>
      <c r="I69" s="54" t="s">
        <v>707</v>
      </c>
      <c r="J69" s="54" t="s">
        <v>429</v>
      </c>
      <c r="K69" s="54" t="s">
        <v>708</v>
      </c>
      <c r="L69" s="54" t="s">
        <v>709</v>
      </c>
      <c r="M69" s="54" t="s">
        <v>28</v>
      </c>
      <c r="N69" s="54" t="s">
        <v>710</v>
      </c>
      <c r="O69" s="63" t="s">
        <v>711</v>
      </c>
      <c r="P69" s="45" t="s">
        <v>30</v>
      </c>
      <c r="Q69" s="45">
        <v>2</v>
      </c>
      <c r="R69" s="45" t="s">
        <v>31</v>
      </c>
      <c r="S69" s="45">
        <v>3</v>
      </c>
      <c r="T69" s="45" t="s">
        <v>32</v>
      </c>
      <c r="U69" s="45">
        <v>4</v>
      </c>
      <c r="V69" s="40">
        <v>9</v>
      </c>
      <c r="W69" s="54" t="s">
        <v>31</v>
      </c>
      <c r="X69" s="54" t="s">
        <v>712</v>
      </c>
      <c r="Y69" s="54" t="s">
        <v>1523</v>
      </c>
      <c r="Z69" s="54" t="s">
        <v>714</v>
      </c>
      <c r="AA69" s="58">
        <v>42849</v>
      </c>
      <c r="AB69" s="54" t="s">
        <v>260</v>
      </c>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3"/>
      <c r="FF69" s="103"/>
      <c r="FG69" s="103"/>
      <c r="FH69" s="103"/>
      <c r="FI69" s="103"/>
      <c r="FJ69" s="103"/>
      <c r="FK69" s="103"/>
      <c r="FL69" s="103"/>
      <c r="FM69" s="103"/>
      <c r="FN69" s="103"/>
      <c r="FO69" s="103"/>
      <c r="FP69" s="103"/>
      <c r="FQ69" s="103"/>
      <c r="FR69" s="103"/>
      <c r="FS69" s="103"/>
      <c r="FT69" s="103"/>
      <c r="FU69" s="103"/>
      <c r="FV69" s="103"/>
      <c r="FW69" s="103"/>
      <c r="FX69" s="103"/>
      <c r="FY69" s="103"/>
      <c r="FZ69" s="103"/>
      <c r="GA69" s="103"/>
      <c r="GB69" s="103"/>
      <c r="GC69" s="103"/>
      <c r="GD69" s="103"/>
      <c r="GE69" s="103"/>
      <c r="GF69" s="103"/>
      <c r="GG69" s="103"/>
      <c r="GH69" s="103"/>
      <c r="GI69" s="103"/>
      <c r="GJ69" s="103"/>
      <c r="GK69" s="103"/>
      <c r="GL69" s="103"/>
      <c r="GM69" s="103"/>
      <c r="GN69" s="103"/>
      <c r="GO69" s="103"/>
      <c r="GP69" s="103"/>
      <c r="GQ69" s="103"/>
      <c r="GR69" s="103"/>
      <c r="GS69" s="103"/>
      <c r="GT69" s="103"/>
      <c r="GU69" s="103"/>
      <c r="GV69" s="103"/>
      <c r="GW69" s="103"/>
      <c r="GX69" s="103"/>
      <c r="GY69" s="103"/>
      <c r="GZ69" s="103"/>
      <c r="HA69" s="103"/>
      <c r="HB69" s="103"/>
      <c r="HC69" s="103"/>
      <c r="HD69" s="103"/>
      <c r="HE69" s="103"/>
      <c r="HF69" s="103"/>
      <c r="HG69" s="103"/>
      <c r="HH69" s="103"/>
      <c r="HI69" s="103"/>
      <c r="HJ69" s="103"/>
      <c r="HK69" s="103"/>
      <c r="HL69" s="103"/>
      <c r="HM69" s="103"/>
      <c r="HN69" s="103"/>
      <c r="HO69" s="103"/>
      <c r="HP69" s="103"/>
      <c r="HQ69" s="103"/>
      <c r="HR69" s="103"/>
      <c r="HS69" s="103"/>
      <c r="HT69" s="103"/>
      <c r="HU69" s="103"/>
      <c r="HV69" s="103"/>
      <c r="HW69" s="103"/>
      <c r="HX69" s="103"/>
      <c r="HY69" s="103"/>
      <c r="HZ69" s="103"/>
      <c r="IA69" s="103"/>
      <c r="IB69" s="103"/>
      <c r="IC69" s="103"/>
      <c r="ID69" s="103"/>
      <c r="IE69" s="103"/>
      <c r="IF69" s="103"/>
      <c r="IG69" s="103"/>
      <c r="IH69" s="103"/>
      <c r="II69" s="103"/>
      <c r="IJ69" s="103"/>
      <c r="IK69" s="103"/>
      <c r="IL69" s="103"/>
      <c r="IM69" s="103"/>
      <c r="IN69" s="103"/>
      <c r="IO69" s="103"/>
      <c r="IP69" s="103"/>
      <c r="IQ69" s="103"/>
      <c r="IR69" s="103"/>
      <c r="IS69" s="103"/>
      <c r="IT69" s="103"/>
      <c r="IU69" s="103"/>
      <c r="IV69" s="103"/>
      <c r="IW69" s="103"/>
      <c r="IX69" s="103"/>
      <c r="IY69" s="103"/>
      <c r="IZ69" s="103"/>
      <c r="JA69" s="103"/>
      <c r="JB69" s="103"/>
      <c r="JC69" s="103"/>
      <c r="JD69" s="103"/>
      <c r="JE69" s="103"/>
      <c r="JF69" s="103"/>
      <c r="JG69" s="103"/>
      <c r="JH69" s="103"/>
      <c r="JI69" s="103"/>
      <c r="JJ69" s="103"/>
      <c r="JK69" s="103"/>
      <c r="JL69" s="103"/>
      <c r="JM69" s="103"/>
      <c r="JN69" s="103"/>
      <c r="JO69" s="103"/>
      <c r="JP69" s="103"/>
      <c r="JQ69" s="103"/>
      <c r="JR69" s="103"/>
      <c r="JS69" s="103"/>
      <c r="JT69" s="103"/>
      <c r="JU69" s="103"/>
      <c r="JV69" s="103"/>
      <c r="JW69" s="103"/>
      <c r="JX69" s="103"/>
      <c r="JY69" s="103"/>
      <c r="JZ69" s="103"/>
      <c r="KA69" s="103"/>
      <c r="KB69" s="103"/>
      <c r="KC69" s="103"/>
      <c r="KD69" s="103"/>
      <c r="KE69" s="103"/>
      <c r="KF69" s="103"/>
      <c r="KG69" s="103"/>
      <c r="KH69" s="103"/>
      <c r="KI69" s="103"/>
      <c r="KJ69" s="103"/>
      <c r="KK69" s="103"/>
      <c r="KL69" s="103"/>
      <c r="KM69" s="103"/>
      <c r="KN69" s="103"/>
      <c r="KO69" s="103"/>
      <c r="KP69" s="103"/>
      <c r="KQ69" s="103"/>
      <c r="KR69" s="103"/>
      <c r="KS69" s="103"/>
      <c r="KT69" s="103"/>
      <c r="KU69" s="103"/>
      <c r="KV69" s="103"/>
      <c r="KW69" s="103"/>
      <c r="KX69" s="103"/>
      <c r="KY69" s="103"/>
      <c r="KZ69" s="103"/>
      <c r="LA69" s="103"/>
      <c r="LB69" s="103"/>
      <c r="LC69" s="103"/>
      <c r="LD69" s="103"/>
      <c r="LE69" s="103"/>
      <c r="LF69" s="103"/>
      <c r="LG69" s="103"/>
      <c r="LH69" s="103"/>
      <c r="LI69" s="103"/>
      <c r="LJ69" s="103"/>
      <c r="LK69" s="103"/>
      <c r="LL69" s="103"/>
      <c r="LM69" s="103"/>
      <c r="LN69" s="103"/>
      <c r="LO69" s="103"/>
      <c r="LP69" s="103"/>
      <c r="LQ69" s="103"/>
      <c r="LR69" s="103"/>
      <c r="LS69" s="103"/>
      <c r="LT69" s="103"/>
      <c r="LU69" s="103"/>
      <c r="LV69" s="103"/>
      <c r="LW69" s="103"/>
      <c r="LX69" s="103"/>
      <c r="LY69" s="103"/>
      <c r="LZ69" s="103"/>
      <c r="MA69" s="103"/>
      <c r="MB69" s="103"/>
      <c r="MC69" s="103"/>
      <c r="MD69" s="103"/>
      <c r="ME69" s="103"/>
      <c r="MF69" s="103"/>
      <c r="MG69" s="103"/>
      <c r="MH69" s="103"/>
      <c r="MI69" s="103"/>
      <c r="MJ69" s="103"/>
      <c r="MK69" s="103"/>
      <c r="ML69" s="103"/>
      <c r="MM69" s="103"/>
      <c r="MN69" s="103"/>
      <c r="MO69" s="103"/>
      <c r="MP69" s="103"/>
      <c r="MQ69" s="103"/>
      <c r="MR69" s="103"/>
      <c r="MS69" s="103"/>
      <c r="MT69" s="103"/>
      <c r="MU69" s="103"/>
      <c r="MV69" s="103"/>
      <c r="MW69" s="103"/>
      <c r="MX69" s="103"/>
      <c r="MY69" s="103"/>
      <c r="MZ69" s="103"/>
      <c r="NA69" s="103"/>
      <c r="NB69" s="103"/>
      <c r="NC69" s="103"/>
      <c r="ND69" s="103"/>
      <c r="NE69" s="103"/>
      <c r="NF69" s="103"/>
      <c r="NG69" s="103"/>
      <c r="NH69" s="103"/>
      <c r="NI69" s="103"/>
      <c r="NJ69" s="103"/>
      <c r="NK69" s="103"/>
      <c r="NL69" s="103"/>
      <c r="NM69" s="103"/>
      <c r="NN69" s="103"/>
      <c r="NO69" s="103"/>
      <c r="NP69" s="103"/>
      <c r="NQ69" s="103"/>
      <c r="NR69" s="103"/>
      <c r="NS69" s="103"/>
      <c r="NT69" s="103"/>
      <c r="NU69" s="103"/>
      <c r="NV69" s="103"/>
      <c r="NW69" s="103"/>
      <c r="NX69" s="103"/>
      <c r="NY69" s="103"/>
      <c r="NZ69" s="103"/>
      <c r="OA69" s="103"/>
      <c r="OB69" s="103"/>
      <c r="OC69" s="103"/>
      <c r="OD69" s="103"/>
      <c r="OE69" s="103"/>
      <c r="OF69" s="103"/>
      <c r="OG69" s="103"/>
      <c r="OH69" s="103"/>
      <c r="OI69" s="103"/>
      <c r="OJ69" s="103"/>
      <c r="OK69" s="104"/>
      <c r="OL69" s="104"/>
      <c r="OM69" s="104"/>
      <c r="ON69" s="104"/>
    </row>
    <row r="70" spans="1:404" s="102" customFormat="1" ht="231.75" thickBot="1">
      <c r="A70" s="23"/>
      <c r="B70" s="110">
        <v>64</v>
      </c>
      <c r="C70" s="63" t="s">
        <v>1524</v>
      </c>
      <c r="D70" s="63" t="s">
        <v>1388</v>
      </c>
      <c r="E70" s="54" t="s">
        <v>1389</v>
      </c>
      <c r="F70" s="70" t="s">
        <v>1525</v>
      </c>
      <c r="G70" s="66" t="s">
        <v>1526</v>
      </c>
      <c r="H70" s="65" t="s">
        <v>27</v>
      </c>
      <c r="I70" s="65" t="s">
        <v>386</v>
      </c>
      <c r="J70" s="54" t="s">
        <v>429</v>
      </c>
      <c r="K70" s="63" t="s">
        <v>1527</v>
      </c>
      <c r="L70" s="63" t="s">
        <v>1528</v>
      </c>
      <c r="M70" s="67" t="s">
        <v>28</v>
      </c>
      <c r="N70" s="63" t="s">
        <v>1529</v>
      </c>
      <c r="O70" s="65" t="s">
        <v>433</v>
      </c>
      <c r="P70" s="45" t="s">
        <v>32</v>
      </c>
      <c r="Q70" s="45">
        <f t="shared" ref="Q70" si="29">IF(P70="Muy Alto", 5, IF(P70="Alto",4,IF(P70="Medio",3,IF(P70="Bajo",2,1))))</f>
        <v>4</v>
      </c>
      <c r="R70" s="45" t="s">
        <v>32</v>
      </c>
      <c r="S70" s="45">
        <f t="shared" ref="S70" si="30">IF(R70="Muy Alto", 5, IF(R70="Alto",4,IF(R70="Medio",3,IF(R70="Bajo",2,1))))</f>
        <v>4</v>
      </c>
      <c r="T70" s="45" t="s">
        <v>32</v>
      </c>
      <c r="U70" s="45">
        <f t="shared" ref="U70" si="31">IF(T70="Muy Alto", 5, IF(T70="Alto",4,IF(T70="Medio",3,IF(T70="Bajo",2,1))))</f>
        <v>4</v>
      </c>
      <c r="V70" s="40">
        <f t="shared" ref="V70" si="32">+Q70+S70+U70</f>
        <v>12</v>
      </c>
      <c r="W70" s="54" t="str">
        <f t="shared" ref="W70" si="33">+IF(V70&lt;=3,"Muy Bajo",IF(V70&lt;=6,"Bajo",IF(V70&lt;=9,"Medio",IF(V70&lt;=12,"Alto","Muy Alto"))))</f>
        <v>Alto</v>
      </c>
      <c r="X70" s="63" t="s">
        <v>452</v>
      </c>
      <c r="Y70" s="63" t="s">
        <v>463</v>
      </c>
      <c r="Z70" s="63" t="s">
        <v>464</v>
      </c>
      <c r="AA70" s="68">
        <v>42797</v>
      </c>
      <c r="AB70" s="63" t="s">
        <v>260</v>
      </c>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c r="EV70" s="103"/>
      <c r="EW70" s="103"/>
      <c r="EX70" s="103"/>
      <c r="EY70" s="103"/>
      <c r="EZ70" s="103"/>
      <c r="FA70" s="103"/>
      <c r="FB70" s="103"/>
      <c r="FC70" s="103"/>
      <c r="FD70" s="103"/>
      <c r="FE70" s="103"/>
      <c r="FF70" s="103"/>
      <c r="FG70" s="103"/>
      <c r="FH70" s="103"/>
      <c r="FI70" s="103"/>
      <c r="FJ70" s="103"/>
      <c r="FK70" s="103"/>
      <c r="FL70" s="103"/>
      <c r="FM70" s="103"/>
      <c r="FN70" s="103"/>
      <c r="FO70" s="103"/>
      <c r="FP70" s="103"/>
      <c r="FQ70" s="103"/>
      <c r="FR70" s="103"/>
      <c r="FS70" s="103"/>
      <c r="FT70" s="103"/>
      <c r="FU70" s="103"/>
      <c r="FV70" s="103"/>
      <c r="FW70" s="103"/>
      <c r="FX70" s="103"/>
      <c r="FY70" s="103"/>
      <c r="FZ70" s="103"/>
      <c r="GA70" s="103"/>
      <c r="GB70" s="103"/>
      <c r="GC70" s="103"/>
      <c r="GD70" s="103"/>
      <c r="GE70" s="103"/>
      <c r="GF70" s="103"/>
      <c r="GG70" s="103"/>
      <c r="GH70" s="103"/>
      <c r="GI70" s="103"/>
      <c r="GJ70" s="103"/>
      <c r="GK70" s="103"/>
      <c r="GL70" s="103"/>
      <c r="GM70" s="103"/>
      <c r="GN70" s="103"/>
      <c r="GO70" s="103"/>
      <c r="GP70" s="103"/>
      <c r="GQ70" s="103"/>
      <c r="GR70" s="103"/>
      <c r="GS70" s="103"/>
      <c r="GT70" s="103"/>
      <c r="GU70" s="103"/>
      <c r="GV70" s="103"/>
      <c r="GW70" s="103"/>
      <c r="GX70" s="103"/>
      <c r="GY70" s="103"/>
      <c r="GZ70" s="103"/>
      <c r="HA70" s="103"/>
      <c r="HB70" s="103"/>
      <c r="HC70" s="103"/>
      <c r="HD70" s="103"/>
      <c r="HE70" s="103"/>
      <c r="HF70" s="103"/>
      <c r="HG70" s="103"/>
      <c r="HH70" s="103"/>
      <c r="HI70" s="103"/>
      <c r="HJ70" s="103"/>
      <c r="HK70" s="103"/>
      <c r="HL70" s="103"/>
      <c r="HM70" s="103"/>
      <c r="HN70" s="103"/>
      <c r="HO70" s="103"/>
      <c r="HP70" s="103"/>
      <c r="HQ70" s="103"/>
      <c r="HR70" s="103"/>
      <c r="HS70" s="103"/>
      <c r="HT70" s="103"/>
      <c r="HU70" s="103"/>
      <c r="HV70" s="103"/>
      <c r="HW70" s="103"/>
      <c r="HX70" s="103"/>
      <c r="HY70" s="103"/>
      <c r="HZ70" s="103"/>
      <c r="IA70" s="103"/>
      <c r="IB70" s="103"/>
      <c r="IC70" s="103"/>
      <c r="ID70" s="103"/>
      <c r="IE70" s="103"/>
      <c r="IF70" s="103"/>
      <c r="IG70" s="103"/>
      <c r="IH70" s="103"/>
      <c r="II70" s="103"/>
      <c r="IJ70" s="103"/>
      <c r="IK70" s="103"/>
      <c r="IL70" s="103"/>
      <c r="IM70" s="103"/>
      <c r="IN70" s="103"/>
      <c r="IO70" s="103"/>
      <c r="IP70" s="103"/>
      <c r="IQ70" s="103"/>
      <c r="IR70" s="103"/>
      <c r="IS70" s="103"/>
      <c r="IT70" s="103"/>
      <c r="IU70" s="103"/>
      <c r="IV70" s="103"/>
      <c r="IW70" s="103"/>
      <c r="IX70" s="103"/>
      <c r="IY70" s="103"/>
      <c r="IZ70" s="103"/>
      <c r="JA70" s="103"/>
      <c r="JB70" s="103"/>
      <c r="JC70" s="103"/>
      <c r="JD70" s="103"/>
      <c r="JE70" s="103"/>
      <c r="JF70" s="103"/>
      <c r="JG70" s="103"/>
      <c r="JH70" s="103"/>
      <c r="JI70" s="103"/>
      <c r="JJ70" s="103"/>
      <c r="JK70" s="103"/>
      <c r="JL70" s="103"/>
      <c r="JM70" s="103"/>
      <c r="JN70" s="103"/>
      <c r="JO70" s="103"/>
      <c r="JP70" s="103"/>
      <c r="JQ70" s="103"/>
      <c r="JR70" s="103"/>
      <c r="JS70" s="103"/>
      <c r="JT70" s="103"/>
      <c r="JU70" s="103"/>
      <c r="JV70" s="103"/>
      <c r="JW70" s="103"/>
      <c r="JX70" s="103"/>
      <c r="JY70" s="103"/>
      <c r="JZ70" s="103"/>
      <c r="KA70" s="103"/>
      <c r="KB70" s="103"/>
      <c r="KC70" s="103"/>
      <c r="KD70" s="103"/>
      <c r="KE70" s="103"/>
      <c r="KF70" s="103"/>
      <c r="KG70" s="103"/>
      <c r="KH70" s="103"/>
      <c r="KI70" s="103"/>
      <c r="KJ70" s="103"/>
      <c r="KK70" s="103"/>
      <c r="KL70" s="103"/>
      <c r="KM70" s="103"/>
      <c r="KN70" s="103"/>
      <c r="KO70" s="103"/>
      <c r="KP70" s="103"/>
      <c r="KQ70" s="103"/>
      <c r="KR70" s="103"/>
      <c r="KS70" s="103"/>
      <c r="KT70" s="103"/>
      <c r="KU70" s="103"/>
      <c r="KV70" s="103"/>
      <c r="KW70" s="103"/>
      <c r="KX70" s="103"/>
      <c r="KY70" s="103"/>
      <c r="KZ70" s="103"/>
      <c r="LA70" s="103"/>
      <c r="LB70" s="103"/>
      <c r="LC70" s="103"/>
      <c r="LD70" s="103"/>
      <c r="LE70" s="103"/>
      <c r="LF70" s="103"/>
      <c r="LG70" s="103"/>
      <c r="LH70" s="103"/>
      <c r="LI70" s="103"/>
      <c r="LJ70" s="103"/>
      <c r="LK70" s="103"/>
      <c r="LL70" s="103"/>
      <c r="LM70" s="103"/>
      <c r="LN70" s="103"/>
      <c r="LO70" s="103"/>
      <c r="LP70" s="103"/>
      <c r="LQ70" s="103"/>
      <c r="LR70" s="103"/>
      <c r="LS70" s="103"/>
      <c r="LT70" s="103"/>
      <c r="LU70" s="103"/>
      <c r="LV70" s="103"/>
      <c r="LW70" s="103"/>
      <c r="LX70" s="103"/>
      <c r="LY70" s="103"/>
      <c r="LZ70" s="103"/>
      <c r="MA70" s="103"/>
      <c r="MB70" s="103"/>
      <c r="MC70" s="103"/>
      <c r="MD70" s="103"/>
      <c r="ME70" s="103"/>
      <c r="MF70" s="103"/>
      <c r="MG70" s="103"/>
      <c r="MH70" s="103"/>
      <c r="MI70" s="103"/>
      <c r="MJ70" s="103"/>
      <c r="MK70" s="103"/>
      <c r="ML70" s="103"/>
      <c r="MM70" s="103"/>
      <c r="MN70" s="103"/>
      <c r="MO70" s="103"/>
      <c r="MP70" s="103"/>
      <c r="MQ70" s="103"/>
      <c r="MR70" s="103"/>
      <c r="MS70" s="103"/>
      <c r="MT70" s="103"/>
      <c r="MU70" s="103"/>
      <c r="MV70" s="103"/>
      <c r="MW70" s="103"/>
      <c r="MX70" s="103"/>
      <c r="MY70" s="103"/>
      <c r="MZ70" s="103"/>
      <c r="NA70" s="103"/>
      <c r="NB70" s="103"/>
      <c r="NC70" s="103"/>
      <c r="ND70" s="103"/>
      <c r="NE70" s="103"/>
      <c r="NF70" s="103"/>
      <c r="NG70" s="103"/>
      <c r="NH70" s="103"/>
      <c r="NI70" s="103"/>
      <c r="NJ70" s="103"/>
      <c r="NK70" s="103"/>
      <c r="NL70" s="103"/>
      <c r="NM70" s="103"/>
      <c r="NN70" s="103"/>
      <c r="NO70" s="103"/>
      <c r="NP70" s="103"/>
      <c r="NQ70" s="103"/>
      <c r="NR70" s="103"/>
      <c r="NS70" s="103"/>
      <c r="NT70" s="103"/>
      <c r="NU70" s="103"/>
      <c r="NV70" s="103"/>
      <c r="NW70" s="103"/>
      <c r="NX70" s="103"/>
      <c r="NY70" s="103"/>
      <c r="NZ70" s="103"/>
      <c r="OA70" s="103"/>
      <c r="OB70" s="103"/>
      <c r="OC70" s="103"/>
      <c r="OD70" s="103"/>
      <c r="OE70" s="103"/>
      <c r="OF70" s="103"/>
      <c r="OG70" s="103"/>
      <c r="OH70" s="103"/>
      <c r="OI70" s="103"/>
      <c r="OJ70" s="103"/>
      <c r="OK70" s="104"/>
      <c r="OL70" s="104"/>
      <c r="OM70" s="104"/>
      <c r="ON70" s="104"/>
    </row>
    <row r="71" spans="1:404">
      <c r="A71" s="21"/>
      <c r="B71" s="27" t="s">
        <v>38</v>
      </c>
      <c r="C71" s="178"/>
      <c r="D71" s="179"/>
      <c r="E71" s="37" t="s">
        <v>67</v>
      </c>
      <c r="F71" s="180"/>
      <c r="G71" s="181"/>
      <c r="H71" s="16"/>
      <c r="I71" s="30"/>
      <c r="J71" s="16"/>
      <c r="K71" s="18"/>
      <c r="L71" s="19"/>
      <c r="M71" s="20"/>
      <c r="N71" s="20"/>
      <c r="O71" s="20"/>
      <c r="P71" s="20"/>
      <c r="Q71" s="20"/>
      <c r="R71" s="18"/>
      <c r="S71" s="18"/>
      <c r="T71" s="18"/>
      <c r="U71" s="18"/>
      <c r="V71" s="18"/>
      <c r="W71" s="16"/>
      <c r="X71" s="22"/>
      <c r="Y71" s="102"/>
      <c r="Z71" s="18"/>
      <c r="AA71" s="102"/>
      <c r="AB71" s="18"/>
    </row>
    <row r="72" spans="1:404">
      <c r="A72" s="21"/>
      <c r="B72" s="28" t="s">
        <v>39</v>
      </c>
      <c r="C72" s="152"/>
      <c r="D72" s="153"/>
      <c r="E72" s="38" t="s">
        <v>39</v>
      </c>
      <c r="F72" s="182"/>
      <c r="G72" s="183"/>
      <c r="H72" s="16"/>
      <c r="I72" s="17"/>
      <c r="J72" s="16"/>
      <c r="K72" s="18"/>
      <c r="L72" s="19"/>
      <c r="M72" s="20"/>
      <c r="N72" s="20"/>
      <c r="O72" s="20"/>
      <c r="P72" s="20"/>
      <c r="Q72" s="20"/>
      <c r="R72" s="18"/>
      <c r="S72" s="18"/>
      <c r="T72" s="18"/>
      <c r="U72" s="18"/>
      <c r="V72" s="18"/>
      <c r="W72" s="16"/>
      <c r="X72" s="22"/>
      <c r="Y72" s="102"/>
      <c r="Z72" s="18"/>
      <c r="AA72" s="102"/>
      <c r="AB72" s="18"/>
    </row>
    <row r="73" spans="1:404">
      <c r="A73" s="21"/>
      <c r="B73" s="28" t="s">
        <v>40</v>
      </c>
      <c r="C73" s="152"/>
      <c r="D73" s="153"/>
      <c r="E73" s="38" t="s">
        <v>68</v>
      </c>
      <c r="F73" s="182"/>
      <c r="G73" s="183"/>
      <c r="H73" s="16"/>
      <c r="I73" s="17"/>
      <c r="J73" s="16"/>
      <c r="K73" s="18"/>
      <c r="L73" s="19"/>
      <c r="M73" s="20"/>
      <c r="N73" s="20"/>
      <c r="O73" s="20"/>
      <c r="P73" s="20"/>
      <c r="Q73" s="20"/>
      <c r="R73" s="18"/>
      <c r="S73" s="18"/>
      <c r="T73" s="18"/>
      <c r="U73" s="18"/>
      <c r="V73" s="18"/>
      <c r="W73" s="16"/>
      <c r="X73" s="22"/>
      <c r="Y73" s="102"/>
      <c r="Z73" s="18"/>
      <c r="AA73" s="102"/>
      <c r="AB73" s="18"/>
    </row>
    <row r="74" spans="1:404" ht="17.25" thickBot="1">
      <c r="A74" s="21"/>
      <c r="B74" s="29" t="s">
        <v>41</v>
      </c>
      <c r="C74" s="154"/>
      <c r="D74" s="155"/>
      <c r="E74" s="39" t="s">
        <v>41</v>
      </c>
      <c r="F74" s="184"/>
      <c r="G74" s="185"/>
      <c r="H74" s="16"/>
      <c r="I74" s="17"/>
      <c r="J74" s="16"/>
      <c r="K74" s="18"/>
      <c r="L74" s="19"/>
      <c r="M74" s="20"/>
      <c r="N74" s="20"/>
      <c r="O74" s="20"/>
      <c r="P74" s="20"/>
      <c r="Q74" s="20"/>
      <c r="R74" s="18"/>
      <c r="S74" s="18"/>
      <c r="T74" s="18"/>
      <c r="U74" s="18"/>
      <c r="V74" s="18"/>
      <c r="W74" s="16"/>
      <c r="X74" s="22"/>
      <c r="Y74" s="102"/>
      <c r="Z74" s="18"/>
      <c r="AA74" s="102"/>
      <c r="AB74" s="18"/>
    </row>
    <row r="75" spans="1:404">
      <c r="A75" s="21"/>
      <c r="B75" s="18"/>
      <c r="F75" s="18"/>
      <c r="G75" s="18"/>
      <c r="H75" s="18"/>
      <c r="I75" s="17"/>
      <c r="J75" s="18"/>
      <c r="K75" s="18"/>
      <c r="L75" s="18"/>
      <c r="M75" s="18"/>
      <c r="N75" s="18"/>
      <c r="O75" s="18"/>
      <c r="P75" s="18"/>
      <c r="Q75" s="18"/>
      <c r="R75" s="18"/>
      <c r="S75" s="18"/>
      <c r="T75" s="18"/>
      <c r="U75" s="18"/>
      <c r="V75" s="18"/>
      <c r="W75" s="18"/>
      <c r="X75" s="18"/>
      <c r="Y75" s="102"/>
      <c r="Z75" s="18"/>
      <c r="AA75" s="102"/>
      <c r="AB75" s="18"/>
    </row>
    <row r="76" spans="1:404">
      <c r="A76" s="21"/>
      <c r="B76" s="18"/>
      <c r="F76" s="18"/>
      <c r="G76" s="18"/>
      <c r="H76" s="18"/>
      <c r="I76" s="17"/>
      <c r="J76" s="18"/>
      <c r="K76" s="18"/>
      <c r="L76" s="18"/>
      <c r="M76" s="18"/>
      <c r="N76" s="18"/>
      <c r="O76" s="18"/>
      <c r="P76" s="18"/>
      <c r="Q76" s="18"/>
      <c r="R76" s="18"/>
      <c r="S76" s="18"/>
      <c r="T76" s="18"/>
      <c r="U76" s="18"/>
      <c r="V76" s="18"/>
      <c r="W76" s="18"/>
      <c r="X76" s="18"/>
      <c r="Y76" s="102"/>
      <c r="Z76" s="18"/>
      <c r="AA76" s="102"/>
      <c r="AB76" s="18"/>
    </row>
    <row r="77" spans="1:404">
      <c r="A77" s="21"/>
      <c r="B77" s="18"/>
      <c r="F77" s="18"/>
      <c r="G77" s="18"/>
      <c r="H77" s="18"/>
      <c r="I77" s="17"/>
      <c r="J77" s="18"/>
      <c r="K77" s="18"/>
      <c r="L77" s="18"/>
      <c r="M77" s="18"/>
      <c r="N77" s="18"/>
      <c r="O77" s="18"/>
      <c r="P77" s="18"/>
      <c r="Q77" s="18"/>
      <c r="R77" s="18"/>
      <c r="S77" s="18"/>
      <c r="T77" s="18"/>
      <c r="U77" s="18"/>
      <c r="V77" s="18"/>
      <c r="W77" s="18"/>
      <c r="X77" s="18"/>
      <c r="Y77" s="102"/>
      <c r="Z77" s="18"/>
      <c r="AA77" s="102"/>
      <c r="AB77" s="18"/>
    </row>
    <row r="78" spans="1:404">
      <c r="A78" s="21"/>
      <c r="B78" s="18"/>
      <c r="F78" s="18"/>
      <c r="G78" s="18"/>
      <c r="H78" s="18"/>
      <c r="I78" s="17"/>
      <c r="J78" s="18"/>
      <c r="K78" s="18"/>
      <c r="L78" s="18"/>
      <c r="M78" s="18"/>
      <c r="N78" s="18"/>
      <c r="O78" s="18"/>
      <c r="P78" s="18"/>
      <c r="Q78" s="18"/>
      <c r="R78" s="18"/>
      <c r="S78" s="18"/>
      <c r="T78" s="18"/>
      <c r="U78" s="18"/>
      <c r="V78" s="18"/>
      <c r="W78" s="18"/>
      <c r="X78" s="18"/>
      <c r="Y78" s="102"/>
      <c r="Z78" s="18"/>
      <c r="AA78" s="102"/>
      <c r="AB78" s="18"/>
    </row>
    <row r="79" spans="1:404">
      <c r="A79" s="21"/>
      <c r="B79" s="18"/>
      <c r="F79" s="18"/>
      <c r="G79" s="18"/>
      <c r="H79" s="18"/>
      <c r="I79" s="17"/>
      <c r="J79" s="18"/>
      <c r="K79" s="18"/>
      <c r="L79" s="18"/>
      <c r="M79" s="18"/>
      <c r="N79" s="18"/>
      <c r="O79" s="18"/>
      <c r="P79" s="18"/>
      <c r="Q79" s="18"/>
      <c r="R79" s="18"/>
      <c r="S79" s="18"/>
      <c r="T79" s="18"/>
      <c r="U79" s="18"/>
      <c r="V79" s="18"/>
      <c r="W79" s="18"/>
      <c r="X79" s="18"/>
      <c r="Y79" s="102"/>
      <c r="Z79" s="18"/>
      <c r="AA79" s="102"/>
      <c r="AB79" s="18"/>
    </row>
    <row r="80" spans="1:404">
      <c r="A80" s="21"/>
      <c r="B80" s="18"/>
      <c r="F80" s="18"/>
      <c r="G80" s="18"/>
      <c r="H80" s="18"/>
      <c r="I80" s="17"/>
      <c r="J80" s="18"/>
      <c r="K80" s="18"/>
      <c r="L80" s="18"/>
      <c r="M80" s="18"/>
      <c r="N80" s="18"/>
      <c r="O80" s="18"/>
      <c r="P80" s="18"/>
      <c r="Q80" s="18"/>
      <c r="R80" s="18"/>
      <c r="S80" s="18"/>
      <c r="T80" s="18"/>
      <c r="U80" s="18"/>
      <c r="V80" s="18"/>
      <c r="W80" s="18"/>
      <c r="X80" s="18"/>
      <c r="Y80" s="102"/>
      <c r="Z80" s="18"/>
      <c r="AA80" s="102"/>
      <c r="AB80" s="18"/>
    </row>
    <row r="81" spans="1:28">
      <c r="A81" s="21"/>
      <c r="B81" s="18"/>
      <c r="F81" s="18"/>
      <c r="G81" s="18"/>
      <c r="H81" s="18"/>
      <c r="I81" s="17"/>
      <c r="J81" s="18"/>
      <c r="K81" s="18"/>
      <c r="L81" s="18"/>
      <c r="M81" s="18"/>
      <c r="N81" s="18"/>
      <c r="O81" s="18"/>
      <c r="P81" s="18"/>
      <c r="Q81" s="18"/>
      <c r="R81" s="18"/>
      <c r="S81" s="18"/>
      <c r="T81" s="18"/>
      <c r="U81" s="18"/>
      <c r="V81" s="18"/>
      <c r="W81" s="18"/>
      <c r="X81" s="18"/>
      <c r="Y81" s="102"/>
      <c r="Z81" s="18"/>
      <c r="AA81" s="102"/>
      <c r="AB81" s="18"/>
    </row>
    <row r="82" spans="1:28">
      <c r="A82" s="21"/>
      <c r="B82" s="18"/>
      <c r="F82" s="18"/>
      <c r="G82" s="18"/>
      <c r="H82" s="18"/>
      <c r="I82" s="17"/>
      <c r="J82" s="18"/>
      <c r="K82" s="18"/>
      <c r="L82" s="18"/>
      <c r="M82" s="18"/>
      <c r="N82" s="18"/>
      <c r="O82" s="18"/>
      <c r="P82" s="18"/>
      <c r="Q82" s="18"/>
      <c r="R82" s="18"/>
      <c r="S82" s="18"/>
      <c r="T82" s="18"/>
      <c r="U82" s="18"/>
      <c r="V82" s="18"/>
      <c r="W82" s="18"/>
      <c r="X82" s="18"/>
      <c r="Y82" s="102"/>
      <c r="Z82" s="18"/>
      <c r="AA82" s="102"/>
      <c r="AB82" s="18"/>
    </row>
    <row r="83" spans="1:28">
      <c r="A83" s="21"/>
      <c r="B83" s="18"/>
      <c r="F83" s="18"/>
      <c r="G83" s="18"/>
      <c r="H83" s="18"/>
      <c r="I83" s="17"/>
      <c r="J83" s="18"/>
      <c r="K83" s="18"/>
      <c r="L83" s="18"/>
      <c r="M83" s="18"/>
      <c r="N83" s="18"/>
      <c r="O83" s="18"/>
      <c r="P83" s="18"/>
      <c r="Q83" s="18"/>
      <c r="R83" s="18"/>
      <c r="S83" s="18"/>
      <c r="T83" s="18"/>
      <c r="U83" s="18"/>
      <c r="V83" s="18"/>
      <c r="W83" s="18"/>
      <c r="X83" s="18"/>
      <c r="Y83" s="102"/>
      <c r="Z83" s="18"/>
      <c r="AA83" s="102"/>
      <c r="AB83" s="18"/>
    </row>
  </sheetData>
  <dataConsolidate/>
  <mergeCells count="36">
    <mergeCell ref="F73:G73"/>
    <mergeCell ref="F74:G74"/>
    <mergeCell ref="Z6:Z7"/>
    <mergeCell ref="O6:O7"/>
    <mergeCell ref="F5:F7"/>
    <mergeCell ref="K5:K7"/>
    <mergeCell ref="M5:M7"/>
    <mergeCell ref="N6:N7"/>
    <mergeCell ref="L5:L7"/>
    <mergeCell ref="I5:J6"/>
    <mergeCell ref="G5:G7"/>
    <mergeCell ref="O5:W5"/>
    <mergeCell ref="X5:Z5"/>
    <mergeCell ref="W6:W7"/>
    <mergeCell ref="R6:S7"/>
    <mergeCell ref="AB6:AB7"/>
    <mergeCell ref="C71:D71"/>
    <mergeCell ref="F71:G71"/>
    <mergeCell ref="C72:D72"/>
    <mergeCell ref="F72:G72"/>
    <mergeCell ref="C73:D73"/>
    <mergeCell ref="C74:D74"/>
    <mergeCell ref="B2:AB3"/>
    <mergeCell ref="B4:AB4"/>
    <mergeCell ref="C5:C7"/>
    <mergeCell ref="AA5:AB5"/>
    <mergeCell ref="D5:D7"/>
    <mergeCell ref="Y6:Y7"/>
    <mergeCell ref="H5:H7"/>
    <mergeCell ref="E5:E7"/>
    <mergeCell ref="B5:B7"/>
    <mergeCell ref="T6:U7"/>
    <mergeCell ref="X6:X7"/>
    <mergeCell ref="V6:V7"/>
    <mergeCell ref="P6:Q7"/>
    <mergeCell ref="AA6:AA7"/>
  </mergeCells>
  <hyperlinks>
    <hyperlink ref="I21" r:id="rId1" xr:uid="{00000000-0004-0000-0100-000000000000}"/>
    <hyperlink ref="I22" r:id="rId2" xr:uid="{00000000-0004-0000-0100-000001000000}"/>
    <hyperlink ref="I23" r:id="rId3" xr:uid="{00000000-0004-0000-0100-000002000000}"/>
    <hyperlink ref="I24" r:id="rId4" display="www.habitatbogota.gov.co" xr:uid="{00000000-0004-0000-0100-000003000000}"/>
  </hyperlinks>
  <pageMargins left="0.25" right="0.25" top="0.75" bottom="0.75" header="0.3" footer="0.3"/>
  <pageSetup scale="10" orientation="landscape" r:id="rId5"/>
  <headerFooter>
    <oddFooter>&amp;LPS05-FO232-V7&amp;C&amp;G&amp;RPágina &amp;P de &amp;N - SECCIÓN B</oddFooter>
  </headerFooter>
  <drawing r:id="rId6"/>
  <legacyDrawing r:id="rId7"/>
  <legacyDrawingHF r:id="rId8"/>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'C:\Users\Victoria\Desktop\Activos\Activos Recibidos\[Copia de Copia de Matriz de inventario de activos de información FINAL.xlsx]Lista1'!#REF!</xm:f>
          </x14:formula1>
          <xm:sqref>R8 T8 M8 O8:P8 H8</xm:sqref>
        </x14:dataValidation>
        <x14:dataValidation type="list" allowBlank="1" showInputMessage="1" showErrorMessage="1" xr:uid="{00000000-0002-0000-0100-000001000000}">
          <x14:formula1>
            <xm:f>'Z:\00.Inicial\Calidad\2019\Activos_Informacion\MATRIZ DE ACTIVOS AGOSTO 2019\[Matriz de activos de Informacion AGOSTO.xlsx]Lista1'!#REF!</xm:f>
          </x14:formula1>
          <xm:sqref>G9 O9 L9 T16 P16 R16 H24:H26 M26 N24:N25 T26 U24:U25 R26 S24:S25 P26 Q24:Q25 H32:H68 M32:M68 T69:T70 R69:R70 P69:P70 M70 H70</xm:sqref>
        </x14:dataValidation>
        <x14:dataValidation type="list" allowBlank="1" showInputMessage="1" showErrorMessage="1" xr:uid="{00000000-0002-0000-0100-000002000000}">
          <x14:formula1>
            <xm:f>'C:\Users\juan.alcala\Desktop\[Matriz de activos de Informacion Julio 2019 - Editable (002).xlsx]Lista1'!#REF!</xm:f>
          </x14:formula1>
          <xm:sqref>M10:M11 R10:R11 P10:P11 T10:T11 H10:H11</xm:sqref>
        </x14:dataValidation>
        <x14:dataValidation type="list" allowBlank="1" showInputMessage="1" showErrorMessage="1" xr:uid="{00000000-0002-0000-0100-000003000000}">
          <x14:formula1>
            <xm:f>'C:\Users\Victoria\Desktop\Activos\Activos Recibidos\[PS05-FO232_V8_Matriz de inventario de activos de información Subsecre_Gestion Financiera .xlsx]Lista1'!#REF!</xm:f>
          </x14:formula1>
          <xm:sqref>R12 T12 M12 O12:P12 H12</xm:sqref>
        </x14:dataValidation>
        <x14:dataValidation type="list" allowBlank="1" showInputMessage="1" showErrorMessage="1" xr:uid="{00000000-0002-0000-0100-000004000000}">
          <x14:formula1>
            <xm:f>'\\Adalid-dc\adalid\erika.salinas\Documents\Erika\2017\1. SECRETARIA DE HABITAT\12. Documentos Entregados Finales\Fase I - Planeación\[Matriz de activos de Informacion - GENERAL  27072017 SPP.xlsx]Lista1'!#REF!</xm:f>
          </x14:formula1>
          <xm:sqref>M16 H27:H28 M27:M31 M69</xm:sqref>
        </x14:dataValidation>
        <x14:dataValidation type="list" allowBlank="1" showInputMessage="1" showErrorMessage="1" xr:uid="{00000000-0002-0000-0100-000005000000}">
          <x14:formula1>
            <xm:f>'C:\Users\julio.benavides\Documents\MSPI\Inventario Activos Informacion\[Matriz de activos de Informacion Original.xlsx]Lista1'!#REF!</xm:f>
          </x14:formula1>
          <xm:sqref>H16 H69 H29:H31</xm:sqref>
        </x14:dataValidation>
        <x14:dataValidation type="list" allowBlank="1" showInputMessage="1" showErrorMessage="1" xr:uid="{00000000-0002-0000-0100-000006000000}">
          <x14:formula1>
            <xm:f>'C:\Users\Victoria\Desktop\Activos\Activos Recibidos\[PS05-FO232_V8_Matriz de inventario de activos de información Subdir_investigacion control y vivienda.xlsx]Lista1'!#REF!</xm:f>
          </x14:formula1>
          <xm:sqref>R13 T13 M13 O13:P13 H13</xm:sqref>
        </x14:dataValidation>
        <x14:dataValidation type="list" allowBlank="1" showInputMessage="1" showErrorMessage="1" xr:uid="{00000000-0002-0000-0100-000007000000}">
          <x14:formula1>
            <xm:f>'C:\Users\Victoria\Desktop\Activos\Activos Recibidos\[PS05-FO232_V8_Matriz de inventario de activos de información Subdireccion Gestion Suelo.xlsx]Lista1'!#REF!</xm:f>
          </x14:formula1>
          <xm:sqref>R21:R23 T21:T23 M21:M23 O21:P23 H21:H23</xm:sqref>
        </x14:dataValidation>
        <x14:dataValidation type="list" allowBlank="1" showInputMessage="1" showErrorMessage="1" xr:uid="{00000000-0002-0000-0100-000008000000}">
          <x14:formula1>
            <xm:f>'C:\Users\daniela.mayorga\Downloads\[Matriz de activos de Informacion Julio 2019 (3).xlsx]Lista1'!#REF!</xm:f>
          </x14:formula1>
          <xm:sqref>R27:R28 T27:T28 P27:P28</xm:sqref>
        </x14:dataValidation>
        <x14:dataValidation type="list" allowBlank="1" showInputMessage="1" showErrorMessage="1" xr:uid="{00000000-0002-0000-0100-000009000000}">
          <x14:formula1>
            <xm:f>'C:\Users\Victoria\Downloads\[PS05-FO232 Clasifi activ info-V8_GT18122020.xlsx]Lista1'!#REF!</xm:f>
          </x14:formula1>
          <xm:sqref>R29:R68 T29:T68 O29:P68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1"/>
  <sheetViews>
    <sheetView workbookViewId="0">
      <selection activeCell="F7" sqref="F7"/>
    </sheetView>
  </sheetViews>
  <sheetFormatPr baseColWidth="10" defaultColWidth="10.85546875" defaultRowHeight="15"/>
  <cols>
    <col min="1" max="2" width="24.42578125" bestFit="1" customWidth="1"/>
    <col min="3" max="4" width="22.42578125" bestFit="1" customWidth="1"/>
    <col min="5" max="5" width="22.85546875" customWidth="1"/>
    <col min="6" max="6" width="22.42578125" bestFit="1" customWidth="1"/>
    <col min="7" max="7" width="22.42578125" customWidth="1"/>
  </cols>
  <sheetData>
    <row r="1" spans="1:7" ht="39" customHeight="1">
      <c r="A1" s="5"/>
      <c r="B1" s="5"/>
      <c r="C1" s="5"/>
      <c r="D1" s="5"/>
      <c r="E1" s="5"/>
      <c r="F1" s="5"/>
      <c r="G1" s="15"/>
    </row>
    <row r="2" spans="1:7" ht="43.5" customHeight="1">
      <c r="A2" s="2" t="s">
        <v>11</v>
      </c>
      <c r="B2" s="2" t="s">
        <v>71</v>
      </c>
      <c r="C2" s="2" t="s">
        <v>72</v>
      </c>
      <c r="D2" s="2" t="s">
        <v>73</v>
      </c>
      <c r="E2" s="8" t="s">
        <v>74</v>
      </c>
      <c r="F2" s="2" t="s">
        <v>75</v>
      </c>
      <c r="G2" s="2" t="s">
        <v>76</v>
      </c>
    </row>
    <row r="3" spans="1:7" ht="21" customHeight="1">
      <c r="A3" s="1" t="s">
        <v>77</v>
      </c>
      <c r="B3" s="1" t="s">
        <v>77</v>
      </c>
      <c r="C3" s="1" t="s">
        <v>77</v>
      </c>
      <c r="D3" s="1" t="s">
        <v>77</v>
      </c>
      <c r="E3" s="1" t="s">
        <v>77</v>
      </c>
      <c r="F3" s="1" t="s">
        <v>77</v>
      </c>
      <c r="G3" s="1" t="s">
        <v>77</v>
      </c>
    </row>
    <row r="4" spans="1:7">
      <c r="A4" s="1" t="s">
        <v>42</v>
      </c>
      <c r="B4" s="1" t="s">
        <v>78</v>
      </c>
      <c r="C4" s="1" t="s">
        <v>34</v>
      </c>
      <c r="D4" s="4" t="s">
        <v>94</v>
      </c>
      <c r="E4" s="6" t="s">
        <v>33</v>
      </c>
      <c r="F4" s="4" t="s">
        <v>79</v>
      </c>
      <c r="G4" s="4" t="s">
        <v>32</v>
      </c>
    </row>
    <row r="5" spans="1:7">
      <c r="A5" s="1" t="s">
        <v>28</v>
      </c>
      <c r="B5" s="1" t="s">
        <v>80</v>
      </c>
      <c r="C5" s="1" t="s">
        <v>35</v>
      </c>
      <c r="D5" s="4" t="s">
        <v>31</v>
      </c>
      <c r="E5" s="6" t="s">
        <v>27</v>
      </c>
      <c r="F5" s="4" t="s">
        <v>81</v>
      </c>
      <c r="G5" s="4" t="s">
        <v>31</v>
      </c>
    </row>
    <row r="6" spans="1:7">
      <c r="A6" s="1" t="s">
        <v>37</v>
      </c>
      <c r="B6" s="1" t="s">
        <v>82</v>
      </c>
      <c r="C6" s="1" t="s">
        <v>29</v>
      </c>
      <c r="D6" s="4" t="s">
        <v>30</v>
      </c>
      <c r="E6" s="6" t="s">
        <v>36</v>
      </c>
      <c r="F6" s="4" t="s">
        <v>83</v>
      </c>
      <c r="G6" s="4" t="s">
        <v>30</v>
      </c>
    </row>
    <row r="7" spans="1:7">
      <c r="A7" s="3"/>
      <c r="C7" s="1" t="s">
        <v>98</v>
      </c>
      <c r="D7" s="1" t="s">
        <v>98</v>
      </c>
      <c r="E7" s="6" t="s">
        <v>96</v>
      </c>
      <c r="F7" s="3"/>
      <c r="G7" s="3"/>
    </row>
    <row r="8" spans="1:7">
      <c r="A8" s="3"/>
      <c r="B8" s="3"/>
      <c r="C8" s="3"/>
      <c r="D8" s="4"/>
      <c r="E8" s="7"/>
      <c r="F8" s="3"/>
      <c r="G8" s="3"/>
    </row>
    <row r="9" spans="1:7">
      <c r="A9" s="3"/>
      <c r="B9" s="3"/>
      <c r="C9" s="3"/>
      <c r="D9" s="3"/>
      <c r="E9" s="7"/>
      <c r="F9" s="3"/>
      <c r="G9" s="3"/>
    </row>
    <row r="10" spans="1:7">
      <c r="A10" s="3"/>
      <c r="B10" s="3"/>
      <c r="C10" s="3"/>
      <c r="D10" s="3"/>
      <c r="E10" s="7"/>
      <c r="F10" s="3"/>
      <c r="G10" s="3"/>
    </row>
    <row r="11" spans="1:7">
      <c r="A11" s="3"/>
      <c r="B11" s="3"/>
      <c r="C11" s="3"/>
      <c r="D11" s="3"/>
      <c r="E11" s="3"/>
      <c r="F11" s="3"/>
      <c r="G11" s="3"/>
    </row>
    <row r="12" spans="1:7">
      <c r="A12" s="3"/>
      <c r="B12" s="3"/>
      <c r="C12" s="3"/>
      <c r="D12" s="3"/>
      <c r="E12" s="3"/>
      <c r="F12" s="3"/>
      <c r="G12" s="3"/>
    </row>
    <row r="13" spans="1:7">
      <c r="A13" s="3"/>
      <c r="B13" s="3"/>
      <c r="C13" s="3"/>
      <c r="D13" s="3"/>
      <c r="E13" s="3"/>
      <c r="F13" s="3"/>
      <c r="G13" s="3"/>
    </row>
    <row r="14" spans="1:7">
      <c r="A14" s="3"/>
      <c r="B14" s="3"/>
      <c r="C14" s="3"/>
      <c r="D14" s="3"/>
      <c r="E14" s="3"/>
      <c r="F14" s="3"/>
      <c r="G14" s="3"/>
    </row>
    <row r="15" spans="1:7">
      <c r="A15" s="3"/>
      <c r="B15" s="3"/>
      <c r="C15" s="3"/>
      <c r="D15" s="3"/>
      <c r="E15" s="3"/>
      <c r="F15" s="3"/>
      <c r="G15" s="3"/>
    </row>
    <row r="16" spans="1:7">
      <c r="A16" s="3"/>
      <c r="B16" s="3"/>
      <c r="C16" s="3"/>
      <c r="D16" s="3"/>
      <c r="E16" s="3"/>
      <c r="F16" s="3"/>
      <c r="G16" s="3"/>
    </row>
    <row r="17" spans="1:7">
      <c r="A17" s="3"/>
      <c r="B17" s="3"/>
      <c r="C17" s="3"/>
      <c r="D17" s="3"/>
      <c r="E17" s="3"/>
      <c r="F17" s="3"/>
      <c r="G17" s="3"/>
    </row>
    <row r="18" spans="1:7">
      <c r="A18" s="3"/>
      <c r="B18" s="3"/>
      <c r="C18" s="3"/>
      <c r="D18" s="3"/>
      <c r="E18" s="3"/>
      <c r="F18" s="3"/>
      <c r="G18" s="3"/>
    </row>
    <row r="19" spans="1:7">
      <c r="A19" s="3"/>
      <c r="B19" s="3"/>
      <c r="C19" s="3"/>
      <c r="D19" s="3"/>
      <c r="E19" s="3"/>
      <c r="F19" s="3"/>
      <c r="G19" s="3"/>
    </row>
    <row r="20" spans="1:7">
      <c r="A20" s="3"/>
      <c r="B20" s="3"/>
      <c r="C20" s="3"/>
      <c r="D20" s="3"/>
      <c r="E20" s="3"/>
      <c r="F20" s="3"/>
      <c r="G20" s="3"/>
    </row>
    <row r="21" spans="1:7">
      <c r="A21" s="3"/>
      <c r="B21" s="3"/>
      <c r="C21" s="3"/>
      <c r="D21" s="3"/>
      <c r="E21" s="3"/>
      <c r="F21" s="3"/>
      <c r="G21" s="3"/>
    </row>
    <row r="22" spans="1:7">
      <c r="A22" s="3"/>
      <c r="B22" s="3"/>
      <c r="C22" s="3"/>
      <c r="D22" s="3"/>
      <c r="E22" s="3"/>
      <c r="F22" s="3"/>
      <c r="G22" s="3"/>
    </row>
    <row r="23" spans="1:7">
      <c r="A23" s="3"/>
      <c r="B23" s="3"/>
      <c r="C23" s="3"/>
      <c r="D23" s="3"/>
      <c r="E23" s="3"/>
      <c r="F23" s="3"/>
      <c r="G23" s="3"/>
    </row>
    <row r="24" spans="1:7">
      <c r="A24" s="3"/>
      <c r="B24" s="3"/>
      <c r="C24" s="3"/>
      <c r="D24" s="3"/>
      <c r="E24" s="3"/>
      <c r="F24" s="3"/>
      <c r="G24" s="3"/>
    </row>
    <row r="25" spans="1:7">
      <c r="A25" s="3"/>
      <c r="B25" s="3"/>
      <c r="C25" s="3"/>
      <c r="D25" s="3"/>
      <c r="E25" s="3"/>
      <c r="F25" s="3"/>
      <c r="G25" s="3"/>
    </row>
    <row r="26" spans="1:7">
      <c r="A26" s="3"/>
      <c r="B26" s="3"/>
      <c r="C26" s="3"/>
      <c r="D26" s="3"/>
      <c r="E26" s="3"/>
      <c r="F26" s="3"/>
      <c r="G26" s="3"/>
    </row>
    <row r="27" spans="1:7">
      <c r="A27" s="3"/>
      <c r="B27" s="3"/>
      <c r="C27" s="3"/>
      <c r="D27" s="3"/>
      <c r="E27" s="3"/>
      <c r="F27" s="3"/>
      <c r="G27" s="3"/>
    </row>
    <row r="28" spans="1:7">
      <c r="A28" s="3"/>
      <c r="B28" s="3"/>
      <c r="C28" s="3"/>
      <c r="D28" s="3"/>
      <c r="E28" s="3"/>
      <c r="F28" s="3"/>
      <c r="G28" s="3"/>
    </row>
    <row r="29" spans="1:7">
      <c r="A29" s="3"/>
      <c r="B29" s="3"/>
      <c r="C29" s="3"/>
      <c r="D29" s="3"/>
      <c r="E29" s="3"/>
      <c r="F29" s="3"/>
      <c r="G29" s="3"/>
    </row>
    <row r="30" spans="1:7">
      <c r="A30" s="3"/>
      <c r="B30" s="3"/>
      <c r="C30" s="3"/>
      <c r="D30" s="3"/>
      <c r="E30" s="3"/>
      <c r="F30" s="3"/>
      <c r="G30" s="3"/>
    </row>
    <row r="31" spans="1:7">
      <c r="A31" s="3"/>
      <c r="B31" s="3"/>
      <c r="C31" s="3"/>
      <c r="D31" s="3"/>
      <c r="E31" s="3"/>
      <c r="F31" s="3"/>
      <c r="G31" s="3"/>
    </row>
    <row r="32" spans="1:7">
      <c r="A32" s="3"/>
      <c r="B32" s="3"/>
      <c r="C32" s="3"/>
      <c r="D32" s="3"/>
      <c r="E32" s="3"/>
      <c r="F32" s="3"/>
      <c r="G32" s="3"/>
    </row>
    <row r="33" spans="1:7">
      <c r="A33" s="3"/>
      <c r="B33" s="3"/>
      <c r="C33" s="3"/>
      <c r="D33" s="3"/>
      <c r="E33" s="3"/>
      <c r="F33" s="3"/>
      <c r="G33" s="3"/>
    </row>
    <row r="34" spans="1:7">
      <c r="A34" s="3"/>
      <c r="B34" s="3"/>
      <c r="C34" s="3"/>
      <c r="D34" s="3"/>
      <c r="E34" s="3"/>
      <c r="F34" s="3"/>
      <c r="G34" s="3"/>
    </row>
    <row r="35" spans="1:7">
      <c r="A35" s="3"/>
      <c r="B35" s="3"/>
      <c r="C35" s="3"/>
      <c r="D35" s="3"/>
      <c r="E35" s="3"/>
      <c r="F35" s="3"/>
      <c r="G35" s="3"/>
    </row>
    <row r="36" spans="1:7">
      <c r="A36" s="3"/>
      <c r="B36" s="3"/>
      <c r="C36" s="3"/>
      <c r="D36" s="3"/>
      <c r="E36" s="3"/>
      <c r="F36" s="3"/>
      <c r="G36" s="3"/>
    </row>
    <row r="37" spans="1:7">
      <c r="A37" s="3"/>
      <c r="B37" s="3"/>
      <c r="C37" s="3"/>
      <c r="D37" s="3"/>
      <c r="E37" s="3"/>
      <c r="F37" s="3"/>
      <c r="G37" s="3"/>
    </row>
    <row r="38" spans="1:7">
      <c r="A38" s="3"/>
      <c r="B38" s="3"/>
      <c r="C38" s="3"/>
      <c r="D38" s="3"/>
      <c r="E38" s="3"/>
      <c r="F38" s="3"/>
      <c r="G38" s="3"/>
    </row>
    <row r="39" spans="1:7">
      <c r="A39" s="3"/>
      <c r="B39" s="3"/>
      <c r="C39" s="3"/>
      <c r="D39" s="3"/>
      <c r="E39" s="3"/>
      <c r="F39" s="3"/>
      <c r="G39" s="3"/>
    </row>
    <row r="40" spans="1:7">
      <c r="A40" s="3"/>
      <c r="B40" s="3"/>
      <c r="C40" s="3"/>
      <c r="D40" s="3"/>
      <c r="E40" s="3"/>
      <c r="F40" s="3"/>
      <c r="G40" s="3"/>
    </row>
    <row r="41" spans="1:7">
      <c r="A41" s="3"/>
      <c r="B41" s="3"/>
      <c r="C41" s="3"/>
      <c r="D41" s="3"/>
      <c r="E41" s="3"/>
      <c r="F41" s="3"/>
      <c r="G41"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1"/>
  <sheetViews>
    <sheetView workbookViewId="0">
      <selection activeCell="D4" sqref="D4"/>
    </sheetView>
  </sheetViews>
  <sheetFormatPr baseColWidth="10" defaultColWidth="11.42578125" defaultRowHeight="15"/>
  <cols>
    <col min="1" max="2" width="24.42578125" customWidth="1"/>
    <col min="3" max="4" width="22.42578125" customWidth="1"/>
    <col min="5" max="5" width="22.85546875" customWidth="1"/>
    <col min="6" max="7" width="22.42578125" customWidth="1"/>
  </cols>
  <sheetData>
    <row r="1" spans="1:7">
      <c r="A1" s="193" t="s">
        <v>84</v>
      </c>
      <c r="B1" s="193"/>
      <c r="C1" s="193"/>
      <c r="D1" s="193"/>
      <c r="E1" s="193"/>
      <c r="F1" s="193"/>
      <c r="G1" s="193"/>
    </row>
    <row r="2" spans="1:7">
      <c r="A2" s="2" t="s">
        <v>69</v>
      </c>
      <c r="B2" s="2" t="s">
        <v>57</v>
      </c>
      <c r="C2" s="2" t="s">
        <v>70</v>
      </c>
      <c r="D2" s="2"/>
      <c r="E2" s="8"/>
      <c r="F2" s="2"/>
      <c r="G2" s="2"/>
    </row>
    <row r="3" spans="1:7">
      <c r="A3" s="1" t="s">
        <v>77</v>
      </c>
      <c r="B3" s="1" t="s">
        <v>77</v>
      </c>
      <c r="C3" s="1" t="s">
        <v>77</v>
      </c>
      <c r="D3" s="1" t="s">
        <v>77</v>
      </c>
      <c r="E3" s="1" t="s">
        <v>77</v>
      </c>
      <c r="F3" s="1" t="s">
        <v>77</v>
      </c>
      <c r="G3" s="1" t="s">
        <v>77</v>
      </c>
    </row>
    <row r="4" spans="1:7">
      <c r="A4" s="1" t="s">
        <v>58</v>
      </c>
      <c r="B4" s="1" t="s">
        <v>63</v>
      </c>
      <c r="C4" s="1" t="s">
        <v>64</v>
      </c>
      <c r="D4" s="4"/>
      <c r="E4" s="6"/>
      <c r="F4" s="4"/>
      <c r="G4" s="4"/>
    </row>
    <row r="5" spans="1:7">
      <c r="A5" s="1" t="s">
        <v>85</v>
      </c>
      <c r="B5" s="1"/>
      <c r="C5" s="1" t="s">
        <v>66</v>
      </c>
      <c r="D5" s="4"/>
      <c r="E5" s="6"/>
      <c r="F5" s="4"/>
      <c r="G5" s="4"/>
    </row>
    <row r="6" spans="1:7">
      <c r="A6" s="1" t="s">
        <v>28</v>
      </c>
      <c r="B6" s="1"/>
      <c r="C6" s="1" t="s">
        <v>65</v>
      </c>
      <c r="D6" s="4"/>
      <c r="E6" s="6"/>
      <c r="F6" s="4"/>
      <c r="G6" s="4"/>
    </row>
    <row r="7" spans="1:7">
      <c r="A7" s="3"/>
      <c r="B7" s="3"/>
      <c r="C7" s="3"/>
      <c r="D7" s="4"/>
      <c r="E7" s="7"/>
      <c r="F7" s="3"/>
      <c r="G7" s="3"/>
    </row>
    <row r="8" spans="1:7">
      <c r="A8" s="3"/>
      <c r="B8" s="3"/>
      <c r="C8" s="3"/>
      <c r="D8" s="4"/>
      <c r="E8" s="7"/>
      <c r="F8" s="3"/>
      <c r="G8" s="3"/>
    </row>
    <row r="9" spans="1:7">
      <c r="A9" s="3"/>
      <c r="B9" s="3"/>
      <c r="C9" s="3"/>
      <c r="D9" s="3"/>
      <c r="E9" s="7"/>
      <c r="F9" s="3"/>
      <c r="G9" s="3"/>
    </row>
    <row r="10" spans="1:7">
      <c r="A10" s="3"/>
      <c r="B10" s="3"/>
      <c r="C10" s="3"/>
      <c r="D10" s="3"/>
      <c r="E10" s="7"/>
      <c r="F10" s="3"/>
      <c r="G10" s="3"/>
    </row>
    <row r="11" spans="1:7">
      <c r="A11" s="3"/>
      <c r="B11" s="3"/>
      <c r="C11" s="3"/>
      <c r="D11" s="3"/>
      <c r="E11" s="3"/>
      <c r="F11" s="3"/>
      <c r="G11" s="3"/>
    </row>
    <row r="12" spans="1:7">
      <c r="A12" s="3"/>
      <c r="B12" s="3"/>
      <c r="C12" s="3"/>
      <c r="D12" s="3"/>
      <c r="E12" s="3"/>
      <c r="F12" s="3"/>
      <c r="G12" s="3"/>
    </row>
    <row r="13" spans="1:7">
      <c r="A13" s="3"/>
      <c r="B13" s="3"/>
      <c r="C13" s="3"/>
      <c r="D13" s="3"/>
      <c r="E13" s="3"/>
      <c r="F13" s="3"/>
      <c r="G13" s="3"/>
    </row>
    <row r="14" spans="1:7">
      <c r="A14" s="3"/>
      <c r="B14" s="3"/>
      <c r="C14" s="3"/>
      <c r="D14" s="3"/>
      <c r="E14" s="3"/>
      <c r="F14" s="3"/>
      <c r="G14" s="3"/>
    </row>
    <row r="15" spans="1:7">
      <c r="A15" s="3"/>
      <c r="B15" s="3"/>
      <c r="C15" s="3"/>
      <c r="D15" s="3"/>
      <c r="E15" s="3"/>
      <c r="F15" s="3"/>
      <c r="G15" s="3"/>
    </row>
    <row r="16" spans="1:7">
      <c r="A16" s="3"/>
      <c r="B16" s="3"/>
      <c r="C16" s="3"/>
      <c r="D16" s="3"/>
      <c r="E16" s="3"/>
      <c r="F16" s="3"/>
      <c r="G16" s="3"/>
    </row>
    <row r="17" spans="1:7">
      <c r="A17" s="3"/>
      <c r="B17" s="3"/>
      <c r="C17" s="3"/>
      <c r="D17" s="3"/>
      <c r="E17" s="3"/>
      <c r="F17" s="3"/>
      <c r="G17" s="3"/>
    </row>
    <row r="18" spans="1:7">
      <c r="A18" s="3"/>
      <c r="B18" s="3"/>
      <c r="C18" s="3"/>
      <c r="D18" s="3"/>
      <c r="E18" s="3"/>
      <c r="F18" s="3"/>
      <c r="G18" s="3"/>
    </row>
    <row r="19" spans="1:7">
      <c r="A19" s="3"/>
      <c r="B19" s="3"/>
      <c r="C19" s="3"/>
      <c r="D19" s="3"/>
      <c r="E19" s="3"/>
      <c r="F19" s="3"/>
      <c r="G19" s="3"/>
    </row>
    <row r="20" spans="1:7">
      <c r="A20" s="3"/>
      <c r="B20" s="3"/>
      <c r="C20" s="3"/>
      <c r="D20" s="3"/>
      <c r="E20" s="3"/>
      <c r="F20" s="3"/>
      <c r="G20" s="3"/>
    </row>
    <row r="21" spans="1:7">
      <c r="A21" s="3"/>
      <c r="B21" s="3"/>
      <c r="C21" s="3"/>
      <c r="D21" s="3"/>
      <c r="E21" s="3"/>
      <c r="F21" s="3"/>
      <c r="G21" s="3"/>
    </row>
    <row r="22" spans="1:7">
      <c r="A22" s="3"/>
      <c r="B22" s="3"/>
      <c r="C22" s="3"/>
      <c r="D22" s="3"/>
      <c r="E22" s="3"/>
      <c r="F22" s="3"/>
      <c r="G22" s="3"/>
    </row>
    <row r="23" spans="1:7">
      <c r="A23" s="3"/>
      <c r="B23" s="3"/>
      <c r="C23" s="3"/>
      <c r="D23" s="3"/>
      <c r="E23" s="3"/>
      <c r="F23" s="3"/>
      <c r="G23" s="3"/>
    </row>
    <row r="24" spans="1:7">
      <c r="A24" s="3"/>
      <c r="B24" s="3"/>
      <c r="C24" s="3"/>
      <c r="D24" s="3"/>
      <c r="E24" s="3"/>
      <c r="F24" s="3"/>
      <c r="G24" s="3"/>
    </row>
    <row r="25" spans="1:7">
      <c r="A25" s="3"/>
      <c r="B25" s="3"/>
      <c r="C25" s="3"/>
      <c r="D25" s="3"/>
      <c r="E25" s="3"/>
      <c r="F25" s="3"/>
      <c r="G25" s="3"/>
    </row>
    <row r="26" spans="1:7">
      <c r="A26" s="3"/>
      <c r="B26" s="3"/>
      <c r="C26" s="3"/>
      <c r="D26" s="3"/>
      <c r="E26" s="3"/>
      <c r="F26" s="3"/>
      <c r="G26" s="3"/>
    </row>
    <row r="27" spans="1:7">
      <c r="A27" s="3"/>
      <c r="B27" s="3"/>
      <c r="C27" s="3"/>
      <c r="D27" s="3"/>
      <c r="E27" s="3"/>
      <c r="F27" s="3"/>
      <c r="G27" s="3"/>
    </row>
    <row r="28" spans="1:7">
      <c r="A28" s="3"/>
      <c r="B28" s="3"/>
      <c r="C28" s="3"/>
      <c r="D28" s="3"/>
      <c r="E28" s="3"/>
      <c r="F28" s="3"/>
      <c r="G28" s="3"/>
    </row>
    <row r="29" spans="1:7">
      <c r="A29" s="3"/>
      <c r="B29" s="3"/>
      <c r="C29" s="3"/>
      <c r="D29" s="3"/>
      <c r="E29" s="3"/>
      <c r="F29" s="3"/>
      <c r="G29" s="3"/>
    </row>
    <row r="30" spans="1:7">
      <c r="A30" s="3"/>
      <c r="B30" s="3"/>
      <c r="C30" s="3"/>
      <c r="D30" s="3"/>
      <c r="E30" s="3"/>
      <c r="F30" s="3"/>
      <c r="G30" s="3"/>
    </row>
    <row r="31" spans="1:7">
      <c r="A31" s="3"/>
      <c r="B31" s="3"/>
      <c r="C31" s="3"/>
      <c r="D31" s="3"/>
      <c r="E31" s="3"/>
      <c r="F31" s="3"/>
      <c r="G31" s="3"/>
    </row>
    <row r="32" spans="1:7">
      <c r="A32" s="3"/>
      <c r="B32" s="3"/>
      <c r="C32" s="3"/>
      <c r="D32" s="3"/>
      <c r="E32" s="3"/>
      <c r="F32" s="3"/>
      <c r="G32" s="3"/>
    </row>
    <row r="33" spans="1:7">
      <c r="A33" s="3"/>
      <c r="B33" s="3"/>
      <c r="C33" s="3"/>
      <c r="D33" s="3"/>
      <c r="E33" s="3"/>
      <c r="F33" s="3"/>
      <c r="G33" s="3"/>
    </row>
    <row r="34" spans="1:7">
      <c r="A34" s="3"/>
      <c r="B34" s="3"/>
      <c r="C34" s="3"/>
      <c r="D34" s="3"/>
      <c r="E34" s="3"/>
      <c r="F34" s="3"/>
      <c r="G34" s="3"/>
    </row>
    <row r="35" spans="1:7">
      <c r="A35" s="3"/>
      <c r="B35" s="3"/>
      <c r="C35" s="3"/>
      <c r="D35" s="3"/>
      <c r="E35" s="3"/>
      <c r="F35" s="3"/>
      <c r="G35" s="3"/>
    </row>
    <row r="36" spans="1:7">
      <c r="A36" s="3"/>
      <c r="B36" s="3"/>
      <c r="C36" s="3"/>
      <c r="D36" s="3"/>
      <c r="E36" s="3"/>
      <c r="F36" s="3"/>
      <c r="G36" s="3"/>
    </row>
    <row r="37" spans="1:7">
      <c r="A37" s="3"/>
      <c r="B37" s="3"/>
      <c r="C37" s="3"/>
      <c r="D37" s="3"/>
      <c r="E37" s="3"/>
      <c r="F37" s="3"/>
      <c r="G37" s="3"/>
    </row>
    <row r="38" spans="1:7">
      <c r="A38" s="3"/>
      <c r="B38" s="3"/>
      <c r="C38" s="3"/>
      <c r="D38" s="3"/>
      <c r="E38" s="3"/>
      <c r="F38" s="3"/>
      <c r="G38" s="3"/>
    </row>
    <row r="39" spans="1:7">
      <c r="A39" s="3"/>
      <c r="B39" s="3"/>
      <c r="C39" s="3"/>
      <c r="D39" s="3"/>
      <c r="E39" s="3"/>
      <c r="F39" s="3"/>
      <c r="G39" s="3"/>
    </row>
    <row r="40" spans="1:7">
      <c r="A40" s="3"/>
      <c r="B40" s="3"/>
      <c r="C40" s="3"/>
      <c r="D40" s="3"/>
      <c r="E40" s="3"/>
      <c r="F40" s="3"/>
      <c r="G40" s="3"/>
    </row>
    <row r="41" spans="1:7">
      <c r="A41" s="3"/>
      <c r="B41" s="3"/>
      <c r="C41" s="3"/>
      <c r="D41" s="3"/>
      <c r="E41" s="3"/>
      <c r="F41" s="3"/>
      <c r="G41" s="3"/>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SECC A - ACTIVOS  DATOS E INFO</vt:lpstr>
      <vt:lpstr>SECC B - ACTIVOS HW, SW, SERVIC</vt:lpstr>
      <vt:lpstr>Lista1</vt:lpstr>
      <vt:lpstr>Lista2</vt:lpstr>
      <vt:lpstr>'SECC A - ACTIVOS  DATOS E INFO'!Área_de_impresión</vt:lpstr>
      <vt:lpstr>'SECC B - ACTIVOS HW, SW, SERVIC'!Área_de_impresión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Adalid Corp</dc:creator>
  <cp:keywords/>
  <dc:description/>
  <cp:lastModifiedBy>Victoria</cp:lastModifiedBy>
  <cp:revision/>
  <cp:lastPrinted>2020-12-23T14:53:38Z</cp:lastPrinted>
  <dcterms:created xsi:type="dcterms:W3CDTF">2015-10-23T13:49:38Z</dcterms:created>
  <dcterms:modified xsi:type="dcterms:W3CDTF">2020-12-29T16:07:02Z</dcterms:modified>
  <cp:category/>
  <cp:contentStatus/>
</cp:coreProperties>
</file>