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Documentos Johana\TRABAJO\"/>
    </mc:Choice>
  </mc:AlternateContent>
  <bookViews>
    <workbookView xWindow="-105" yWindow="-105" windowWidth="23250" windowHeight="12570" firstSheet="4" activeTab="4"/>
  </bookViews>
  <sheets>
    <sheet name="ENERO 2020" sheetId="1" state="hidden" r:id="rId1"/>
    <sheet name="CRP ENERO" sheetId="35" state="hidden" r:id="rId2"/>
    <sheet name="FEBRERO 2020" sheetId="36" state="hidden" r:id="rId3"/>
    <sheet name="CRP FEBRERO" sheetId="37" state="hidden" r:id="rId4"/>
    <sheet name="MARZO 2020" sheetId="38" r:id="rId5"/>
    <sheet name="CRP MARZO" sheetId="39" r:id="rId6"/>
  </sheets>
  <externalReferences>
    <externalReference r:id="rId7"/>
    <externalReference r:id="rId8"/>
  </externalReferences>
  <definedNames>
    <definedName name="_xlnm._FilterDatabase" localSheetId="1" hidden="1">'CRP ENERO'!$A$3:$AD$103</definedName>
    <definedName name="_xlnm._FilterDatabase" localSheetId="3" hidden="1">'CRP FEBRERO'!$A$3:$AR$334</definedName>
    <definedName name="_xlnm._FilterDatabase" localSheetId="5" hidden="1">'CRP MARZO'!$A$3:$X$489</definedName>
    <definedName name="_xlnm._FilterDatabase" localSheetId="0" hidden="1">'ENERO 2020'!$A$3:$L$29</definedName>
    <definedName name="_xlnm._FilterDatabase" localSheetId="2" hidden="1">'FEBRERO 2020'!$A$3:$L$29</definedName>
    <definedName name="_xlnm._FilterDatabase" localSheetId="4" hidden="1">'MARZO 2020'!$A$3:$L$29</definedName>
    <definedName name="_xlnm.Print_Area" localSheetId="0">'ENERO 2020'!$A$2:$K$31</definedName>
    <definedName name="_xlnm.Print_Area" localSheetId="2">'FEBRERO 2020'!$A$2:$K$31</definedName>
    <definedName name="_xlnm.Print_Area" localSheetId="4">'MARZO 2020'!$A$2:$K$31</definedName>
    <definedName name="_xlnm.Print_Titles" localSheetId="0">'ENERO 2020'!$2:$3</definedName>
    <definedName name="_xlnm.Print_Titles" localSheetId="2">'FEBRERO 2020'!$2:$3</definedName>
    <definedName name="_xlnm.Print_Titles" localSheetId="4">'MARZO 2020'!$2:$3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sharedStrings.xml><?xml version="1.0" encoding="utf-8"?>
<sst xmlns="http://schemas.openxmlformats.org/spreadsheetml/2006/main" count="8674" uniqueCount="1390">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</sst>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yyyy/mm/dd"/>
    <numFmt numFmtId="165" formatCode="[$$-240A]\ #,##0.00"/>
    <numFmt numFmtId="166" formatCode="&quot;$&quot;\ #,##0"/>
  </numFmts>
  <fonts count="15"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s>
  <cellStyleXfs count="5">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cellStyleXfs>
  <cellXfs count="61">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cellXfs>
  <cellStyles count="5">
    <cellStyle name="Hyperlink" xfId="3"/>
    <cellStyle name="Millares [0]" xfId="4" builtinId="6"/>
    <cellStyle name="Millares 2 2" xfId="1"/>
    <cellStyle name="Normal" xfId="0" builtinId="0"/>
    <cellStyle name="Normal 2 2 2"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patternType="solid">
          <fgColor rgb="FFE2EFDA"/>
          <bgColor rgb="FF000000"/>
        </patternFill>
      </fill>
    </dxf>
  </dxfs>
  <tableStyles count="0" defaultTableStyle="TableStyleMedium2" defaultPivotStyle="PivotStyleLight16"/>
  <colors>
    <mruColors>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topLeftCell="A13" zoomScaleNormal="100" workbookViewId="0">
      <selection activeCell="R39" sqref="R3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34" t="s">
        <v>194</v>
      </c>
      <c r="B2" s="34"/>
      <c r="C2" s="34"/>
      <c r="D2" s="34"/>
      <c r="E2" s="34"/>
      <c r="F2" s="34"/>
      <c r="G2" s="34"/>
      <c r="H2" s="34"/>
      <c r="I2" s="34"/>
      <c r="J2" s="34"/>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10" priority="28"/>
  </conditionalFormatting>
  <conditionalFormatting sqref="A4:A29">
    <cfRule type="duplicateValues" dxfId="9" priority="29"/>
    <cfRule type="duplicateValues" dxfId="8"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D2124"/>
  <sheetViews>
    <sheetView topLeftCell="N1" zoomScale="71" zoomScaleNormal="71" workbookViewId="0">
      <selection activeCell="R39" sqref="R3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filterColumn colId="17">
      <colorFilter dxfId="11"/>
    </filterColumn>
  </autoFilter>
  <conditionalFormatting sqref="P54 P16:P17 P3:P14 P20:P23 P25:P30 P32:P33 P58:P59">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showGridLines="0" topLeftCell="A202" zoomScaleNormal="100" workbookViewId="0">
      <selection activeCell="R39" sqref="R3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34" t="s">
        <v>194</v>
      </c>
      <c r="B2" s="34"/>
      <c r="C2" s="34"/>
      <c r="D2" s="34"/>
      <c r="E2" s="34"/>
      <c r="F2" s="34"/>
      <c r="G2" s="34"/>
      <c r="H2" s="34"/>
      <c r="I2" s="34"/>
      <c r="J2" s="34"/>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5">
        <v>1</v>
      </c>
      <c r="B4" s="5">
        <v>43843</v>
      </c>
      <c r="C4" s="3" t="s">
        <v>9</v>
      </c>
      <c r="D4" s="36" t="s">
        <v>195</v>
      </c>
      <c r="E4" s="37" t="s">
        <v>209</v>
      </c>
      <c r="F4" s="38">
        <v>46800000</v>
      </c>
      <c r="G4" s="5">
        <v>43964</v>
      </c>
      <c r="H4" s="39" t="s">
        <v>10</v>
      </c>
      <c r="I4" s="40" t="s">
        <v>231</v>
      </c>
      <c r="J4" s="5" t="s">
        <v>33</v>
      </c>
      <c r="L4" s="8"/>
    </row>
    <row r="5" spans="1:12" ht="16.5" customHeight="1" x14ac:dyDescent="0.25">
      <c r="A5" s="35">
        <v>2</v>
      </c>
      <c r="B5" s="5">
        <v>43845</v>
      </c>
      <c r="C5" s="3" t="s">
        <v>9</v>
      </c>
      <c r="D5" s="36" t="s">
        <v>196</v>
      </c>
      <c r="E5" s="37" t="s">
        <v>210</v>
      </c>
      <c r="F5" s="38">
        <v>95220000</v>
      </c>
      <c r="G5" s="5">
        <v>44196</v>
      </c>
      <c r="H5" s="39" t="s">
        <v>10</v>
      </c>
      <c r="I5" s="40" t="s">
        <v>232</v>
      </c>
      <c r="J5" s="5" t="s">
        <v>33</v>
      </c>
      <c r="L5" s="8"/>
    </row>
    <row r="6" spans="1:12" ht="16.5" customHeight="1" x14ac:dyDescent="0.25">
      <c r="A6" s="35">
        <v>3</v>
      </c>
      <c r="B6" s="5">
        <v>43847</v>
      </c>
      <c r="C6" s="3" t="s">
        <v>9</v>
      </c>
      <c r="D6" s="36" t="s">
        <v>197</v>
      </c>
      <c r="E6" s="37" t="s">
        <v>139</v>
      </c>
      <c r="F6" s="38">
        <v>64509333</v>
      </c>
      <c r="G6" s="5">
        <v>44196</v>
      </c>
      <c r="H6" s="39" t="s">
        <v>10</v>
      </c>
      <c r="I6" s="40" t="s">
        <v>233</v>
      </c>
      <c r="J6" s="5" t="s">
        <v>33</v>
      </c>
      <c r="L6" s="8"/>
    </row>
    <row r="7" spans="1:12" ht="16.5" customHeight="1" x14ac:dyDescent="0.25">
      <c r="A7" s="35">
        <v>4</v>
      </c>
      <c r="B7" s="5">
        <v>43847</v>
      </c>
      <c r="C7" s="3" t="s">
        <v>9</v>
      </c>
      <c r="D7" s="36" t="s">
        <v>189</v>
      </c>
      <c r="E7" s="37" t="s">
        <v>211</v>
      </c>
      <c r="F7" s="38">
        <v>30000000</v>
      </c>
      <c r="G7" s="5">
        <v>44026</v>
      </c>
      <c r="H7" s="39" t="s">
        <v>10</v>
      </c>
      <c r="I7" s="40" t="s">
        <v>234</v>
      </c>
      <c r="J7" s="5" t="s">
        <v>33</v>
      </c>
      <c r="L7" s="8"/>
    </row>
    <row r="8" spans="1:12" ht="16.5" customHeight="1" x14ac:dyDescent="0.25">
      <c r="A8" s="35">
        <v>5</v>
      </c>
      <c r="B8" s="5">
        <v>43845</v>
      </c>
      <c r="C8" s="3" t="s">
        <v>9</v>
      </c>
      <c r="D8" s="36" t="s">
        <v>198</v>
      </c>
      <c r="E8" s="37" t="s">
        <v>212</v>
      </c>
      <c r="F8" s="38">
        <v>82800000</v>
      </c>
      <c r="G8" s="5">
        <v>44196</v>
      </c>
      <c r="H8" s="39" t="s">
        <v>10</v>
      </c>
      <c r="I8" s="40" t="s">
        <v>235</v>
      </c>
      <c r="J8" s="5" t="s">
        <v>33</v>
      </c>
      <c r="L8" s="8"/>
    </row>
    <row r="9" spans="1:12" ht="16.5" customHeight="1" x14ac:dyDescent="0.25">
      <c r="A9" s="35">
        <v>6</v>
      </c>
      <c r="B9" s="5">
        <v>43858</v>
      </c>
      <c r="C9" s="3" t="s">
        <v>9</v>
      </c>
      <c r="D9" s="36" t="s">
        <v>199</v>
      </c>
      <c r="E9" s="37" t="s">
        <v>213</v>
      </c>
      <c r="F9" s="38">
        <v>19614000</v>
      </c>
      <c r="G9" s="5">
        <v>44041</v>
      </c>
      <c r="H9" s="39" t="s">
        <v>10</v>
      </c>
      <c r="I9" s="40" t="s">
        <v>236</v>
      </c>
      <c r="J9" s="5" t="s">
        <v>33</v>
      </c>
      <c r="L9" s="8"/>
    </row>
    <row r="10" spans="1:12" ht="16.5" customHeight="1" x14ac:dyDescent="0.25">
      <c r="A10" s="35">
        <v>7</v>
      </c>
      <c r="B10" s="5">
        <v>43846</v>
      </c>
      <c r="C10" s="3" t="s">
        <v>9</v>
      </c>
      <c r="D10" s="36" t="s">
        <v>200</v>
      </c>
      <c r="E10" s="37" t="s">
        <v>214</v>
      </c>
      <c r="F10" s="38">
        <v>69253000</v>
      </c>
      <c r="G10" s="5">
        <v>44196</v>
      </c>
      <c r="H10" s="39" t="s">
        <v>10</v>
      </c>
      <c r="I10" s="40" t="s">
        <v>237</v>
      </c>
      <c r="J10" s="5" t="s">
        <v>33</v>
      </c>
      <c r="L10" s="8"/>
    </row>
    <row r="11" spans="1:12" ht="16.5" customHeight="1" x14ac:dyDescent="0.25">
      <c r="A11" s="35">
        <v>8</v>
      </c>
      <c r="B11" s="5">
        <v>43850</v>
      </c>
      <c r="C11" s="3" t="s">
        <v>9</v>
      </c>
      <c r="D11" s="36" t="s">
        <v>201</v>
      </c>
      <c r="E11" s="37" t="s">
        <v>215</v>
      </c>
      <c r="F11" s="38">
        <v>119700000</v>
      </c>
      <c r="G11" s="5">
        <v>44196</v>
      </c>
      <c r="H11" s="39" t="s">
        <v>10</v>
      </c>
      <c r="I11" s="40" t="s">
        <v>238</v>
      </c>
      <c r="J11" s="5" t="s">
        <v>33</v>
      </c>
      <c r="L11" s="8"/>
    </row>
    <row r="12" spans="1:12" ht="16.5" customHeight="1" x14ac:dyDescent="0.25">
      <c r="A12" s="35">
        <v>9</v>
      </c>
      <c r="B12" s="5">
        <v>43878</v>
      </c>
      <c r="C12" s="3" t="s">
        <v>9</v>
      </c>
      <c r="D12" s="36" t="s">
        <v>324</v>
      </c>
      <c r="E12" s="37" t="s">
        <v>210</v>
      </c>
      <c r="F12" s="38">
        <v>86940000</v>
      </c>
      <c r="G12" s="5">
        <v>44196</v>
      </c>
      <c r="H12" s="39" t="s">
        <v>10</v>
      </c>
      <c r="I12" s="40" t="s">
        <v>675</v>
      </c>
      <c r="J12" s="5" t="s">
        <v>33</v>
      </c>
      <c r="L12" s="8"/>
    </row>
    <row r="13" spans="1:12" ht="16.5" customHeight="1" x14ac:dyDescent="0.25">
      <c r="A13" s="35">
        <v>10</v>
      </c>
      <c r="B13" s="5">
        <v>43852</v>
      </c>
      <c r="C13" s="3" t="s">
        <v>9</v>
      </c>
      <c r="D13" s="36" t="s">
        <v>26</v>
      </c>
      <c r="E13" s="37" t="s">
        <v>192</v>
      </c>
      <c r="F13" s="38">
        <v>26700000</v>
      </c>
      <c r="G13" s="5">
        <v>44039</v>
      </c>
      <c r="H13" s="39" t="s">
        <v>10</v>
      </c>
      <c r="I13" s="40" t="s">
        <v>239</v>
      </c>
      <c r="J13" s="5" t="s">
        <v>33</v>
      </c>
      <c r="L13" s="8"/>
    </row>
    <row r="14" spans="1:12" ht="16.5" customHeight="1" x14ac:dyDescent="0.25">
      <c r="A14" s="35">
        <v>11</v>
      </c>
      <c r="B14" s="5">
        <v>43860</v>
      </c>
      <c r="C14" s="3" t="s">
        <v>9</v>
      </c>
      <c r="D14" s="36" t="s">
        <v>202</v>
      </c>
      <c r="E14" s="37" t="s">
        <v>216</v>
      </c>
      <c r="F14" s="38">
        <v>59100000</v>
      </c>
      <c r="G14" s="5">
        <v>44045</v>
      </c>
      <c r="H14" s="39" t="s">
        <v>10</v>
      </c>
      <c r="I14" s="40" t="s">
        <v>240</v>
      </c>
      <c r="J14" s="5" t="s">
        <v>33</v>
      </c>
      <c r="L14" s="8"/>
    </row>
    <row r="15" spans="1:12" ht="16.5" customHeight="1" x14ac:dyDescent="0.25">
      <c r="A15" s="35">
        <v>12</v>
      </c>
      <c r="B15" s="5">
        <v>43859</v>
      </c>
      <c r="C15" s="3" t="s">
        <v>9</v>
      </c>
      <c r="D15" s="36" t="s">
        <v>203</v>
      </c>
      <c r="E15" s="37" t="s">
        <v>217</v>
      </c>
      <c r="F15" s="38">
        <v>54000000</v>
      </c>
      <c r="G15" s="5">
        <v>44133</v>
      </c>
      <c r="H15" s="39" t="s">
        <v>10</v>
      </c>
      <c r="I15" s="40" t="s">
        <v>241</v>
      </c>
      <c r="J15" s="5" t="s">
        <v>33</v>
      </c>
      <c r="L15" s="8"/>
    </row>
    <row r="16" spans="1:12" ht="16.5" customHeight="1" x14ac:dyDescent="0.25">
      <c r="A16" s="35">
        <v>13</v>
      </c>
      <c r="B16" s="5">
        <v>43854</v>
      </c>
      <c r="C16" s="3" t="s">
        <v>9</v>
      </c>
      <c r="D16" s="36" t="s">
        <v>43</v>
      </c>
      <c r="E16" s="37" t="s">
        <v>218</v>
      </c>
      <c r="F16" s="38">
        <v>24900000</v>
      </c>
      <c r="G16" s="5">
        <v>43945</v>
      </c>
      <c r="H16" s="39" t="s">
        <v>10</v>
      </c>
      <c r="I16" s="40" t="s">
        <v>242</v>
      </c>
      <c r="J16" s="5" t="s">
        <v>33</v>
      </c>
      <c r="L16" s="8"/>
    </row>
    <row r="17" spans="1:12" ht="16.5" customHeight="1" x14ac:dyDescent="0.25">
      <c r="A17" s="35">
        <v>14</v>
      </c>
      <c r="B17" s="5">
        <v>43858</v>
      </c>
      <c r="C17" s="3" t="s">
        <v>9</v>
      </c>
      <c r="D17" s="36" t="s">
        <v>20</v>
      </c>
      <c r="E17" s="37" t="s">
        <v>44</v>
      </c>
      <c r="F17" s="38">
        <v>91080000</v>
      </c>
      <c r="G17" s="5">
        <v>44194</v>
      </c>
      <c r="H17" s="39" t="s">
        <v>10</v>
      </c>
      <c r="I17" s="40" t="s">
        <v>243</v>
      </c>
      <c r="J17" s="5" t="s">
        <v>33</v>
      </c>
      <c r="L17" s="8"/>
    </row>
    <row r="18" spans="1:12" ht="16.5" customHeight="1" x14ac:dyDescent="0.25">
      <c r="A18" s="35">
        <v>15</v>
      </c>
      <c r="B18" s="5">
        <v>43859</v>
      </c>
      <c r="C18" s="3" t="s">
        <v>9</v>
      </c>
      <c r="D18" s="36" t="s">
        <v>204</v>
      </c>
      <c r="E18" s="37" t="s">
        <v>219</v>
      </c>
      <c r="F18" s="38">
        <v>57600000</v>
      </c>
      <c r="G18" s="5">
        <v>44103</v>
      </c>
      <c r="H18" s="39" t="s">
        <v>10</v>
      </c>
      <c r="I18" s="40" t="s">
        <v>244</v>
      </c>
      <c r="J18" s="5" t="s">
        <v>33</v>
      </c>
      <c r="L18" s="8"/>
    </row>
    <row r="19" spans="1:12" ht="16.5" customHeight="1" x14ac:dyDescent="0.25">
      <c r="A19" s="35">
        <v>16</v>
      </c>
      <c r="B19" s="5">
        <v>43859</v>
      </c>
      <c r="C19" s="3" t="s">
        <v>9</v>
      </c>
      <c r="D19" s="36" t="s">
        <v>14</v>
      </c>
      <c r="E19" s="37" t="s">
        <v>220</v>
      </c>
      <c r="F19" s="38">
        <v>21750000</v>
      </c>
      <c r="G19" s="5">
        <v>43946</v>
      </c>
      <c r="H19" s="39" t="s">
        <v>10</v>
      </c>
      <c r="I19" s="40" t="s">
        <v>245</v>
      </c>
      <c r="J19" s="5" t="s">
        <v>33</v>
      </c>
      <c r="L19" s="8"/>
    </row>
    <row r="20" spans="1:12" ht="16.5" customHeight="1" x14ac:dyDescent="0.25">
      <c r="A20" s="35">
        <v>17</v>
      </c>
      <c r="B20" s="5">
        <v>43860</v>
      </c>
      <c r="C20" s="3" t="s">
        <v>9</v>
      </c>
      <c r="D20" s="36" t="s">
        <v>40</v>
      </c>
      <c r="E20" s="37" t="s">
        <v>509</v>
      </c>
      <c r="F20" s="38">
        <v>21900000</v>
      </c>
      <c r="G20" s="5">
        <v>43946</v>
      </c>
      <c r="H20" s="39" t="s">
        <v>10</v>
      </c>
      <c r="I20" s="40" t="s">
        <v>246</v>
      </c>
      <c r="J20" s="5" t="s">
        <v>33</v>
      </c>
      <c r="L20" s="8"/>
    </row>
    <row r="21" spans="1:12" ht="16.5" customHeight="1" x14ac:dyDescent="0.25">
      <c r="A21" s="35">
        <v>18</v>
      </c>
      <c r="B21" s="5">
        <v>43857</v>
      </c>
      <c r="C21" s="3" t="s">
        <v>9</v>
      </c>
      <c r="D21" s="36" t="s">
        <v>205</v>
      </c>
      <c r="E21" s="37" t="s">
        <v>181</v>
      </c>
      <c r="F21" s="38">
        <v>36000000</v>
      </c>
      <c r="G21" s="5">
        <v>44103</v>
      </c>
      <c r="H21" s="39" t="s">
        <v>10</v>
      </c>
      <c r="I21" s="40" t="s">
        <v>247</v>
      </c>
      <c r="J21" s="5" t="s">
        <v>33</v>
      </c>
      <c r="L21" s="8"/>
    </row>
    <row r="22" spans="1:12" ht="16.5" customHeight="1" x14ac:dyDescent="0.25">
      <c r="A22" s="35">
        <v>19</v>
      </c>
      <c r="B22" s="5">
        <v>43862</v>
      </c>
      <c r="C22" s="3" t="s">
        <v>9</v>
      </c>
      <c r="D22" s="36" t="s">
        <v>325</v>
      </c>
      <c r="E22" s="37" t="s">
        <v>510</v>
      </c>
      <c r="F22" s="38">
        <v>10800000</v>
      </c>
      <c r="G22" s="5">
        <v>43954</v>
      </c>
      <c r="H22" s="39" t="s">
        <v>10</v>
      </c>
      <c r="I22" s="40" t="s">
        <v>676</v>
      </c>
      <c r="J22" s="5" t="s">
        <v>33</v>
      </c>
      <c r="L22" s="8"/>
    </row>
    <row r="23" spans="1:12" ht="16.5" customHeight="1" x14ac:dyDescent="0.25">
      <c r="A23" s="35">
        <v>20</v>
      </c>
      <c r="B23" s="5">
        <v>43858</v>
      </c>
      <c r="C23" s="3" t="s">
        <v>9</v>
      </c>
      <c r="D23" s="36" t="s">
        <v>15</v>
      </c>
      <c r="E23" s="37" t="s">
        <v>222</v>
      </c>
      <c r="F23" s="38">
        <v>16800000</v>
      </c>
      <c r="G23" s="5">
        <v>43950</v>
      </c>
      <c r="H23" s="39" t="s">
        <v>10</v>
      </c>
      <c r="I23" s="40" t="s">
        <v>248</v>
      </c>
      <c r="J23" s="5" t="s">
        <v>33</v>
      </c>
      <c r="L23" s="8"/>
    </row>
    <row r="24" spans="1:12" ht="16.5" customHeight="1" x14ac:dyDescent="0.25">
      <c r="A24" s="35">
        <v>21</v>
      </c>
      <c r="B24" s="5">
        <v>43862</v>
      </c>
      <c r="C24" s="3" t="s">
        <v>9</v>
      </c>
      <c r="D24" s="36" t="s">
        <v>326</v>
      </c>
      <c r="E24" s="37" t="s">
        <v>511</v>
      </c>
      <c r="F24" s="38">
        <v>55884000</v>
      </c>
      <c r="G24" s="5">
        <v>44046</v>
      </c>
      <c r="H24" s="39" t="s">
        <v>10</v>
      </c>
      <c r="I24" s="40" t="s">
        <v>677</v>
      </c>
      <c r="J24" s="5" t="s">
        <v>33</v>
      </c>
      <c r="L24" s="8"/>
    </row>
    <row r="25" spans="1:12" ht="16.5" customHeight="1" x14ac:dyDescent="0.25">
      <c r="A25" s="35">
        <v>22</v>
      </c>
      <c r="B25" s="5">
        <v>43858</v>
      </c>
      <c r="C25" s="3" t="s">
        <v>9</v>
      </c>
      <c r="D25" s="36" t="s">
        <v>37</v>
      </c>
      <c r="E25" s="37" t="s">
        <v>223</v>
      </c>
      <c r="F25" s="38">
        <v>49800000</v>
      </c>
      <c r="G25" s="5">
        <v>44040</v>
      </c>
      <c r="H25" s="39" t="s">
        <v>10</v>
      </c>
      <c r="I25" s="40" t="s">
        <v>249</v>
      </c>
      <c r="J25" s="5" t="s">
        <v>33</v>
      </c>
      <c r="L25" s="8"/>
    </row>
    <row r="26" spans="1:12" ht="16.5" customHeight="1" x14ac:dyDescent="0.25">
      <c r="A26" s="35">
        <v>23</v>
      </c>
      <c r="B26" s="5">
        <v>43864</v>
      </c>
      <c r="C26" s="3" t="s">
        <v>9</v>
      </c>
      <c r="D26" s="36" t="s">
        <v>327</v>
      </c>
      <c r="E26" s="37" t="s">
        <v>512</v>
      </c>
      <c r="F26" s="38">
        <v>26700000</v>
      </c>
      <c r="G26" s="5">
        <v>44045</v>
      </c>
      <c r="H26" s="39" t="s">
        <v>10</v>
      </c>
      <c r="I26" s="40" t="s">
        <v>678</v>
      </c>
      <c r="J26" s="5" t="s">
        <v>33</v>
      </c>
      <c r="L26" s="8"/>
    </row>
    <row r="27" spans="1:12" ht="16.5" customHeight="1" x14ac:dyDescent="0.25">
      <c r="A27" s="35">
        <v>24</v>
      </c>
      <c r="B27" s="5">
        <v>43864</v>
      </c>
      <c r="C27" s="3" t="s">
        <v>9</v>
      </c>
      <c r="D27" s="36" t="s">
        <v>328</v>
      </c>
      <c r="E27" s="37" t="s">
        <v>513</v>
      </c>
      <c r="F27" s="38">
        <v>34152000</v>
      </c>
      <c r="G27" s="5">
        <v>44045</v>
      </c>
      <c r="H27" s="39" t="s">
        <v>10</v>
      </c>
      <c r="I27" s="40" t="s">
        <v>679</v>
      </c>
      <c r="J27" s="5" t="s">
        <v>33</v>
      </c>
      <c r="L27" s="8"/>
    </row>
    <row r="28" spans="1:12" ht="16.5" customHeight="1" x14ac:dyDescent="0.25">
      <c r="A28" s="35">
        <v>25</v>
      </c>
      <c r="B28" s="5">
        <v>43859</v>
      </c>
      <c r="C28" s="3" t="s">
        <v>9</v>
      </c>
      <c r="D28" s="36" t="s">
        <v>31</v>
      </c>
      <c r="E28" s="37" t="s">
        <v>224</v>
      </c>
      <c r="F28" s="38">
        <v>16650000</v>
      </c>
      <c r="G28" s="5">
        <v>43950</v>
      </c>
      <c r="H28" s="39" t="s">
        <v>10</v>
      </c>
      <c r="I28" s="40" t="s">
        <v>250</v>
      </c>
      <c r="J28" s="5" t="s">
        <v>33</v>
      </c>
      <c r="L28" s="8"/>
    </row>
    <row r="29" spans="1:12" ht="16.5" customHeight="1" x14ac:dyDescent="0.25">
      <c r="A29" s="35">
        <v>26</v>
      </c>
      <c r="B29" s="5">
        <v>43859</v>
      </c>
      <c r="C29" s="3" t="s">
        <v>9</v>
      </c>
      <c r="D29" s="36" t="s">
        <v>25</v>
      </c>
      <c r="E29" s="37" t="s">
        <v>225</v>
      </c>
      <c r="F29" s="38">
        <v>75000000</v>
      </c>
      <c r="G29" s="5">
        <v>44042</v>
      </c>
      <c r="H29" s="39" t="s">
        <v>10</v>
      </c>
      <c r="I29" s="40" t="s">
        <v>251</v>
      </c>
      <c r="J29" s="5" t="s">
        <v>33</v>
      </c>
      <c r="L29" s="8"/>
    </row>
    <row r="30" spans="1:12" ht="16.5" customHeight="1" x14ac:dyDescent="0.25">
      <c r="A30" s="35">
        <v>27</v>
      </c>
      <c r="B30" s="5">
        <v>43860</v>
      </c>
      <c r="C30" s="3" t="s">
        <v>9</v>
      </c>
      <c r="D30" s="36" t="s">
        <v>206</v>
      </c>
      <c r="E30" s="37" t="s">
        <v>226</v>
      </c>
      <c r="F30" s="38">
        <v>45000000</v>
      </c>
      <c r="G30" s="5">
        <v>44045</v>
      </c>
      <c r="H30" s="39" t="s">
        <v>10</v>
      </c>
      <c r="I30" s="40" t="s">
        <v>252</v>
      </c>
      <c r="J30" s="5" t="s">
        <v>33</v>
      </c>
      <c r="L30" s="8"/>
    </row>
    <row r="31" spans="1:12" ht="16.5" customHeight="1" x14ac:dyDescent="0.25">
      <c r="A31" s="35">
        <v>28</v>
      </c>
      <c r="B31" s="5">
        <v>43859</v>
      </c>
      <c r="C31" s="3" t="s">
        <v>9</v>
      </c>
      <c r="D31" s="36" t="s">
        <v>42</v>
      </c>
      <c r="E31" s="37" t="s">
        <v>227</v>
      </c>
      <c r="F31" s="38">
        <v>23700000</v>
      </c>
      <c r="G31" s="5">
        <v>43950</v>
      </c>
      <c r="H31" s="39" t="s">
        <v>10</v>
      </c>
      <c r="I31" s="40" t="s">
        <v>253</v>
      </c>
      <c r="J31" s="5" t="s">
        <v>33</v>
      </c>
      <c r="L31" s="8"/>
    </row>
    <row r="32" spans="1:12" ht="16.5" customHeight="1" x14ac:dyDescent="0.25">
      <c r="A32" s="35">
        <v>29</v>
      </c>
      <c r="B32" s="5">
        <v>43859</v>
      </c>
      <c r="C32" s="3" t="s">
        <v>9</v>
      </c>
      <c r="D32" s="36" t="s">
        <v>23</v>
      </c>
      <c r="E32" s="37" t="s">
        <v>228</v>
      </c>
      <c r="F32" s="38">
        <v>33300000</v>
      </c>
      <c r="G32" s="5">
        <v>44041</v>
      </c>
      <c r="H32" s="39" t="s">
        <v>10</v>
      </c>
      <c r="I32" s="40" t="s">
        <v>254</v>
      </c>
      <c r="J32" s="5" t="s">
        <v>33</v>
      </c>
      <c r="L32" s="8"/>
    </row>
    <row r="33" spans="1:12" ht="16.5" customHeight="1" x14ac:dyDescent="0.25">
      <c r="A33" s="35">
        <v>30</v>
      </c>
      <c r="B33" s="5">
        <v>43861</v>
      </c>
      <c r="C33" s="3" t="s">
        <v>9</v>
      </c>
      <c r="D33" s="36" t="s">
        <v>329</v>
      </c>
      <c r="E33" s="37" t="s">
        <v>514</v>
      </c>
      <c r="F33" s="38">
        <v>19865000</v>
      </c>
      <c r="G33" s="5">
        <v>44047</v>
      </c>
      <c r="H33" s="39" t="s">
        <v>10</v>
      </c>
      <c r="I33" s="40" t="s">
        <v>680</v>
      </c>
      <c r="J33" s="5" t="s">
        <v>33</v>
      </c>
      <c r="L33" s="8"/>
    </row>
    <row r="34" spans="1:12" ht="16.5" customHeight="1" x14ac:dyDescent="0.25">
      <c r="A34" s="35">
        <v>31</v>
      </c>
      <c r="B34" s="5">
        <v>43864</v>
      </c>
      <c r="C34" s="3" t="s">
        <v>9</v>
      </c>
      <c r="D34" s="36" t="s">
        <v>330</v>
      </c>
      <c r="E34" s="37" t="s">
        <v>515</v>
      </c>
      <c r="F34" s="38">
        <v>15600000</v>
      </c>
      <c r="G34" s="5">
        <v>44046</v>
      </c>
      <c r="H34" s="39" t="s">
        <v>10</v>
      </c>
      <c r="I34" s="40" t="s">
        <v>681</v>
      </c>
      <c r="J34" s="5" t="s">
        <v>33</v>
      </c>
      <c r="L34" s="8"/>
    </row>
    <row r="35" spans="1:12" ht="16.5" customHeight="1" x14ac:dyDescent="0.25">
      <c r="A35" s="35">
        <v>32</v>
      </c>
      <c r="B35" s="5">
        <v>43864</v>
      </c>
      <c r="C35" s="3" t="s">
        <v>9</v>
      </c>
      <c r="D35" s="36" t="s">
        <v>331</v>
      </c>
      <c r="E35" s="37" t="s">
        <v>515</v>
      </c>
      <c r="F35" s="38">
        <v>15600000</v>
      </c>
      <c r="G35" s="5">
        <v>44046</v>
      </c>
      <c r="H35" s="39" t="s">
        <v>10</v>
      </c>
      <c r="I35" s="40" t="s">
        <v>682</v>
      </c>
      <c r="J35" s="5" t="s">
        <v>33</v>
      </c>
      <c r="L35" s="8"/>
    </row>
    <row r="36" spans="1:12" ht="16.5" customHeight="1" x14ac:dyDescent="0.25">
      <c r="A36" s="35">
        <v>33</v>
      </c>
      <c r="B36" s="5">
        <v>43859</v>
      </c>
      <c r="C36" s="3" t="s">
        <v>9</v>
      </c>
      <c r="D36" s="36" t="s">
        <v>207</v>
      </c>
      <c r="E36" s="37" t="s">
        <v>229</v>
      </c>
      <c r="F36" s="38">
        <v>57600000</v>
      </c>
      <c r="G36" s="5">
        <v>44103</v>
      </c>
      <c r="H36" s="39" t="s">
        <v>10</v>
      </c>
      <c r="I36" s="40" t="s">
        <v>255</v>
      </c>
      <c r="J36" s="5" t="s">
        <v>33</v>
      </c>
      <c r="L36" s="8"/>
    </row>
    <row r="37" spans="1:12" ht="16.5" customHeight="1" x14ac:dyDescent="0.25">
      <c r="A37" s="35">
        <v>34</v>
      </c>
      <c r="B37" s="5">
        <v>43859</v>
      </c>
      <c r="C37" s="3" t="s">
        <v>9</v>
      </c>
      <c r="D37" s="36" t="s">
        <v>208</v>
      </c>
      <c r="E37" s="37" t="s">
        <v>230</v>
      </c>
      <c r="F37" s="38">
        <v>26700000</v>
      </c>
      <c r="G37" s="5">
        <v>44039</v>
      </c>
      <c r="H37" s="39" t="s">
        <v>10</v>
      </c>
      <c r="I37" s="40" t="s">
        <v>256</v>
      </c>
      <c r="J37" s="5" t="s">
        <v>33</v>
      </c>
      <c r="L37" s="8"/>
    </row>
    <row r="38" spans="1:12" ht="16.5" customHeight="1" x14ac:dyDescent="0.25">
      <c r="A38" s="35">
        <v>35</v>
      </c>
      <c r="B38" s="5">
        <v>43861</v>
      </c>
      <c r="C38" s="3" t="s">
        <v>9</v>
      </c>
      <c r="D38" s="36" t="s">
        <v>332</v>
      </c>
      <c r="E38" s="37" t="s">
        <v>516</v>
      </c>
      <c r="F38" s="38">
        <v>39000000</v>
      </c>
      <c r="G38" s="5">
        <v>44045</v>
      </c>
      <c r="H38" s="39" t="s">
        <v>10</v>
      </c>
      <c r="I38" s="40" t="s">
        <v>683</v>
      </c>
      <c r="J38" s="5" t="s">
        <v>33</v>
      </c>
      <c r="L38" s="8"/>
    </row>
    <row r="39" spans="1:12" ht="16.5" customHeight="1" x14ac:dyDescent="0.25">
      <c r="A39" s="35">
        <v>36</v>
      </c>
      <c r="B39" s="5">
        <v>43861</v>
      </c>
      <c r="C39" s="3" t="s">
        <v>9</v>
      </c>
      <c r="D39" s="36" t="s">
        <v>333</v>
      </c>
      <c r="E39" s="37" t="s">
        <v>517</v>
      </c>
      <c r="F39" s="38">
        <v>27000000</v>
      </c>
      <c r="G39" s="5">
        <v>44045</v>
      </c>
      <c r="H39" s="39" t="s">
        <v>10</v>
      </c>
      <c r="I39" s="40" t="s">
        <v>684</v>
      </c>
      <c r="J39" s="5" t="s">
        <v>33</v>
      </c>
      <c r="L39" s="8"/>
    </row>
    <row r="40" spans="1:12" ht="16.5" customHeight="1" x14ac:dyDescent="0.25">
      <c r="A40" s="35">
        <v>37</v>
      </c>
      <c r="B40" s="5">
        <v>43865</v>
      </c>
      <c r="C40" s="3" t="s">
        <v>9</v>
      </c>
      <c r="D40" s="36" t="s">
        <v>334</v>
      </c>
      <c r="E40" s="37" t="s">
        <v>518</v>
      </c>
      <c r="F40" s="38">
        <v>22500000</v>
      </c>
      <c r="G40" s="5">
        <v>43957</v>
      </c>
      <c r="H40" s="39" t="s">
        <v>10</v>
      </c>
      <c r="I40" s="40" t="s">
        <v>685</v>
      </c>
      <c r="J40" s="5" t="s">
        <v>33</v>
      </c>
      <c r="L40" s="8"/>
    </row>
    <row r="41" spans="1:12" ht="16.5" customHeight="1" x14ac:dyDescent="0.25">
      <c r="A41" s="35">
        <v>38</v>
      </c>
      <c r="B41" s="5">
        <v>43861</v>
      </c>
      <c r="C41" s="3" t="s">
        <v>9</v>
      </c>
      <c r="D41" s="36" t="s">
        <v>335</v>
      </c>
      <c r="E41" s="37" t="s">
        <v>519</v>
      </c>
      <c r="F41" s="38">
        <v>46800000</v>
      </c>
      <c r="G41" s="5">
        <v>44045</v>
      </c>
      <c r="H41" s="39" t="s">
        <v>10</v>
      </c>
      <c r="I41" s="40" t="s">
        <v>686</v>
      </c>
      <c r="J41" s="5" t="s">
        <v>33</v>
      </c>
      <c r="L41" s="8"/>
    </row>
    <row r="42" spans="1:12" ht="16.5" customHeight="1" x14ac:dyDescent="0.25">
      <c r="A42" s="35">
        <v>39</v>
      </c>
      <c r="B42" s="5">
        <v>43865</v>
      </c>
      <c r="C42" s="3" t="s">
        <v>9</v>
      </c>
      <c r="D42" s="36" t="s">
        <v>336</v>
      </c>
      <c r="E42" s="37" t="s">
        <v>520</v>
      </c>
      <c r="F42" s="38">
        <v>13500000</v>
      </c>
      <c r="G42" s="5">
        <v>43954</v>
      </c>
      <c r="H42" s="39" t="s">
        <v>10</v>
      </c>
      <c r="I42" s="40" t="s">
        <v>687</v>
      </c>
      <c r="J42" s="5" t="s">
        <v>33</v>
      </c>
      <c r="L42" s="8"/>
    </row>
    <row r="43" spans="1:12" ht="16.5" customHeight="1" x14ac:dyDescent="0.25">
      <c r="A43" s="35">
        <v>40</v>
      </c>
      <c r="B43" s="5">
        <v>43862</v>
      </c>
      <c r="C43" s="3" t="s">
        <v>9</v>
      </c>
      <c r="D43" s="36" t="s">
        <v>337</v>
      </c>
      <c r="E43" s="37" t="s">
        <v>521</v>
      </c>
      <c r="F43" s="38">
        <v>19200000</v>
      </c>
      <c r="G43" s="5">
        <v>43953</v>
      </c>
      <c r="H43" s="39" t="s">
        <v>10</v>
      </c>
      <c r="I43" s="40" t="s">
        <v>688</v>
      </c>
      <c r="J43" s="5" t="s">
        <v>33</v>
      </c>
      <c r="L43" s="8"/>
    </row>
    <row r="44" spans="1:12" ht="16.5" customHeight="1" x14ac:dyDescent="0.25">
      <c r="A44" s="35">
        <v>41</v>
      </c>
      <c r="B44" s="5">
        <v>43880</v>
      </c>
      <c r="C44" s="3" t="s">
        <v>9</v>
      </c>
      <c r="D44" s="36" t="s">
        <v>338</v>
      </c>
      <c r="E44" s="37" t="s">
        <v>210</v>
      </c>
      <c r="F44" s="38">
        <v>62020000</v>
      </c>
      <c r="G44" s="5">
        <v>44191</v>
      </c>
      <c r="H44" s="39" t="s">
        <v>10</v>
      </c>
      <c r="I44" s="40" t="s">
        <v>689</v>
      </c>
      <c r="J44" s="5" t="s">
        <v>33</v>
      </c>
      <c r="L44" s="8"/>
    </row>
    <row r="45" spans="1:12" ht="16.5" customHeight="1" x14ac:dyDescent="0.25">
      <c r="A45" s="35">
        <v>42</v>
      </c>
      <c r="B45" s="5">
        <v>43864</v>
      </c>
      <c r="C45" s="3" t="s">
        <v>9</v>
      </c>
      <c r="D45" s="36" t="s">
        <v>339</v>
      </c>
      <c r="E45" s="37" t="s">
        <v>522</v>
      </c>
      <c r="F45" s="38">
        <v>43476000</v>
      </c>
      <c r="G45" s="5">
        <v>44046</v>
      </c>
      <c r="H45" s="39" t="s">
        <v>10</v>
      </c>
      <c r="I45" s="40" t="s">
        <v>690</v>
      </c>
      <c r="J45" s="5" t="s">
        <v>33</v>
      </c>
      <c r="L45" s="8"/>
    </row>
    <row r="46" spans="1:12" ht="16.5" customHeight="1" x14ac:dyDescent="0.25">
      <c r="A46" s="35">
        <v>43</v>
      </c>
      <c r="B46" s="5">
        <v>43864</v>
      </c>
      <c r="C46" s="3" t="s">
        <v>9</v>
      </c>
      <c r="D46" s="36" t="s">
        <v>340</v>
      </c>
      <c r="E46" s="37" t="s">
        <v>523</v>
      </c>
      <c r="F46" s="38">
        <v>26700000</v>
      </c>
      <c r="G46" s="5">
        <v>44046</v>
      </c>
      <c r="H46" s="39" t="s">
        <v>10</v>
      </c>
      <c r="I46" s="40" t="s">
        <v>691</v>
      </c>
      <c r="J46" s="5" t="s">
        <v>33</v>
      </c>
      <c r="L46" s="8"/>
    </row>
    <row r="47" spans="1:12" ht="16.5" customHeight="1" x14ac:dyDescent="0.25">
      <c r="A47" s="35">
        <v>44</v>
      </c>
      <c r="B47" s="5">
        <v>43864</v>
      </c>
      <c r="C47" s="3" t="s">
        <v>9</v>
      </c>
      <c r="D47" s="36" t="s">
        <v>341</v>
      </c>
      <c r="E47" s="37" t="s">
        <v>524</v>
      </c>
      <c r="F47" s="38">
        <v>39000000</v>
      </c>
      <c r="G47" s="5">
        <v>44046</v>
      </c>
      <c r="H47" s="39" t="s">
        <v>10</v>
      </c>
      <c r="I47" s="40" t="s">
        <v>692</v>
      </c>
      <c r="J47" s="5" t="s">
        <v>33</v>
      </c>
      <c r="L47" s="8"/>
    </row>
    <row r="48" spans="1:12" ht="16.5" customHeight="1" x14ac:dyDescent="0.25">
      <c r="A48" s="35">
        <v>45</v>
      </c>
      <c r="B48" s="5">
        <v>43864</v>
      </c>
      <c r="C48" s="3" t="s">
        <v>9</v>
      </c>
      <c r="D48" s="36" t="s">
        <v>342</v>
      </c>
      <c r="E48" s="37" t="s">
        <v>525</v>
      </c>
      <c r="F48" s="38">
        <v>18600000</v>
      </c>
      <c r="G48" s="5">
        <v>43954</v>
      </c>
      <c r="H48" s="39" t="s">
        <v>10</v>
      </c>
      <c r="I48" s="40" t="s">
        <v>693</v>
      </c>
      <c r="J48" s="5" t="s">
        <v>33</v>
      </c>
      <c r="L48" s="8"/>
    </row>
    <row r="49" spans="1:12" ht="16.5" customHeight="1" x14ac:dyDescent="0.25">
      <c r="A49" s="35">
        <v>46</v>
      </c>
      <c r="B49" s="5">
        <v>43865</v>
      </c>
      <c r="C49" s="3" t="s">
        <v>9</v>
      </c>
      <c r="D49" s="36" t="s">
        <v>343</v>
      </c>
      <c r="E49" s="37" t="s">
        <v>526</v>
      </c>
      <c r="F49" s="38">
        <v>28650000</v>
      </c>
      <c r="G49" s="5">
        <v>43955</v>
      </c>
      <c r="H49" s="39" t="s">
        <v>10</v>
      </c>
      <c r="I49" s="40" t="s">
        <v>694</v>
      </c>
      <c r="J49" s="5" t="s">
        <v>33</v>
      </c>
      <c r="L49" s="8"/>
    </row>
    <row r="50" spans="1:12" ht="16.5" customHeight="1" x14ac:dyDescent="0.25">
      <c r="A50" s="35">
        <v>47</v>
      </c>
      <c r="B50" s="5">
        <v>43865</v>
      </c>
      <c r="C50" s="3" t="s">
        <v>9</v>
      </c>
      <c r="D50" s="36" t="s">
        <v>344</v>
      </c>
      <c r="E50" s="37" t="s">
        <v>527</v>
      </c>
      <c r="F50" s="38">
        <v>18600000</v>
      </c>
      <c r="G50" s="5">
        <v>43955</v>
      </c>
      <c r="H50" s="39" t="s">
        <v>10</v>
      </c>
      <c r="I50" s="40" t="s">
        <v>695</v>
      </c>
      <c r="J50" s="5" t="s">
        <v>33</v>
      </c>
      <c r="L50" s="8"/>
    </row>
    <row r="51" spans="1:12" ht="16.5" customHeight="1" x14ac:dyDescent="0.25">
      <c r="A51" s="35">
        <v>48</v>
      </c>
      <c r="B51" s="5">
        <v>43864</v>
      </c>
      <c r="C51" s="3" t="s">
        <v>9</v>
      </c>
      <c r="D51" s="36" t="s">
        <v>345</v>
      </c>
      <c r="E51" s="37" t="s">
        <v>528</v>
      </c>
      <c r="F51" s="38">
        <v>43476000</v>
      </c>
      <c r="G51" s="5">
        <v>44047</v>
      </c>
      <c r="H51" s="39" t="s">
        <v>10</v>
      </c>
      <c r="I51" s="40" t="s">
        <v>696</v>
      </c>
      <c r="J51" s="5" t="s">
        <v>33</v>
      </c>
      <c r="L51" s="8"/>
    </row>
    <row r="52" spans="1:12" ht="16.5" customHeight="1" x14ac:dyDescent="0.25">
      <c r="A52" s="35">
        <v>49</v>
      </c>
      <c r="B52" s="5">
        <v>43864</v>
      </c>
      <c r="C52" s="3" t="s">
        <v>9</v>
      </c>
      <c r="D52" s="36" t="s">
        <v>346</v>
      </c>
      <c r="E52" s="37" t="s">
        <v>529</v>
      </c>
      <c r="F52" s="38">
        <v>41102484</v>
      </c>
      <c r="G52" s="5">
        <v>44046</v>
      </c>
      <c r="H52" s="39" t="s">
        <v>10</v>
      </c>
      <c r="I52" s="40" t="s">
        <v>697</v>
      </c>
      <c r="J52" s="5" t="s">
        <v>33</v>
      </c>
      <c r="L52" s="8"/>
    </row>
    <row r="53" spans="1:12" ht="16.5" customHeight="1" x14ac:dyDescent="0.25">
      <c r="A53" s="35">
        <v>50</v>
      </c>
      <c r="B53" s="5">
        <v>43865</v>
      </c>
      <c r="C53" s="3" t="s">
        <v>9</v>
      </c>
      <c r="D53" s="36" t="s">
        <v>347</v>
      </c>
      <c r="E53" s="37" t="s">
        <v>530</v>
      </c>
      <c r="F53" s="38">
        <v>24060000</v>
      </c>
      <c r="G53" s="5">
        <v>43955</v>
      </c>
      <c r="H53" s="39" t="s">
        <v>10</v>
      </c>
      <c r="I53" s="40" t="s">
        <v>698</v>
      </c>
      <c r="J53" s="5" t="s">
        <v>33</v>
      </c>
      <c r="L53" s="8"/>
    </row>
    <row r="54" spans="1:12" ht="16.5" customHeight="1" x14ac:dyDescent="0.25">
      <c r="A54" s="35">
        <v>51</v>
      </c>
      <c r="B54" s="5">
        <v>43866</v>
      </c>
      <c r="C54" s="3" t="s">
        <v>9</v>
      </c>
      <c r="D54" s="36" t="s">
        <v>348</v>
      </c>
      <c r="E54" s="37" t="s">
        <v>531</v>
      </c>
      <c r="F54" s="38">
        <v>15300000</v>
      </c>
      <c r="G54" s="5">
        <v>43956</v>
      </c>
      <c r="H54" s="39" t="s">
        <v>10</v>
      </c>
      <c r="I54" s="40" t="s">
        <v>699</v>
      </c>
      <c r="J54" s="5" t="s">
        <v>33</v>
      </c>
      <c r="L54" s="8"/>
    </row>
    <row r="55" spans="1:12" ht="16.5" customHeight="1" x14ac:dyDescent="0.25">
      <c r="A55" s="35">
        <v>52</v>
      </c>
      <c r="B55" s="5">
        <v>43864</v>
      </c>
      <c r="C55" s="3" t="s">
        <v>9</v>
      </c>
      <c r="D55" s="36" t="s">
        <v>349</v>
      </c>
      <c r="E55" s="37" t="s">
        <v>532</v>
      </c>
      <c r="F55" s="38">
        <v>33000000</v>
      </c>
      <c r="G55" s="5">
        <v>44045</v>
      </c>
      <c r="H55" s="39" t="s">
        <v>10</v>
      </c>
      <c r="I55" s="40" t="s">
        <v>700</v>
      </c>
      <c r="J55" s="5" t="s">
        <v>33</v>
      </c>
      <c r="L55" s="8"/>
    </row>
    <row r="56" spans="1:12" ht="16.5" customHeight="1" x14ac:dyDescent="0.25">
      <c r="A56" s="35">
        <v>53</v>
      </c>
      <c r="B56" s="5">
        <v>43864</v>
      </c>
      <c r="C56" s="3" t="s">
        <v>9</v>
      </c>
      <c r="D56" s="36" t="s">
        <v>350</v>
      </c>
      <c r="E56" s="37" t="s">
        <v>532</v>
      </c>
      <c r="F56" s="38">
        <v>33000000</v>
      </c>
      <c r="G56" s="5">
        <v>44045</v>
      </c>
      <c r="H56" s="39" t="s">
        <v>10</v>
      </c>
      <c r="I56" s="40" t="s">
        <v>701</v>
      </c>
      <c r="J56" s="5" t="s">
        <v>33</v>
      </c>
      <c r="L56" s="8"/>
    </row>
    <row r="57" spans="1:12" ht="16.5" customHeight="1" x14ac:dyDescent="0.25">
      <c r="A57" s="35">
        <v>54</v>
      </c>
      <c r="B57" s="5">
        <v>43864</v>
      </c>
      <c r="C57" s="3" t="s">
        <v>9</v>
      </c>
      <c r="D57" s="36" t="s">
        <v>351</v>
      </c>
      <c r="E57" s="37" t="s">
        <v>532</v>
      </c>
      <c r="F57" s="38">
        <v>34500000</v>
      </c>
      <c r="G57" s="5">
        <v>44045</v>
      </c>
      <c r="H57" s="39" t="s">
        <v>10</v>
      </c>
      <c r="I57" s="40" t="s">
        <v>702</v>
      </c>
      <c r="J57" s="5" t="s">
        <v>33</v>
      </c>
      <c r="L57" s="8"/>
    </row>
    <row r="58" spans="1:12" ht="16.5" customHeight="1" x14ac:dyDescent="0.25">
      <c r="A58" s="35">
        <v>55</v>
      </c>
      <c r="B58" s="5">
        <v>43864</v>
      </c>
      <c r="C58" s="3" t="s">
        <v>9</v>
      </c>
      <c r="D58" s="36" t="s">
        <v>352</v>
      </c>
      <c r="E58" s="37" t="s">
        <v>533</v>
      </c>
      <c r="F58" s="38">
        <v>20100000</v>
      </c>
      <c r="G58" s="5">
        <v>43954</v>
      </c>
      <c r="H58" s="39" t="s">
        <v>10</v>
      </c>
      <c r="I58" s="40" t="s">
        <v>703</v>
      </c>
      <c r="J58" s="5" t="s">
        <v>33</v>
      </c>
      <c r="L58" s="8"/>
    </row>
    <row r="59" spans="1:12" ht="16.5" customHeight="1" x14ac:dyDescent="0.25">
      <c r="A59" s="35">
        <v>56</v>
      </c>
      <c r="B59" s="5">
        <v>43865</v>
      </c>
      <c r="C59" s="3" t="s">
        <v>9</v>
      </c>
      <c r="D59" s="36" t="s">
        <v>353</v>
      </c>
      <c r="E59" s="37" t="s">
        <v>534</v>
      </c>
      <c r="F59" s="38">
        <v>8100000</v>
      </c>
      <c r="G59" s="5">
        <v>43955</v>
      </c>
      <c r="H59" s="39" t="s">
        <v>10</v>
      </c>
      <c r="I59" s="40" t="s">
        <v>704</v>
      </c>
      <c r="J59" s="5" t="s">
        <v>33</v>
      </c>
      <c r="L59" s="8"/>
    </row>
    <row r="60" spans="1:12" ht="16.5" customHeight="1" x14ac:dyDescent="0.25">
      <c r="A60" s="35">
        <v>57</v>
      </c>
      <c r="B60" s="5">
        <v>43864</v>
      </c>
      <c r="C60" s="3" t="s">
        <v>9</v>
      </c>
      <c r="D60" s="36" t="s">
        <v>354</v>
      </c>
      <c r="E60" s="37" t="s">
        <v>529</v>
      </c>
      <c r="F60" s="38">
        <v>37200000</v>
      </c>
      <c r="G60" s="5">
        <v>44045</v>
      </c>
      <c r="H60" s="39" t="s">
        <v>10</v>
      </c>
      <c r="I60" s="40" t="s">
        <v>705</v>
      </c>
      <c r="J60" s="5" t="s">
        <v>33</v>
      </c>
      <c r="L60" s="8"/>
    </row>
    <row r="61" spans="1:12" ht="16.5" customHeight="1" x14ac:dyDescent="0.25">
      <c r="A61" s="35">
        <v>58</v>
      </c>
      <c r="B61" s="5">
        <v>43864</v>
      </c>
      <c r="C61" s="3" t="s">
        <v>9</v>
      </c>
      <c r="D61" s="36" t="s">
        <v>355</v>
      </c>
      <c r="E61" s="37" t="s">
        <v>535</v>
      </c>
      <c r="F61" s="38">
        <v>15000000</v>
      </c>
      <c r="G61" s="5">
        <v>43954</v>
      </c>
      <c r="H61" s="39" t="s">
        <v>10</v>
      </c>
      <c r="I61" s="40" t="s">
        <v>706</v>
      </c>
      <c r="J61" s="5" t="s">
        <v>33</v>
      </c>
      <c r="L61" s="8"/>
    </row>
    <row r="62" spans="1:12" ht="16.5" customHeight="1" x14ac:dyDescent="0.25">
      <c r="A62" s="35">
        <v>59</v>
      </c>
      <c r="B62" s="5">
        <v>43864</v>
      </c>
      <c r="C62" s="3" t="s">
        <v>9</v>
      </c>
      <c r="D62" s="36" t="s">
        <v>356</v>
      </c>
      <c r="E62" s="37" t="s">
        <v>536</v>
      </c>
      <c r="F62" s="38">
        <v>20550000</v>
      </c>
      <c r="G62" s="5">
        <v>43954</v>
      </c>
      <c r="H62" s="39" t="s">
        <v>10</v>
      </c>
      <c r="I62" s="40" t="s">
        <v>707</v>
      </c>
      <c r="J62" s="5" t="s">
        <v>33</v>
      </c>
      <c r="L62" s="8"/>
    </row>
    <row r="63" spans="1:12" ht="16.5" customHeight="1" x14ac:dyDescent="0.25">
      <c r="A63" s="35">
        <v>60</v>
      </c>
      <c r="B63" s="5">
        <v>43866</v>
      </c>
      <c r="C63" s="3" t="s">
        <v>9</v>
      </c>
      <c r="D63" s="36" t="s">
        <v>357</v>
      </c>
      <c r="E63" s="37" t="s">
        <v>537</v>
      </c>
      <c r="F63" s="38">
        <v>27000000</v>
      </c>
      <c r="G63" s="5">
        <v>44048</v>
      </c>
      <c r="H63" s="39" t="s">
        <v>10</v>
      </c>
      <c r="I63" s="40" t="s">
        <v>708</v>
      </c>
      <c r="J63" s="5" t="s">
        <v>33</v>
      </c>
      <c r="L63" s="8"/>
    </row>
    <row r="64" spans="1:12" ht="16.5" customHeight="1" x14ac:dyDescent="0.25">
      <c r="A64" s="35">
        <v>61</v>
      </c>
      <c r="B64" s="5">
        <v>43866</v>
      </c>
      <c r="C64" s="3" t="s">
        <v>9</v>
      </c>
      <c r="D64" s="36" t="s">
        <v>358</v>
      </c>
      <c r="E64" s="37" t="s">
        <v>538</v>
      </c>
      <c r="F64" s="38">
        <v>27954000</v>
      </c>
      <c r="G64" s="5">
        <v>44048</v>
      </c>
      <c r="H64" s="39" t="s">
        <v>10</v>
      </c>
      <c r="I64" s="40" t="s">
        <v>709</v>
      </c>
      <c r="J64" s="5" t="s">
        <v>33</v>
      </c>
      <c r="L64" s="8"/>
    </row>
    <row r="65" spans="1:12" ht="16.5" customHeight="1" x14ac:dyDescent="0.25">
      <c r="A65" s="35">
        <v>62</v>
      </c>
      <c r="B65" s="5">
        <v>43866</v>
      </c>
      <c r="C65" s="3" t="s">
        <v>9</v>
      </c>
      <c r="D65" s="36" t="s">
        <v>359</v>
      </c>
      <c r="E65" s="37" t="s">
        <v>539</v>
      </c>
      <c r="F65" s="38">
        <v>37260000</v>
      </c>
      <c r="G65" s="5">
        <v>44048</v>
      </c>
      <c r="H65" s="39" t="s">
        <v>10</v>
      </c>
      <c r="I65" s="40" t="s">
        <v>710</v>
      </c>
      <c r="J65" s="5" t="s">
        <v>33</v>
      </c>
      <c r="L65" s="8"/>
    </row>
    <row r="66" spans="1:12" ht="16.5" customHeight="1" x14ac:dyDescent="0.25">
      <c r="A66" s="35">
        <v>63</v>
      </c>
      <c r="B66" s="5">
        <v>43864</v>
      </c>
      <c r="C66" s="3" t="s">
        <v>9</v>
      </c>
      <c r="D66" s="36" t="s">
        <v>360</v>
      </c>
      <c r="E66" s="37" t="s">
        <v>540</v>
      </c>
      <c r="F66" s="38">
        <v>20100000</v>
      </c>
      <c r="G66" s="5">
        <v>43924</v>
      </c>
      <c r="H66" s="39" t="s">
        <v>10</v>
      </c>
      <c r="I66" s="40" t="s">
        <v>711</v>
      </c>
      <c r="J66" s="5" t="s">
        <v>33</v>
      </c>
      <c r="L66" s="8"/>
    </row>
    <row r="67" spans="1:12" ht="16.5" customHeight="1" x14ac:dyDescent="0.25">
      <c r="A67" s="35">
        <v>64</v>
      </c>
      <c r="B67" s="5">
        <v>43864</v>
      </c>
      <c r="C67" s="3" t="s">
        <v>9</v>
      </c>
      <c r="D67" s="36" t="s">
        <v>361</v>
      </c>
      <c r="E67" s="37" t="s">
        <v>541</v>
      </c>
      <c r="F67" s="38">
        <v>29500000</v>
      </c>
      <c r="G67" s="5">
        <v>44168</v>
      </c>
      <c r="H67" s="39" t="s">
        <v>10</v>
      </c>
      <c r="I67" s="40" t="s">
        <v>712</v>
      </c>
      <c r="J67" s="5" t="s">
        <v>33</v>
      </c>
      <c r="L67" s="8"/>
    </row>
    <row r="68" spans="1:12" ht="16.5" customHeight="1" x14ac:dyDescent="0.25">
      <c r="A68" s="35">
        <v>65</v>
      </c>
      <c r="B68" s="5">
        <v>43865</v>
      </c>
      <c r="C68" s="3" t="s">
        <v>9</v>
      </c>
      <c r="D68" s="36" t="s">
        <v>362</v>
      </c>
      <c r="E68" s="37" t="s">
        <v>542</v>
      </c>
      <c r="F68" s="38">
        <v>38150000</v>
      </c>
      <c r="G68" s="5">
        <v>44196</v>
      </c>
      <c r="H68" s="39" t="s">
        <v>10</v>
      </c>
      <c r="I68" s="40" t="s">
        <v>713</v>
      </c>
      <c r="J68" s="5" t="s">
        <v>33</v>
      </c>
      <c r="L68" s="8"/>
    </row>
    <row r="69" spans="1:12" ht="16.5" customHeight="1" x14ac:dyDescent="0.25">
      <c r="A69" s="35">
        <v>66</v>
      </c>
      <c r="B69" s="5">
        <v>43868</v>
      </c>
      <c r="C69" s="3" t="s">
        <v>9</v>
      </c>
      <c r="D69" s="36" t="s">
        <v>363</v>
      </c>
      <c r="E69" s="37" t="s">
        <v>543</v>
      </c>
      <c r="F69" s="38">
        <v>85800000</v>
      </c>
      <c r="G69" s="5">
        <v>44196</v>
      </c>
      <c r="H69" s="39" t="s">
        <v>10</v>
      </c>
      <c r="I69" s="40" t="s">
        <v>714</v>
      </c>
      <c r="J69" s="5" t="s">
        <v>33</v>
      </c>
      <c r="L69" s="8"/>
    </row>
    <row r="70" spans="1:12" ht="16.5" customHeight="1" x14ac:dyDescent="0.25">
      <c r="A70" s="35">
        <v>68</v>
      </c>
      <c r="B70" s="5">
        <v>43864</v>
      </c>
      <c r="C70" s="3" t="s">
        <v>9</v>
      </c>
      <c r="D70" s="36" t="s">
        <v>364</v>
      </c>
      <c r="E70" s="37" t="s">
        <v>544</v>
      </c>
      <c r="F70" s="38">
        <v>11333250</v>
      </c>
      <c r="G70" s="5">
        <v>43954</v>
      </c>
      <c r="H70" s="39" t="s">
        <v>10</v>
      </c>
      <c r="I70" s="40" t="s">
        <v>715</v>
      </c>
      <c r="J70" s="5" t="s">
        <v>33</v>
      </c>
      <c r="L70" s="8"/>
    </row>
    <row r="71" spans="1:12" ht="16.5" customHeight="1" x14ac:dyDescent="0.25">
      <c r="A71" s="35">
        <v>69</v>
      </c>
      <c r="B71" s="5">
        <v>43864</v>
      </c>
      <c r="C71" s="3" t="s">
        <v>9</v>
      </c>
      <c r="D71" s="36" t="s">
        <v>365</v>
      </c>
      <c r="E71" s="37" t="s">
        <v>545</v>
      </c>
      <c r="F71" s="38">
        <v>29036000</v>
      </c>
      <c r="G71" s="5">
        <v>43985</v>
      </c>
      <c r="H71" s="39" t="s">
        <v>10</v>
      </c>
      <c r="I71" s="40" t="s">
        <v>716</v>
      </c>
      <c r="J71" s="5" t="s">
        <v>33</v>
      </c>
      <c r="L71" s="8"/>
    </row>
    <row r="72" spans="1:12" ht="16.5" customHeight="1" x14ac:dyDescent="0.25">
      <c r="A72" s="35">
        <v>70</v>
      </c>
      <c r="B72" s="5">
        <v>43874</v>
      </c>
      <c r="C72" s="3" t="s">
        <v>9</v>
      </c>
      <c r="D72" s="36" t="s">
        <v>366</v>
      </c>
      <c r="E72" s="37" t="s">
        <v>546</v>
      </c>
      <c r="F72" s="38">
        <v>28500000</v>
      </c>
      <c r="G72" s="5">
        <v>43963</v>
      </c>
      <c r="H72" s="39" t="s">
        <v>10</v>
      </c>
      <c r="I72" s="40" t="s">
        <v>717</v>
      </c>
      <c r="J72" s="5" t="s">
        <v>33</v>
      </c>
      <c r="L72" s="8"/>
    </row>
    <row r="73" spans="1:12" ht="16.5" customHeight="1" x14ac:dyDescent="0.25">
      <c r="A73" s="35">
        <v>71</v>
      </c>
      <c r="B73" s="5">
        <v>43866</v>
      </c>
      <c r="C73" s="3" t="s">
        <v>9</v>
      </c>
      <c r="D73" s="36" t="s">
        <v>367</v>
      </c>
      <c r="E73" s="37" t="s">
        <v>210</v>
      </c>
      <c r="F73" s="38">
        <v>24840000</v>
      </c>
      <c r="G73" s="5">
        <v>43956</v>
      </c>
      <c r="H73" s="39" t="s">
        <v>10</v>
      </c>
      <c r="I73" s="40" t="s">
        <v>718</v>
      </c>
      <c r="J73" s="5" t="s">
        <v>33</v>
      </c>
      <c r="L73" s="8"/>
    </row>
    <row r="74" spans="1:12" ht="16.5" customHeight="1" x14ac:dyDescent="0.25">
      <c r="A74" s="35">
        <v>72</v>
      </c>
      <c r="B74" s="5">
        <v>43864</v>
      </c>
      <c r="C74" s="3" t="s">
        <v>9</v>
      </c>
      <c r="D74" s="36" t="s">
        <v>368</v>
      </c>
      <c r="E74" s="37" t="s">
        <v>547</v>
      </c>
      <c r="F74" s="38">
        <v>9960000</v>
      </c>
      <c r="G74" s="5">
        <v>43955</v>
      </c>
      <c r="H74" s="39" t="s">
        <v>10</v>
      </c>
      <c r="I74" s="40" t="s">
        <v>719</v>
      </c>
      <c r="J74" s="5" t="s">
        <v>33</v>
      </c>
      <c r="L74" s="8"/>
    </row>
    <row r="75" spans="1:12" ht="16.5" customHeight="1" x14ac:dyDescent="0.25">
      <c r="A75" s="35">
        <v>73</v>
      </c>
      <c r="B75" s="5">
        <v>43867</v>
      </c>
      <c r="C75" s="3" t="s">
        <v>9</v>
      </c>
      <c r="D75" s="36" t="s">
        <v>369</v>
      </c>
      <c r="E75" s="37" t="s">
        <v>548</v>
      </c>
      <c r="F75" s="38">
        <v>12000000</v>
      </c>
      <c r="G75" s="5">
        <v>43957</v>
      </c>
      <c r="H75" s="39" t="s">
        <v>10</v>
      </c>
      <c r="I75" s="40" t="s">
        <v>720</v>
      </c>
      <c r="J75" s="5" t="s">
        <v>33</v>
      </c>
      <c r="L75" s="8"/>
    </row>
    <row r="76" spans="1:12" ht="16.5" customHeight="1" x14ac:dyDescent="0.25">
      <c r="A76" s="35">
        <v>74</v>
      </c>
      <c r="B76" s="5">
        <v>43864</v>
      </c>
      <c r="C76" s="3" t="s">
        <v>9</v>
      </c>
      <c r="D76" s="36" t="s">
        <v>370</v>
      </c>
      <c r="E76" s="37" t="s">
        <v>549</v>
      </c>
      <c r="F76" s="38">
        <v>9000000</v>
      </c>
      <c r="G76" s="5">
        <v>43954</v>
      </c>
      <c r="H76" s="39" t="s">
        <v>10</v>
      </c>
      <c r="I76" s="40" t="s">
        <v>721</v>
      </c>
      <c r="J76" s="5" t="s">
        <v>33</v>
      </c>
      <c r="L76" s="8"/>
    </row>
    <row r="77" spans="1:12" ht="16.5" customHeight="1" x14ac:dyDescent="0.25">
      <c r="A77" s="35">
        <v>75</v>
      </c>
      <c r="B77" s="5">
        <v>43864</v>
      </c>
      <c r="C77" s="3" t="s">
        <v>9</v>
      </c>
      <c r="D77" s="36" t="s">
        <v>371</v>
      </c>
      <c r="E77" s="37" t="s">
        <v>550</v>
      </c>
      <c r="F77" s="38">
        <v>44000000</v>
      </c>
      <c r="G77" s="5">
        <v>44107</v>
      </c>
      <c r="H77" s="39" t="s">
        <v>10</v>
      </c>
      <c r="I77" s="40" t="s">
        <v>722</v>
      </c>
      <c r="J77" s="5" t="s">
        <v>33</v>
      </c>
      <c r="L77" s="8"/>
    </row>
    <row r="78" spans="1:12" ht="16.5" customHeight="1" x14ac:dyDescent="0.25">
      <c r="A78" s="35">
        <v>76</v>
      </c>
      <c r="B78" s="5">
        <v>43867</v>
      </c>
      <c r="C78" s="3" t="s">
        <v>9</v>
      </c>
      <c r="D78" s="36" t="s">
        <v>372</v>
      </c>
      <c r="E78" s="37" t="s">
        <v>551</v>
      </c>
      <c r="F78" s="38">
        <v>44275000</v>
      </c>
      <c r="G78" s="5">
        <v>44196</v>
      </c>
      <c r="H78" s="39" t="s">
        <v>10</v>
      </c>
      <c r="I78" s="40" t="s">
        <v>723</v>
      </c>
      <c r="J78" s="5" t="s">
        <v>33</v>
      </c>
      <c r="L78" s="8"/>
    </row>
    <row r="79" spans="1:12" ht="16.5" customHeight="1" x14ac:dyDescent="0.25">
      <c r="A79" s="35">
        <v>77</v>
      </c>
      <c r="B79" s="5">
        <v>43867</v>
      </c>
      <c r="C79" s="3" t="s">
        <v>9</v>
      </c>
      <c r="D79" s="36" t="s">
        <v>373</v>
      </c>
      <c r="E79" s="37" t="s">
        <v>552</v>
      </c>
      <c r="F79" s="38">
        <v>12180000</v>
      </c>
      <c r="G79" s="5">
        <v>43957</v>
      </c>
      <c r="H79" s="39" t="s">
        <v>10</v>
      </c>
      <c r="I79" s="40" t="s">
        <v>724</v>
      </c>
      <c r="J79" s="5" t="s">
        <v>33</v>
      </c>
      <c r="L79" s="8"/>
    </row>
    <row r="80" spans="1:12" ht="16.5" customHeight="1" x14ac:dyDescent="0.25">
      <c r="A80" s="35">
        <v>78</v>
      </c>
      <c r="B80" s="5">
        <v>43871</v>
      </c>
      <c r="C80" s="3" t="s">
        <v>9</v>
      </c>
      <c r="D80" s="36" t="s">
        <v>374</v>
      </c>
      <c r="E80" s="37" t="s">
        <v>553</v>
      </c>
      <c r="F80" s="38">
        <v>24000000</v>
      </c>
      <c r="G80" s="5">
        <v>44053</v>
      </c>
      <c r="H80" s="39" t="s">
        <v>10</v>
      </c>
      <c r="I80" s="40" t="s">
        <v>725</v>
      </c>
      <c r="J80" s="5" t="s">
        <v>33</v>
      </c>
      <c r="L80" s="8"/>
    </row>
    <row r="81" spans="1:12" ht="16.5" customHeight="1" x14ac:dyDescent="0.25">
      <c r="A81" s="35">
        <v>79</v>
      </c>
      <c r="B81" s="5">
        <v>43868</v>
      </c>
      <c r="C81" s="3" t="s">
        <v>9</v>
      </c>
      <c r="D81" s="36" t="s">
        <v>375</v>
      </c>
      <c r="E81" s="37" t="s">
        <v>554</v>
      </c>
      <c r="F81" s="38">
        <v>20733500</v>
      </c>
      <c r="G81" s="5">
        <v>44018</v>
      </c>
      <c r="H81" s="39" t="s">
        <v>10</v>
      </c>
      <c r="I81" s="40" t="s">
        <v>726</v>
      </c>
      <c r="J81" s="5" t="s">
        <v>33</v>
      </c>
      <c r="L81" s="8"/>
    </row>
    <row r="82" spans="1:12" ht="16.5" customHeight="1" x14ac:dyDescent="0.25">
      <c r="A82" s="35">
        <v>80</v>
      </c>
      <c r="B82" s="5">
        <v>43867</v>
      </c>
      <c r="C82" s="3" t="s">
        <v>9</v>
      </c>
      <c r="D82" s="36" t="s">
        <v>376</v>
      </c>
      <c r="E82" s="37" t="s">
        <v>555</v>
      </c>
      <c r="F82" s="38">
        <v>48000000</v>
      </c>
      <c r="G82" s="5">
        <v>44113</v>
      </c>
      <c r="H82" s="39" t="s">
        <v>10</v>
      </c>
      <c r="I82" s="40" t="s">
        <v>727</v>
      </c>
      <c r="J82" s="5" t="s">
        <v>33</v>
      </c>
      <c r="L82" s="8"/>
    </row>
    <row r="83" spans="1:12" ht="16.5" customHeight="1" x14ac:dyDescent="0.25">
      <c r="A83" s="35">
        <v>81</v>
      </c>
      <c r="B83" s="5">
        <v>43868</v>
      </c>
      <c r="C83" s="3" t="s">
        <v>9</v>
      </c>
      <c r="D83" s="36" t="s">
        <v>377</v>
      </c>
      <c r="E83" s="37" t="s">
        <v>556</v>
      </c>
      <c r="F83" s="38">
        <v>117370000</v>
      </c>
      <c r="G83" s="5">
        <v>44196</v>
      </c>
      <c r="H83" s="39" t="s">
        <v>10</v>
      </c>
      <c r="I83" s="40" t="s">
        <v>728</v>
      </c>
      <c r="J83" s="5" t="s">
        <v>33</v>
      </c>
      <c r="L83" s="8"/>
    </row>
    <row r="84" spans="1:12" ht="16.5" customHeight="1" x14ac:dyDescent="0.25">
      <c r="A84" s="35">
        <v>82</v>
      </c>
      <c r="B84" s="5">
        <v>43866</v>
      </c>
      <c r="C84" s="3" t="s">
        <v>9</v>
      </c>
      <c r="D84" s="36" t="s">
        <v>378</v>
      </c>
      <c r="E84" s="37" t="s">
        <v>557</v>
      </c>
      <c r="F84" s="38">
        <v>28728865</v>
      </c>
      <c r="G84" s="5">
        <v>44196</v>
      </c>
      <c r="H84" s="39" t="s">
        <v>10</v>
      </c>
      <c r="I84" s="40" t="s">
        <v>729</v>
      </c>
      <c r="J84" s="5" t="s">
        <v>33</v>
      </c>
      <c r="L84" s="8"/>
    </row>
    <row r="85" spans="1:12" ht="16.5" customHeight="1" x14ac:dyDescent="0.25">
      <c r="A85" s="35">
        <v>83</v>
      </c>
      <c r="B85" s="5">
        <v>43867</v>
      </c>
      <c r="C85" s="3" t="s">
        <v>9</v>
      </c>
      <c r="D85" s="36" t="s">
        <v>379</v>
      </c>
      <c r="E85" s="37" t="s">
        <v>558</v>
      </c>
      <c r="F85" s="38">
        <v>13905000</v>
      </c>
      <c r="G85" s="5">
        <v>43957</v>
      </c>
      <c r="H85" s="39" t="s">
        <v>10</v>
      </c>
      <c r="I85" s="40" t="s">
        <v>730</v>
      </c>
      <c r="J85" s="5" t="s">
        <v>33</v>
      </c>
      <c r="L85" s="8"/>
    </row>
    <row r="86" spans="1:12" ht="16.5" customHeight="1" x14ac:dyDescent="0.25">
      <c r="A86" s="35">
        <v>84</v>
      </c>
      <c r="B86" s="5">
        <v>43867</v>
      </c>
      <c r="C86" s="3" t="s">
        <v>9</v>
      </c>
      <c r="D86" s="36" t="s">
        <v>380</v>
      </c>
      <c r="E86" s="37" t="s">
        <v>559</v>
      </c>
      <c r="F86" s="38">
        <v>8593290</v>
      </c>
      <c r="G86" s="5">
        <v>43957</v>
      </c>
      <c r="H86" s="39" t="s">
        <v>10</v>
      </c>
      <c r="I86" s="40" t="s">
        <v>731</v>
      </c>
      <c r="J86" s="5" t="s">
        <v>33</v>
      </c>
      <c r="L86" s="8"/>
    </row>
    <row r="87" spans="1:12" ht="16.5" customHeight="1" x14ac:dyDescent="0.25">
      <c r="A87" s="35">
        <v>85</v>
      </c>
      <c r="B87" s="5">
        <v>43867</v>
      </c>
      <c r="C87" s="3" t="s">
        <v>9</v>
      </c>
      <c r="D87" s="36" t="s">
        <v>381</v>
      </c>
      <c r="E87" s="37" t="s">
        <v>560</v>
      </c>
      <c r="F87" s="38">
        <v>15999999</v>
      </c>
      <c r="G87" s="5">
        <v>43957</v>
      </c>
      <c r="H87" s="39" t="s">
        <v>10</v>
      </c>
      <c r="I87" s="40" t="s">
        <v>732</v>
      </c>
      <c r="J87" s="5" t="s">
        <v>33</v>
      </c>
      <c r="L87" s="8"/>
    </row>
    <row r="88" spans="1:12" ht="16.5" customHeight="1" x14ac:dyDescent="0.25">
      <c r="A88" s="35">
        <v>86</v>
      </c>
      <c r="B88" s="5">
        <v>43868</v>
      </c>
      <c r="C88" s="3" t="s">
        <v>9</v>
      </c>
      <c r="D88" s="36" t="s">
        <v>382</v>
      </c>
      <c r="E88" s="37" t="s">
        <v>561</v>
      </c>
      <c r="F88" s="38">
        <v>22866000</v>
      </c>
      <c r="G88" s="5">
        <v>44049</v>
      </c>
      <c r="H88" s="39" t="s">
        <v>10</v>
      </c>
      <c r="I88" s="40" t="s">
        <v>733</v>
      </c>
      <c r="J88" s="5" t="s">
        <v>33</v>
      </c>
      <c r="L88" s="8"/>
    </row>
    <row r="89" spans="1:12" ht="16.5" customHeight="1" x14ac:dyDescent="0.25">
      <c r="A89" s="35">
        <v>87</v>
      </c>
      <c r="B89" s="5">
        <v>43875</v>
      </c>
      <c r="C89" s="3" t="s">
        <v>9</v>
      </c>
      <c r="D89" s="36" t="s">
        <v>383</v>
      </c>
      <c r="E89" s="37" t="s">
        <v>562</v>
      </c>
      <c r="F89" s="38">
        <v>86100000</v>
      </c>
      <c r="G89" s="5">
        <v>44196</v>
      </c>
      <c r="H89" s="39" t="s">
        <v>10</v>
      </c>
      <c r="I89" s="40" t="s">
        <v>734</v>
      </c>
      <c r="J89" s="5" t="s">
        <v>33</v>
      </c>
      <c r="L89" s="8"/>
    </row>
    <row r="90" spans="1:12" ht="16.5" customHeight="1" x14ac:dyDescent="0.25">
      <c r="A90" s="35">
        <v>88</v>
      </c>
      <c r="B90" s="5">
        <v>43868</v>
      </c>
      <c r="C90" s="3" t="s">
        <v>9</v>
      </c>
      <c r="D90" s="36" t="s">
        <v>384</v>
      </c>
      <c r="E90" s="37" t="s">
        <v>563</v>
      </c>
      <c r="F90" s="38">
        <v>39200000</v>
      </c>
      <c r="G90" s="5">
        <v>44113</v>
      </c>
      <c r="H90" s="39" t="s">
        <v>10</v>
      </c>
      <c r="I90" s="40" t="s">
        <v>735</v>
      </c>
      <c r="J90" s="5" t="s">
        <v>33</v>
      </c>
      <c r="L90" s="8"/>
    </row>
    <row r="91" spans="1:12" ht="16.5" customHeight="1" x14ac:dyDescent="0.25">
      <c r="A91" s="35">
        <v>89</v>
      </c>
      <c r="B91" s="5">
        <v>43868</v>
      </c>
      <c r="C91" s="3" t="s">
        <v>9</v>
      </c>
      <c r="D91" s="36" t="s">
        <v>385</v>
      </c>
      <c r="E91" s="37" t="s">
        <v>564</v>
      </c>
      <c r="F91" s="38">
        <v>89640000</v>
      </c>
      <c r="G91" s="5">
        <v>44196</v>
      </c>
      <c r="H91" s="39" t="s">
        <v>10</v>
      </c>
      <c r="I91" s="40" t="s">
        <v>736</v>
      </c>
      <c r="J91" s="5" t="s">
        <v>33</v>
      </c>
      <c r="L91" s="8"/>
    </row>
    <row r="92" spans="1:12" ht="16.5" customHeight="1" x14ac:dyDescent="0.25">
      <c r="A92" s="35">
        <v>90</v>
      </c>
      <c r="B92" s="5">
        <v>43873</v>
      </c>
      <c r="C92" s="3" t="s">
        <v>9</v>
      </c>
      <c r="D92" s="36" t="s">
        <v>386</v>
      </c>
      <c r="E92" s="37" t="s">
        <v>565</v>
      </c>
      <c r="F92" s="38">
        <v>75133333</v>
      </c>
      <c r="G92" s="5">
        <v>44196</v>
      </c>
      <c r="H92" s="39" t="s">
        <v>10</v>
      </c>
      <c r="I92" s="40" t="s">
        <v>737</v>
      </c>
      <c r="J92" s="5" t="s">
        <v>33</v>
      </c>
      <c r="L92" s="8"/>
    </row>
    <row r="93" spans="1:12" ht="16.5" customHeight="1" x14ac:dyDescent="0.25">
      <c r="A93" s="35">
        <v>91</v>
      </c>
      <c r="B93" s="5">
        <v>43875</v>
      </c>
      <c r="C93" s="3" t="s">
        <v>9</v>
      </c>
      <c r="D93" s="36" t="s">
        <v>387</v>
      </c>
      <c r="E93" s="37" t="s">
        <v>566</v>
      </c>
      <c r="F93" s="38">
        <v>77000000</v>
      </c>
      <c r="G93" s="5">
        <v>44196</v>
      </c>
      <c r="H93" s="39" t="s">
        <v>10</v>
      </c>
      <c r="I93" s="40" t="s">
        <v>738</v>
      </c>
      <c r="J93" s="5" t="s">
        <v>33</v>
      </c>
      <c r="L93" s="8"/>
    </row>
    <row r="94" spans="1:12" ht="16.5" customHeight="1" x14ac:dyDescent="0.25">
      <c r="A94" s="35">
        <v>92</v>
      </c>
      <c r="B94" s="5">
        <v>43871</v>
      </c>
      <c r="C94" s="3" t="s">
        <v>9</v>
      </c>
      <c r="D94" s="36" t="s">
        <v>388</v>
      </c>
      <c r="E94" s="37" t="s">
        <v>567</v>
      </c>
      <c r="F94" s="38">
        <v>21000000</v>
      </c>
      <c r="G94" s="5">
        <v>43961</v>
      </c>
      <c r="H94" s="39" t="s">
        <v>10</v>
      </c>
      <c r="I94" s="40" t="s">
        <v>739</v>
      </c>
      <c r="J94" s="5" t="s">
        <v>33</v>
      </c>
      <c r="L94" s="8"/>
    </row>
    <row r="95" spans="1:12" ht="16.5" customHeight="1" x14ac:dyDescent="0.25">
      <c r="A95" s="35">
        <v>93</v>
      </c>
      <c r="B95" s="5">
        <v>43871</v>
      </c>
      <c r="C95" s="3" t="s">
        <v>9</v>
      </c>
      <c r="D95" s="36" t="s">
        <v>389</v>
      </c>
      <c r="E95" s="37" t="s">
        <v>568</v>
      </c>
      <c r="F95" s="38">
        <v>11040000</v>
      </c>
      <c r="G95" s="5">
        <v>43930</v>
      </c>
      <c r="H95" s="39" t="s">
        <v>10</v>
      </c>
      <c r="I95" s="40" t="s">
        <v>740</v>
      </c>
      <c r="J95" s="5" t="s">
        <v>33</v>
      </c>
      <c r="L95" s="8"/>
    </row>
    <row r="96" spans="1:12" ht="16.5" customHeight="1" x14ac:dyDescent="0.25">
      <c r="A96" s="35">
        <v>94</v>
      </c>
      <c r="B96" s="5">
        <v>43868</v>
      </c>
      <c r="C96" s="3" t="s">
        <v>9</v>
      </c>
      <c r="D96" s="36" t="s">
        <v>390</v>
      </c>
      <c r="E96" s="37" t="s">
        <v>569</v>
      </c>
      <c r="F96" s="38">
        <v>59226432</v>
      </c>
      <c r="G96" s="5">
        <v>44110</v>
      </c>
      <c r="H96" s="39" t="s">
        <v>10</v>
      </c>
      <c r="I96" s="40" t="s">
        <v>741</v>
      </c>
      <c r="J96" s="5" t="s">
        <v>33</v>
      </c>
      <c r="L96" s="8"/>
    </row>
    <row r="97" spans="1:12" ht="16.5" customHeight="1" x14ac:dyDescent="0.25">
      <c r="A97" s="35">
        <v>95</v>
      </c>
      <c r="B97" s="5">
        <v>43868</v>
      </c>
      <c r="C97" s="3" t="s">
        <v>9</v>
      </c>
      <c r="D97" s="36" t="s">
        <v>391</v>
      </c>
      <c r="E97" s="37" t="s">
        <v>570</v>
      </c>
      <c r="F97" s="38">
        <v>45000000</v>
      </c>
      <c r="G97" s="5">
        <v>44049</v>
      </c>
      <c r="H97" s="39" t="s">
        <v>10</v>
      </c>
      <c r="I97" s="40" t="s">
        <v>742</v>
      </c>
      <c r="J97" s="5" t="s">
        <v>33</v>
      </c>
      <c r="L97" s="8"/>
    </row>
    <row r="98" spans="1:12" ht="16.5" customHeight="1" x14ac:dyDescent="0.25">
      <c r="A98" s="35">
        <v>97</v>
      </c>
      <c r="B98" s="5">
        <v>43880</v>
      </c>
      <c r="C98" s="3" t="s">
        <v>9</v>
      </c>
      <c r="D98" s="36" t="s">
        <v>392</v>
      </c>
      <c r="E98" s="37" t="s">
        <v>571</v>
      </c>
      <c r="F98" s="38">
        <v>26400000</v>
      </c>
      <c r="G98" s="5">
        <v>44123</v>
      </c>
      <c r="H98" s="39" t="s">
        <v>10</v>
      </c>
      <c r="I98" s="40" t="s">
        <v>743</v>
      </c>
      <c r="J98" s="5" t="s">
        <v>33</v>
      </c>
      <c r="L98" s="8"/>
    </row>
    <row r="99" spans="1:12" ht="16.5" customHeight="1" x14ac:dyDescent="0.25">
      <c r="A99" s="35">
        <v>98</v>
      </c>
      <c r="B99" s="5">
        <v>43871</v>
      </c>
      <c r="C99" s="3" t="s">
        <v>9</v>
      </c>
      <c r="D99" s="36" t="s">
        <v>393</v>
      </c>
      <c r="E99" s="37" t="s">
        <v>572</v>
      </c>
      <c r="F99" s="38">
        <v>17850000</v>
      </c>
      <c r="G99" s="5">
        <v>43960</v>
      </c>
      <c r="H99" s="39" t="s">
        <v>10</v>
      </c>
      <c r="I99" s="40" t="s">
        <v>744</v>
      </c>
      <c r="J99" s="5" t="s">
        <v>33</v>
      </c>
      <c r="L99" s="8"/>
    </row>
    <row r="100" spans="1:12" ht="16.5" customHeight="1" x14ac:dyDescent="0.25">
      <c r="A100" s="35">
        <v>99</v>
      </c>
      <c r="B100" s="5">
        <v>43871</v>
      </c>
      <c r="C100" s="3" t="s">
        <v>9</v>
      </c>
      <c r="D100" s="36" t="s">
        <v>394</v>
      </c>
      <c r="E100" s="37" t="s">
        <v>573</v>
      </c>
      <c r="F100" s="38">
        <v>43476300</v>
      </c>
      <c r="G100" s="5">
        <v>44190</v>
      </c>
      <c r="H100" s="39" t="s">
        <v>10</v>
      </c>
      <c r="I100" s="40" t="s">
        <v>745</v>
      </c>
      <c r="J100" s="5" t="s">
        <v>33</v>
      </c>
      <c r="L100" s="8"/>
    </row>
    <row r="101" spans="1:12" ht="16.5" customHeight="1" x14ac:dyDescent="0.25">
      <c r="A101" s="35">
        <v>100</v>
      </c>
      <c r="B101" s="5">
        <v>43872</v>
      </c>
      <c r="C101" s="3" t="s">
        <v>9</v>
      </c>
      <c r="D101" s="36" t="s">
        <v>395</v>
      </c>
      <c r="E101" s="37" t="s">
        <v>574</v>
      </c>
      <c r="F101" s="38">
        <v>110000000</v>
      </c>
      <c r="G101" s="5">
        <v>44196</v>
      </c>
      <c r="H101" s="39" t="s">
        <v>10</v>
      </c>
      <c r="I101" s="40" t="s">
        <v>746</v>
      </c>
      <c r="J101" s="5" t="s">
        <v>33</v>
      </c>
      <c r="L101" s="8"/>
    </row>
    <row r="102" spans="1:12" ht="16.5" customHeight="1" x14ac:dyDescent="0.25">
      <c r="A102" s="35">
        <v>44793</v>
      </c>
      <c r="B102" s="5">
        <v>43865</v>
      </c>
      <c r="C102" s="3" t="s">
        <v>9</v>
      </c>
      <c r="D102" s="36" t="s">
        <v>396</v>
      </c>
      <c r="E102" s="37" t="s">
        <v>575</v>
      </c>
      <c r="F102" s="38">
        <v>40000000</v>
      </c>
      <c r="G102" s="5">
        <v>44196</v>
      </c>
      <c r="H102" s="39" t="s">
        <v>674</v>
      </c>
      <c r="I102" s="40" t="s">
        <v>747</v>
      </c>
      <c r="J102" s="5" t="s">
        <v>33</v>
      </c>
      <c r="L102" s="8"/>
    </row>
    <row r="103" spans="1:12" ht="16.5" customHeight="1" x14ac:dyDescent="0.25">
      <c r="A103" s="35">
        <v>101</v>
      </c>
      <c r="B103" s="5">
        <v>43874</v>
      </c>
      <c r="C103" s="3" t="s">
        <v>9</v>
      </c>
      <c r="D103" s="36" t="s">
        <v>397</v>
      </c>
      <c r="E103" s="37" t="s">
        <v>576</v>
      </c>
      <c r="F103" s="38">
        <v>20100000</v>
      </c>
      <c r="G103" s="5">
        <v>43963</v>
      </c>
      <c r="H103" s="39" t="s">
        <v>10</v>
      </c>
      <c r="I103" s="40" t="s">
        <v>748</v>
      </c>
      <c r="J103" s="5" t="s">
        <v>33</v>
      </c>
      <c r="L103" s="8"/>
    </row>
    <row r="104" spans="1:12" ht="16.5" customHeight="1" x14ac:dyDescent="0.25">
      <c r="A104" s="35">
        <v>102</v>
      </c>
      <c r="B104" s="5">
        <v>43874</v>
      </c>
      <c r="C104" s="3" t="s">
        <v>9</v>
      </c>
      <c r="D104" s="36" t="s">
        <v>398</v>
      </c>
      <c r="E104" s="37" t="s">
        <v>577</v>
      </c>
      <c r="F104" s="38">
        <v>21000000</v>
      </c>
      <c r="G104" s="5">
        <v>43963</v>
      </c>
      <c r="H104" s="39" t="s">
        <v>10</v>
      </c>
      <c r="I104" s="40" t="s">
        <v>749</v>
      </c>
      <c r="J104" s="5" t="s">
        <v>33</v>
      </c>
      <c r="L104" s="8"/>
    </row>
    <row r="105" spans="1:12" ht="16.5" customHeight="1" x14ac:dyDescent="0.25">
      <c r="A105" s="35">
        <v>103</v>
      </c>
      <c r="B105" s="5">
        <v>43874</v>
      </c>
      <c r="C105" s="3" t="s">
        <v>9</v>
      </c>
      <c r="D105" s="36" t="s">
        <v>399</v>
      </c>
      <c r="E105" s="37" t="s">
        <v>578</v>
      </c>
      <c r="F105" s="38">
        <v>20100000</v>
      </c>
      <c r="G105" s="5">
        <v>43964</v>
      </c>
      <c r="H105" s="39" t="s">
        <v>10</v>
      </c>
      <c r="I105" s="40" t="s">
        <v>750</v>
      </c>
      <c r="J105" s="5" t="s">
        <v>33</v>
      </c>
      <c r="L105" s="8"/>
    </row>
    <row r="106" spans="1:12" ht="16.5" customHeight="1" x14ac:dyDescent="0.25">
      <c r="A106" s="35">
        <v>104</v>
      </c>
      <c r="B106" s="5">
        <v>43875</v>
      </c>
      <c r="C106" s="3" t="s">
        <v>9</v>
      </c>
      <c r="D106" s="36" t="s">
        <v>400</v>
      </c>
      <c r="E106" s="37" t="s">
        <v>579</v>
      </c>
      <c r="F106" s="38">
        <v>53900000</v>
      </c>
      <c r="G106" s="5">
        <v>44196</v>
      </c>
      <c r="H106" s="39" t="s">
        <v>10</v>
      </c>
      <c r="I106" s="40" t="s">
        <v>751</v>
      </c>
      <c r="J106" s="5" t="s">
        <v>33</v>
      </c>
      <c r="L106" s="8"/>
    </row>
    <row r="107" spans="1:12" ht="16.5" customHeight="1" x14ac:dyDescent="0.25">
      <c r="A107" s="35">
        <v>105</v>
      </c>
      <c r="B107" s="5">
        <v>43875</v>
      </c>
      <c r="C107" s="3" t="s">
        <v>9</v>
      </c>
      <c r="D107" s="36" t="s">
        <v>401</v>
      </c>
      <c r="E107" s="37" t="s">
        <v>580</v>
      </c>
      <c r="F107" s="38">
        <v>22500000</v>
      </c>
      <c r="G107" s="5">
        <v>43968</v>
      </c>
      <c r="H107" s="39" t="s">
        <v>10</v>
      </c>
      <c r="I107" s="40" t="s">
        <v>752</v>
      </c>
      <c r="J107" s="5" t="s">
        <v>33</v>
      </c>
      <c r="L107" s="8"/>
    </row>
    <row r="108" spans="1:12" ht="16.5" customHeight="1" x14ac:dyDescent="0.25">
      <c r="A108" s="35">
        <v>106</v>
      </c>
      <c r="B108" s="5">
        <v>43874</v>
      </c>
      <c r="C108" s="3" t="s">
        <v>9</v>
      </c>
      <c r="D108" s="36" t="s">
        <v>402</v>
      </c>
      <c r="E108" s="37" t="s">
        <v>581</v>
      </c>
      <c r="F108" s="38">
        <v>22500000</v>
      </c>
      <c r="G108" s="5">
        <v>43963</v>
      </c>
      <c r="H108" s="39" t="s">
        <v>10</v>
      </c>
      <c r="I108" s="40" t="s">
        <v>753</v>
      </c>
      <c r="J108" s="5" t="s">
        <v>33</v>
      </c>
      <c r="L108" s="8"/>
    </row>
    <row r="109" spans="1:12" ht="16.5" customHeight="1" x14ac:dyDescent="0.25">
      <c r="A109" s="35">
        <v>107</v>
      </c>
      <c r="B109" s="5">
        <v>43872</v>
      </c>
      <c r="C109" s="3" t="s">
        <v>9</v>
      </c>
      <c r="D109" s="36" t="s">
        <v>403</v>
      </c>
      <c r="E109" s="37" t="s">
        <v>582</v>
      </c>
      <c r="F109" s="38">
        <v>95400000</v>
      </c>
      <c r="G109" s="5">
        <v>44196</v>
      </c>
      <c r="H109" s="39" t="s">
        <v>10</v>
      </c>
      <c r="I109" s="40" t="s">
        <v>754</v>
      </c>
      <c r="J109" s="5" t="s">
        <v>33</v>
      </c>
      <c r="L109" s="8"/>
    </row>
    <row r="110" spans="1:12" ht="16.5" customHeight="1" x14ac:dyDescent="0.25">
      <c r="A110" s="35">
        <v>108</v>
      </c>
      <c r="B110" s="5">
        <v>43874</v>
      </c>
      <c r="C110" s="3" t="s">
        <v>9</v>
      </c>
      <c r="D110" s="36" t="s">
        <v>404</v>
      </c>
      <c r="E110" s="37" t="s">
        <v>583</v>
      </c>
      <c r="F110" s="38">
        <v>22500000</v>
      </c>
      <c r="G110" s="5">
        <v>43971</v>
      </c>
      <c r="H110" s="39" t="s">
        <v>10</v>
      </c>
      <c r="I110" s="40" t="s">
        <v>755</v>
      </c>
      <c r="J110" s="5" t="s">
        <v>33</v>
      </c>
      <c r="L110" s="8"/>
    </row>
    <row r="111" spans="1:12" ht="16.5" customHeight="1" x14ac:dyDescent="0.25">
      <c r="A111" s="35">
        <v>109</v>
      </c>
      <c r="B111" s="5">
        <v>43874</v>
      </c>
      <c r="C111" s="3" t="s">
        <v>9</v>
      </c>
      <c r="D111" s="36" t="s">
        <v>405</v>
      </c>
      <c r="E111" s="37" t="s">
        <v>584</v>
      </c>
      <c r="F111" s="38">
        <v>29400000</v>
      </c>
      <c r="G111" s="5">
        <v>43964</v>
      </c>
      <c r="H111" s="39" t="s">
        <v>10</v>
      </c>
      <c r="I111" s="40" t="s">
        <v>756</v>
      </c>
      <c r="J111" s="5" t="s">
        <v>33</v>
      </c>
      <c r="L111" s="8"/>
    </row>
    <row r="112" spans="1:12" ht="16.5" customHeight="1" x14ac:dyDescent="0.25">
      <c r="A112" s="35">
        <v>110</v>
      </c>
      <c r="B112" s="5">
        <v>43873</v>
      </c>
      <c r="C112" s="3" t="s">
        <v>9</v>
      </c>
      <c r="D112" s="36" t="s">
        <v>406</v>
      </c>
      <c r="E112" s="37" t="s">
        <v>585</v>
      </c>
      <c r="F112" s="38">
        <v>18000000</v>
      </c>
      <c r="G112" s="5">
        <v>43962</v>
      </c>
      <c r="H112" s="39" t="s">
        <v>10</v>
      </c>
      <c r="I112" s="40" t="s">
        <v>757</v>
      </c>
      <c r="J112" s="5" t="s">
        <v>33</v>
      </c>
      <c r="L112" s="8"/>
    </row>
    <row r="113" spans="1:12" ht="16.5" customHeight="1" x14ac:dyDescent="0.25">
      <c r="A113" s="35">
        <v>111</v>
      </c>
      <c r="B113" s="5">
        <v>43873</v>
      </c>
      <c r="C113" s="3" t="s">
        <v>9</v>
      </c>
      <c r="D113" s="36" t="s">
        <v>407</v>
      </c>
      <c r="E113" s="37" t="s">
        <v>586</v>
      </c>
      <c r="F113" s="38">
        <v>36000000</v>
      </c>
      <c r="G113" s="5">
        <v>44054</v>
      </c>
      <c r="H113" s="39" t="s">
        <v>10</v>
      </c>
      <c r="I113" s="40" t="s">
        <v>758</v>
      </c>
      <c r="J113" s="5" t="s">
        <v>33</v>
      </c>
      <c r="L113" s="8"/>
    </row>
    <row r="114" spans="1:12" ht="16.5" customHeight="1" x14ac:dyDescent="0.25">
      <c r="A114" s="35">
        <v>112</v>
      </c>
      <c r="B114" s="5">
        <v>43878</v>
      </c>
      <c r="C114" s="3" t="s">
        <v>9</v>
      </c>
      <c r="D114" s="36" t="s">
        <v>408</v>
      </c>
      <c r="E114" s="37" t="s">
        <v>587</v>
      </c>
      <c r="F114" s="38">
        <v>54000000</v>
      </c>
      <c r="G114" s="5">
        <v>44061</v>
      </c>
      <c r="H114" s="39" t="s">
        <v>10</v>
      </c>
      <c r="I114" s="40" t="s">
        <v>759</v>
      </c>
      <c r="J114" s="5" t="s">
        <v>33</v>
      </c>
      <c r="L114" s="8"/>
    </row>
    <row r="115" spans="1:12" ht="16.5" customHeight="1" x14ac:dyDescent="0.25">
      <c r="A115" s="35">
        <v>113</v>
      </c>
      <c r="B115" s="5">
        <v>43875</v>
      </c>
      <c r="C115" s="3" t="s">
        <v>9</v>
      </c>
      <c r="D115" s="36" t="s">
        <v>409</v>
      </c>
      <c r="E115" s="37" t="s">
        <v>588</v>
      </c>
      <c r="F115" s="38">
        <v>13500000</v>
      </c>
      <c r="G115" s="5">
        <v>43964</v>
      </c>
      <c r="H115" s="39" t="s">
        <v>10</v>
      </c>
      <c r="I115" s="40" t="s">
        <v>760</v>
      </c>
      <c r="J115" s="5" t="s">
        <v>33</v>
      </c>
      <c r="L115" s="8"/>
    </row>
    <row r="116" spans="1:12" ht="16.5" customHeight="1" x14ac:dyDescent="0.25">
      <c r="A116" s="35">
        <v>114</v>
      </c>
      <c r="B116" s="5">
        <v>43875</v>
      </c>
      <c r="C116" s="3" t="s">
        <v>9</v>
      </c>
      <c r="D116" s="36" t="s">
        <v>410</v>
      </c>
      <c r="E116" s="37" t="s">
        <v>589</v>
      </c>
      <c r="F116" s="38">
        <v>12000000</v>
      </c>
      <c r="G116" s="5">
        <v>43964</v>
      </c>
      <c r="H116" s="39" t="s">
        <v>10</v>
      </c>
      <c r="I116" s="40" t="s">
        <v>761</v>
      </c>
      <c r="J116" s="5" t="s">
        <v>33</v>
      </c>
      <c r="L116" s="8"/>
    </row>
    <row r="117" spans="1:12" ht="16.5" customHeight="1" x14ac:dyDescent="0.25">
      <c r="A117" s="35">
        <v>115</v>
      </c>
      <c r="B117" s="5">
        <v>43875</v>
      </c>
      <c r="C117" s="3" t="s">
        <v>9</v>
      </c>
      <c r="D117" s="36" t="s">
        <v>411</v>
      </c>
      <c r="E117" s="37" t="s">
        <v>590</v>
      </c>
      <c r="F117" s="38">
        <v>71400000</v>
      </c>
      <c r="G117" s="5">
        <v>44196</v>
      </c>
      <c r="H117" s="39" t="s">
        <v>10</v>
      </c>
      <c r="I117" s="40" t="s">
        <v>762</v>
      </c>
      <c r="J117" s="5" t="s">
        <v>33</v>
      </c>
      <c r="L117" s="8"/>
    </row>
    <row r="118" spans="1:12" ht="16.5" customHeight="1" x14ac:dyDescent="0.25">
      <c r="A118" s="35">
        <v>116</v>
      </c>
      <c r="B118" s="5">
        <v>43875</v>
      </c>
      <c r="C118" s="3" t="s">
        <v>9</v>
      </c>
      <c r="D118" s="36" t="s">
        <v>412</v>
      </c>
      <c r="E118" s="37" t="s">
        <v>591</v>
      </c>
      <c r="F118" s="38">
        <v>10000000</v>
      </c>
      <c r="G118" s="5">
        <v>43934</v>
      </c>
      <c r="H118" s="39" t="s">
        <v>10</v>
      </c>
      <c r="I118" s="40" t="s">
        <v>763</v>
      </c>
      <c r="J118" s="5" t="s">
        <v>33</v>
      </c>
      <c r="L118" s="8"/>
    </row>
    <row r="119" spans="1:12" ht="16.5" customHeight="1" x14ac:dyDescent="0.25">
      <c r="A119" s="35">
        <v>117</v>
      </c>
      <c r="B119" s="5">
        <v>43874</v>
      </c>
      <c r="C119" s="3" t="s">
        <v>9</v>
      </c>
      <c r="D119" s="36" t="s">
        <v>413</v>
      </c>
      <c r="E119" s="37" t="s">
        <v>592</v>
      </c>
      <c r="F119" s="38">
        <v>66000000</v>
      </c>
      <c r="G119" s="5">
        <v>44196</v>
      </c>
      <c r="H119" s="39" t="s">
        <v>10</v>
      </c>
      <c r="I119" s="40" t="s">
        <v>764</v>
      </c>
      <c r="J119" s="5" t="s">
        <v>33</v>
      </c>
      <c r="L119" s="8"/>
    </row>
    <row r="120" spans="1:12" ht="16.5" customHeight="1" x14ac:dyDescent="0.25">
      <c r="A120" s="35">
        <v>118</v>
      </c>
      <c r="B120" s="5">
        <v>43873</v>
      </c>
      <c r="C120" s="3" t="s">
        <v>9</v>
      </c>
      <c r="D120" s="36" t="s">
        <v>414</v>
      </c>
      <c r="E120" s="37" t="s">
        <v>593</v>
      </c>
      <c r="F120" s="38">
        <v>49600000</v>
      </c>
      <c r="G120" s="5">
        <v>44116</v>
      </c>
      <c r="H120" s="39" t="s">
        <v>10</v>
      </c>
      <c r="I120" s="40" t="s">
        <v>765</v>
      </c>
      <c r="J120" s="5" t="s">
        <v>33</v>
      </c>
      <c r="L120" s="8"/>
    </row>
    <row r="121" spans="1:12" ht="16.5" customHeight="1" x14ac:dyDescent="0.25">
      <c r="A121" s="35">
        <v>119</v>
      </c>
      <c r="B121" s="5">
        <v>43873</v>
      </c>
      <c r="C121" s="3" t="s">
        <v>9</v>
      </c>
      <c r="D121" s="36" t="s">
        <v>415</v>
      </c>
      <c r="E121" s="37" t="s">
        <v>594</v>
      </c>
      <c r="F121" s="38">
        <v>71100000</v>
      </c>
      <c r="G121" s="5">
        <v>44148</v>
      </c>
      <c r="H121" s="39" t="s">
        <v>10</v>
      </c>
      <c r="I121" s="40" t="s">
        <v>766</v>
      </c>
      <c r="J121" s="5" t="s">
        <v>33</v>
      </c>
      <c r="L121" s="8"/>
    </row>
    <row r="122" spans="1:12" ht="16.5" customHeight="1" x14ac:dyDescent="0.25">
      <c r="A122" s="35">
        <v>120</v>
      </c>
      <c r="B122" s="5">
        <v>43875</v>
      </c>
      <c r="C122" s="3" t="s">
        <v>9</v>
      </c>
      <c r="D122" s="36" t="s">
        <v>416</v>
      </c>
      <c r="E122" s="37" t="s">
        <v>595</v>
      </c>
      <c r="F122" s="38">
        <v>58609089</v>
      </c>
      <c r="G122" s="5">
        <v>44193</v>
      </c>
      <c r="H122" s="39" t="s">
        <v>10</v>
      </c>
      <c r="I122" s="40" t="s">
        <v>767</v>
      </c>
      <c r="J122" s="5" t="s">
        <v>33</v>
      </c>
      <c r="L122" s="8"/>
    </row>
    <row r="123" spans="1:12" ht="16.5" customHeight="1" x14ac:dyDescent="0.25">
      <c r="A123" s="35">
        <v>121</v>
      </c>
      <c r="B123" s="5">
        <v>43875</v>
      </c>
      <c r="C123" s="3" t="s">
        <v>9</v>
      </c>
      <c r="D123" s="36" t="s">
        <v>417</v>
      </c>
      <c r="E123" s="37" t="s">
        <v>596</v>
      </c>
      <c r="F123" s="38">
        <v>68200000</v>
      </c>
      <c r="G123" s="5">
        <v>44196</v>
      </c>
      <c r="H123" s="39" t="s">
        <v>10</v>
      </c>
      <c r="I123" s="40" t="s">
        <v>768</v>
      </c>
      <c r="J123" s="5" t="s">
        <v>33</v>
      </c>
      <c r="L123" s="8"/>
    </row>
    <row r="124" spans="1:12" ht="16.5" customHeight="1" x14ac:dyDescent="0.25">
      <c r="A124" s="35">
        <v>122</v>
      </c>
      <c r="B124" s="5">
        <v>43875</v>
      </c>
      <c r="C124" s="3" t="s">
        <v>9</v>
      </c>
      <c r="D124" s="36" t="s">
        <v>418</v>
      </c>
      <c r="E124" s="37" t="s">
        <v>597</v>
      </c>
      <c r="F124" s="38">
        <v>49600000</v>
      </c>
      <c r="G124" s="5">
        <v>44120</v>
      </c>
      <c r="H124" s="39" t="s">
        <v>10</v>
      </c>
      <c r="I124" s="40" t="s">
        <v>769</v>
      </c>
      <c r="J124" s="5" t="s">
        <v>33</v>
      </c>
      <c r="L124" s="8"/>
    </row>
    <row r="125" spans="1:12" ht="16.5" customHeight="1" x14ac:dyDescent="0.25">
      <c r="A125" s="35">
        <v>123</v>
      </c>
      <c r="B125" s="5">
        <v>43874</v>
      </c>
      <c r="C125" s="3" t="s">
        <v>9</v>
      </c>
      <c r="D125" s="36" t="s">
        <v>419</v>
      </c>
      <c r="E125" s="37" t="s">
        <v>597</v>
      </c>
      <c r="F125" s="38">
        <v>49600000</v>
      </c>
      <c r="G125" s="5">
        <v>44120</v>
      </c>
      <c r="H125" s="39" t="s">
        <v>10</v>
      </c>
      <c r="I125" s="40" t="s">
        <v>770</v>
      </c>
      <c r="J125" s="5" t="s">
        <v>33</v>
      </c>
      <c r="L125" s="8"/>
    </row>
    <row r="126" spans="1:12" ht="16.5" customHeight="1" x14ac:dyDescent="0.25">
      <c r="A126" s="35">
        <v>124</v>
      </c>
      <c r="B126" s="5">
        <v>43878</v>
      </c>
      <c r="C126" s="3" t="s">
        <v>9</v>
      </c>
      <c r="D126" s="36" t="s">
        <v>420</v>
      </c>
      <c r="E126" s="37" t="s">
        <v>598</v>
      </c>
      <c r="F126" s="38">
        <v>98710500</v>
      </c>
      <c r="G126" s="5">
        <v>44196</v>
      </c>
      <c r="H126" s="39" t="s">
        <v>10</v>
      </c>
      <c r="I126" s="40" t="s">
        <v>771</v>
      </c>
      <c r="J126" s="5" t="s">
        <v>33</v>
      </c>
      <c r="L126" s="8"/>
    </row>
    <row r="127" spans="1:12" ht="16.5" customHeight="1" x14ac:dyDescent="0.25">
      <c r="A127" s="35">
        <v>125</v>
      </c>
      <c r="B127" s="5">
        <v>43875</v>
      </c>
      <c r="C127" s="3" t="s">
        <v>9</v>
      </c>
      <c r="D127" s="36" t="s">
        <v>421</v>
      </c>
      <c r="E127" s="37" t="s">
        <v>599</v>
      </c>
      <c r="F127" s="38">
        <v>62220000</v>
      </c>
      <c r="G127" s="5">
        <v>44121</v>
      </c>
      <c r="H127" s="39" t="s">
        <v>10</v>
      </c>
      <c r="I127" s="40" t="s">
        <v>772</v>
      </c>
      <c r="J127" s="5" t="s">
        <v>33</v>
      </c>
      <c r="L127" s="8"/>
    </row>
    <row r="128" spans="1:12" ht="16.5" customHeight="1" x14ac:dyDescent="0.25">
      <c r="A128" s="35">
        <v>126</v>
      </c>
      <c r="B128" s="5">
        <v>43875</v>
      </c>
      <c r="C128" s="3" t="s">
        <v>9</v>
      </c>
      <c r="D128" s="36" t="s">
        <v>422</v>
      </c>
      <c r="E128" s="37" t="s">
        <v>597</v>
      </c>
      <c r="F128" s="38">
        <v>49600000</v>
      </c>
      <c r="G128" s="5">
        <v>44120</v>
      </c>
      <c r="H128" s="39" t="s">
        <v>10</v>
      </c>
      <c r="I128" s="40" t="s">
        <v>773</v>
      </c>
      <c r="J128" s="5" t="s">
        <v>33</v>
      </c>
      <c r="L128" s="8"/>
    </row>
    <row r="129" spans="1:12" ht="16.5" customHeight="1" x14ac:dyDescent="0.25">
      <c r="A129" s="35">
        <v>127</v>
      </c>
      <c r="B129" s="5">
        <v>43875</v>
      </c>
      <c r="C129" s="3" t="s">
        <v>9</v>
      </c>
      <c r="D129" s="36" t="s">
        <v>423</v>
      </c>
      <c r="E129" s="37" t="s">
        <v>600</v>
      </c>
      <c r="F129" s="38">
        <v>67150000</v>
      </c>
      <c r="G129" s="5">
        <v>44136</v>
      </c>
      <c r="H129" s="39" t="s">
        <v>10</v>
      </c>
      <c r="I129" s="40" t="s">
        <v>774</v>
      </c>
      <c r="J129" s="5" t="s">
        <v>33</v>
      </c>
      <c r="L129" s="8"/>
    </row>
    <row r="130" spans="1:12" ht="16.5" customHeight="1" x14ac:dyDescent="0.25">
      <c r="A130" s="35">
        <v>128</v>
      </c>
      <c r="B130" s="5">
        <v>43875</v>
      </c>
      <c r="C130" s="3" t="s">
        <v>9</v>
      </c>
      <c r="D130" s="36" t="s">
        <v>424</v>
      </c>
      <c r="E130" s="37" t="s">
        <v>597</v>
      </c>
      <c r="F130" s="38">
        <v>49600000</v>
      </c>
      <c r="G130" s="5">
        <v>44121</v>
      </c>
      <c r="H130" s="39" t="s">
        <v>10</v>
      </c>
      <c r="I130" s="40" t="s">
        <v>775</v>
      </c>
      <c r="J130" s="5" t="s">
        <v>33</v>
      </c>
      <c r="L130" s="8"/>
    </row>
    <row r="131" spans="1:12" ht="16.5" customHeight="1" x14ac:dyDescent="0.25">
      <c r="A131" s="35">
        <v>129</v>
      </c>
      <c r="B131" s="5">
        <v>43878</v>
      </c>
      <c r="C131" s="3" t="s">
        <v>9</v>
      </c>
      <c r="D131" s="36" t="s">
        <v>425</v>
      </c>
      <c r="E131" s="37" t="s">
        <v>593</v>
      </c>
      <c r="F131" s="38">
        <v>49600000</v>
      </c>
      <c r="G131" s="5">
        <v>44122</v>
      </c>
      <c r="H131" s="39" t="s">
        <v>10</v>
      </c>
      <c r="I131" s="40" t="s">
        <v>776</v>
      </c>
      <c r="J131" s="5" t="s">
        <v>33</v>
      </c>
      <c r="L131" s="8"/>
    </row>
    <row r="132" spans="1:12" ht="16.5" customHeight="1" x14ac:dyDescent="0.25">
      <c r="A132" s="35">
        <v>130</v>
      </c>
      <c r="B132" s="5">
        <v>43885</v>
      </c>
      <c r="C132" s="3" t="s">
        <v>9</v>
      </c>
      <c r="D132" s="36" t="s">
        <v>426</v>
      </c>
      <c r="E132" s="37" t="s">
        <v>601</v>
      </c>
      <c r="F132" s="38">
        <v>80000000</v>
      </c>
      <c r="G132" s="5">
        <v>44128</v>
      </c>
      <c r="H132" s="39" t="s">
        <v>10</v>
      </c>
      <c r="I132" s="40" t="s">
        <v>777</v>
      </c>
      <c r="J132" s="5" t="s">
        <v>33</v>
      </c>
      <c r="L132" s="8"/>
    </row>
    <row r="133" spans="1:12" ht="16.5" customHeight="1" x14ac:dyDescent="0.25">
      <c r="A133" s="35">
        <v>131</v>
      </c>
      <c r="B133" s="5">
        <v>43878</v>
      </c>
      <c r="C133" s="3" t="s">
        <v>9</v>
      </c>
      <c r="D133" s="36" t="s">
        <v>427</v>
      </c>
      <c r="E133" s="37" t="s">
        <v>602</v>
      </c>
      <c r="F133" s="38">
        <v>31200000</v>
      </c>
      <c r="G133" s="5">
        <v>44196</v>
      </c>
      <c r="H133" s="39" t="s">
        <v>10</v>
      </c>
      <c r="I133" s="40" t="s">
        <v>778</v>
      </c>
      <c r="J133" s="5" t="s">
        <v>33</v>
      </c>
      <c r="L133" s="8"/>
    </row>
    <row r="134" spans="1:12" ht="16.5" customHeight="1" x14ac:dyDescent="0.25">
      <c r="A134" s="35">
        <v>132</v>
      </c>
      <c r="B134" s="5">
        <v>43875</v>
      </c>
      <c r="C134" s="3" t="s">
        <v>9</v>
      </c>
      <c r="D134" s="36" t="s">
        <v>428</v>
      </c>
      <c r="E134" s="37" t="s">
        <v>603</v>
      </c>
      <c r="F134" s="38">
        <v>124950000</v>
      </c>
      <c r="G134" s="5">
        <v>44196</v>
      </c>
      <c r="H134" s="39" t="s">
        <v>10</v>
      </c>
      <c r="I134" s="40" t="s">
        <v>779</v>
      </c>
      <c r="J134" s="5" t="s">
        <v>33</v>
      </c>
      <c r="L134" s="8"/>
    </row>
    <row r="135" spans="1:12" ht="16.5" customHeight="1" x14ac:dyDescent="0.25">
      <c r="A135" s="35">
        <v>133</v>
      </c>
      <c r="B135" s="5">
        <v>43875</v>
      </c>
      <c r="C135" s="3" t="s">
        <v>9</v>
      </c>
      <c r="D135" s="36" t="s">
        <v>429</v>
      </c>
      <c r="E135" s="37" t="s">
        <v>604</v>
      </c>
      <c r="F135" s="38">
        <v>110250000</v>
      </c>
      <c r="G135" s="5">
        <v>44196</v>
      </c>
      <c r="H135" s="39" t="s">
        <v>10</v>
      </c>
      <c r="I135" s="40" t="s">
        <v>780</v>
      </c>
      <c r="J135" s="5" t="s">
        <v>33</v>
      </c>
      <c r="L135" s="8"/>
    </row>
    <row r="136" spans="1:12" ht="16.5" customHeight="1" x14ac:dyDescent="0.25">
      <c r="A136" s="35">
        <v>134</v>
      </c>
      <c r="B136" s="5">
        <v>43880</v>
      </c>
      <c r="C136" s="3" t="s">
        <v>9</v>
      </c>
      <c r="D136" s="36" t="s">
        <v>430</v>
      </c>
      <c r="E136" s="37" t="s">
        <v>605</v>
      </c>
      <c r="F136" s="38">
        <v>26400000</v>
      </c>
      <c r="G136" s="5">
        <v>44123</v>
      </c>
      <c r="H136" s="39" t="s">
        <v>10</v>
      </c>
      <c r="I136" s="40" t="s">
        <v>781</v>
      </c>
      <c r="J136" s="5" t="s">
        <v>33</v>
      </c>
      <c r="L136" s="8"/>
    </row>
    <row r="137" spans="1:12" ht="16.5" customHeight="1" x14ac:dyDescent="0.25">
      <c r="A137" s="35">
        <v>135</v>
      </c>
      <c r="B137" s="5">
        <v>43886</v>
      </c>
      <c r="C137" s="3" t="s">
        <v>9</v>
      </c>
      <c r="D137" s="36" t="s">
        <v>431</v>
      </c>
      <c r="E137" s="37" t="s">
        <v>606</v>
      </c>
      <c r="F137" s="38">
        <v>104993050</v>
      </c>
      <c r="G137" s="5">
        <v>44191</v>
      </c>
      <c r="H137" s="39" t="s">
        <v>10</v>
      </c>
      <c r="I137" s="40" t="s">
        <v>782</v>
      </c>
      <c r="J137" s="5" t="s">
        <v>33</v>
      </c>
      <c r="L137" s="8"/>
    </row>
    <row r="138" spans="1:12" ht="16.5" customHeight="1" x14ac:dyDescent="0.25">
      <c r="A138" s="35">
        <v>136</v>
      </c>
      <c r="B138" s="5">
        <v>43879</v>
      </c>
      <c r="C138" s="3" t="s">
        <v>9</v>
      </c>
      <c r="D138" s="36" t="s">
        <v>432</v>
      </c>
      <c r="E138" s="37" t="s">
        <v>607</v>
      </c>
      <c r="F138" s="38">
        <v>115440000</v>
      </c>
      <c r="G138" s="5">
        <v>44196</v>
      </c>
      <c r="H138" s="39" t="s">
        <v>10</v>
      </c>
      <c r="I138" s="40" t="s">
        <v>783</v>
      </c>
      <c r="J138" s="5" t="s">
        <v>33</v>
      </c>
      <c r="L138" s="8"/>
    </row>
    <row r="139" spans="1:12" ht="16.5" customHeight="1" x14ac:dyDescent="0.25">
      <c r="A139" s="35">
        <v>137</v>
      </c>
      <c r="B139" s="5">
        <v>43878</v>
      </c>
      <c r="C139" s="3" t="s">
        <v>9</v>
      </c>
      <c r="D139" s="36" t="s">
        <v>433</v>
      </c>
      <c r="E139" s="37" t="s">
        <v>597</v>
      </c>
      <c r="F139" s="38">
        <v>49600000</v>
      </c>
      <c r="G139" s="5">
        <v>44121</v>
      </c>
      <c r="H139" s="39" t="s">
        <v>10</v>
      </c>
      <c r="I139" s="40" t="s">
        <v>784</v>
      </c>
      <c r="J139" s="5" t="s">
        <v>33</v>
      </c>
      <c r="L139" s="8"/>
    </row>
    <row r="140" spans="1:12" ht="16.5" customHeight="1" x14ac:dyDescent="0.25">
      <c r="A140" s="35">
        <v>138</v>
      </c>
      <c r="B140" s="5">
        <v>43878</v>
      </c>
      <c r="C140" s="3" t="s">
        <v>9</v>
      </c>
      <c r="D140" s="36" t="s">
        <v>434</v>
      </c>
      <c r="E140" s="37" t="s">
        <v>608</v>
      </c>
      <c r="F140" s="38">
        <v>42750000</v>
      </c>
      <c r="G140" s="5">
        <v>44168</v>
      </c>
      <c r="H140" s="39" t="s">
        <v>10</v>
      </c>
      <c r="I140" s="40" t="s">
        <v>785</v>
      </c>
      <c r="J140" s="5" t="s">
        <v>33</v>
      </c>
      <c r="L140" s="8"/>
    </row>
    <row r="141" spans="1:12" ht="16.5" customHeight="1" x14ac:dyDescent="0.25">
      <c r="A141" s="35">
        <v>139</v>
      </c>
      <c r="B141" s="5">
        <v>43881</v>
      </c>
      <c r="C141" s="3" t="s">
        <v>9</v>
      </c>
      <c r="D141" s="36" t="s">
        <v>435</v>
      </c>
      <c r="E141" s="37" t="s">
        <v>609</v>
      </c>
      <c r="F141" s="38">
        <v>42000000</v>
      </c>
      <c r="G141" s="5">
        <v>44196</v>
      </c>
      <c r="H141" s="39" t="s">
        <v>10</v>
      </c>
      <c r="I141" s="40" t="s">
        <v>786</v>
      </c>
      <c r="J141" s="5" t="s">
        <v>33</v>
      </c>
      <c r="L141" s="8"/>
    </row>
    <row r="142" spans="1:12" ht="16.5" customHeight="1" x14ac:dyDescent="0.25">
      <c r="A142" s="35">
        <v>45066</v>
      </c>
      <c r="B142" s="5">
        <v>43874</v>
      </c>
      <c r="C142" s="3" t="s">
        <v>9</v>
      </c>
      <c r="D142" s="36" t="s">
        <v>436</v>
      </c>
      <c r="E142" s="37" t="s">
        <v>610</v>
      </c>
      <c r="F142" s="38">
        <v>34860572</v>
      </c>
      <c r="G142" s="5">
        <v>44061</v>
      </c>
      <c r="H142" s="39" t="s">
        <v>674</v>
      </c>
      <c r="I142" s="40" t="s">
        <v>787</v>
      </c>
      <c r="J142" s="5" t="s">
        <v>33</v>
      </c>
      <c r="L142" s="8"/>
    </row>
    <row r="143" spans="1:12" ht="16.5" customHeight="1" x14ac:dyDescent="0.25">
      <c r="A143" s="35">
        <v>45066</v>
      </c>
      <c r="B143" s="5">
        <v>43874</v>
      </c>
      <c r="C143" s="3" t="s">
        <v>9</v>
      </c>
      <c r="D143" s="36" t="s">
        <v>436</v>
      </c>
      <c r="E143" s="37" t="s">
        <v>610</v>
      </c>
      <c r="F143" s="38">
        <v>194690672</v>
      </c>
      <c r="G143" s="5">
        <v>44061</v>
      </c>
      <c r="H143" s="39" t="s">
        <v>674</v>
      </c>
      <c r="I143" s="40" t="s">
        <v>787</v>
      </c>
      <c r="J143" s="5" t="s">
        <v>33</v>
      </c>
      <c r="L143" s="8"/>
    </row>
    <row r="144" spans="1:12" ht="16.5" customHeight="1" x14ac:dyDescent="0.25">
      <c r="A144" s="35">
        <v>140</v>
      </c>
      <c r="B144" s="5">
        <v>43881</v>
      </c>
      <c r="C144" s="3" t="s">
        <v>9</v>
      </c>
      <c r="D144" s="36" t="s">
        <v>437</v>
      </c>
      <c r="E144" s="37" t="s">
        <v>611</v>
      </c>
      <c r="F144" s="38">
        <v>78750000</v>
      </c>
      <c r="G144" s="5">
        <v>44196</v>
      </c>
      <c r="H144" s="39" t="s">
        <v>10</v>
      </c>
      <c r="I144" s="40" t="s">
        <v>788</v>
      </c>
      <c r="J144" s="5" t="s">
        <v>33</v>
      </c>
      <c r="L144" s="8"/>
    </row>
    <row r="145" spans="1:12" ht="16.5" customHeight="1" x14ac:dyDescent="0.25">
      <c r="A145" s="35">
        <v>141</v>
      </c>
      <c r="B145" s="5">
        <v>43879</v>
      </c>
      <c r="C145" s="3" t="s">
        <v>9</v>
      </c>
      <c r="D145" s="36" t="s">
        <v>438</v>
      </c>
      <c r="E145" s="37" t="s">
        <v>612</v>
      </c>
      <c r="F145" s="38">
        <v>181481475</v>
      </c>
      <c r="G145" s="5">
        <v>43885</v>
      </c>
      <c r="H145" s="39" t="s">
        <v>10</v>
      </c>
      <c r="I145" s="40" t="s">
        <v>789</v>
      </c>
      <c r="J145" s="5" t="s">
        <v>33</v>
      </c>
      <c r="L145" s="8"/>
    </row>
    <row r="146" spans="1:12" ht="16.5" customHeight="1" x14ac:dyDescent="0.25">
      <c r="A146" s="35">
        <v>142</v>
      </c>
      <c r="B146" s="5">
        <v>43880</v>
      </c>
      <c r="C146" s="3" t="s">
        <v>9</v>
      </c>
      <c r="D146" s="36" t="s">
        <v>439</v>
      </c>
      <c r="E146" s="37" t="s">
        <v>613</v>
      </c>
      <c r="F146" s="38">
        <v>47250000</v>
      </c>
      <c r="G146" s="5">
        <v>44196</v>
      </c>
      <c r="H146" s="39" t="s">
        <v>10</v>
      </c>
      <c r="I146" s="40" t="s">
        <v>790</v>
      </c>
      <c r="J146" s="5" t="s">
        <v>33</v>
      </c>
      <c r="L146" s="8"/>
    </row>
    <row r="147" spans="1:12" ht="16.5" customHeight="1" x14ac:dyDescent="0.25">
      <c r="A147" s="35">
        <v>143</v>
      </c>
      <c r="B147" s="5">
        <v>43881</v>
      </c>
      <c r="C147" s="3" t="s">
        <v>9</v>
      </c>
      <c r="D147" s="36" t="s">
        <v>440</v>
      </c>
      <c r="E147" s="37" t="s">
        <v>614</v>
      </c>
      <c r="F147" s="38">
        <v>10500000</v>
      </c>
      <c r="G147" s="5">
        <v>43971</v>
      </c>
      <c r="H147" s="39" t="s">
        <v>10</v>
      </c>
      <c r="I147" s="40" t="s">
        <v>791</v>
      </c>
      <c r="J147" s="5" t="s">
        <v>33</v>
      </c>
      <c r="L147" s="8"/>
    </row>
    <row r="148" spans="1:12" ht="16.5" customHeight="1" x14ac:dyDescent="0.25">
      <c r="A148" s="35">
        <v>144</v>
      </c>
      <c r="B148" s="5">
        <v>43882</v>
      </c>
      <c r="C148" s="3" t="s">
        <v>9</v>
      </c>
      <c r="D148" s="36" t="s">
        <v>441</v>
      </c>
      <c r="E148" s="37" t="s">
        <v>615</v>
      </c>
      <c r="F148" s="38">
        <v>63000000</v>
      </c>
      <c r="G148" s="5">
        <v>44196</v>
      </c>
      <c r="H148" s="39" t="s">
        <v>10</v>
      </c>
      <c r="I148" s="40" t="s">
        <v>792</v>
      </c>
      <c r="J148" s="5" t="s">
        <v>33</v>
      </c>
      <c r="L148" s="8"/>
    </row>
    <row r="149" spans="1:12" ht="16.5" customHeight="1" x14ac:dyDescent="0.25">
      <c r="A149" s="35">
        <v>145</v>
      </c>
      <c r="B149" s="5">
        <v>43882</v>
      </c>
      <c r="C149" s="3" t="s">
        <v>9</v>
      </c>
      <c r="D149" s="36" t="s">
        <v>442</v>
      </c>
      <c r="E149" s="37" t="s">
        <v>615</v>
      </c>
      <c r="F149" s="38">
        <v>63000000</v>
      </c>
      <c r="G149" s="5">
        <v>44196</v>
      </c>
      <c r="H149" s="39" t="s">
        <v>10</v>
      </c>
      <c r="I149" s="40" t="s">
        <v>793</v>
      </c>
      <c r="J149" s="5" t="s">
        <v>33</v>
      </c>
      <c r="L149" s="8"/>
    </row>
    <row r="150" spans="1:12" ht="16.5" customHeight="1" x14ac:dyDescent="0.25">
      <c r="A150" s="35">
        <v>146</v>
      </c>
      <c r="B150" s="5">
        <v>43882</v>
      </c>
      <c r="C150" s="3" t="s">
        <v>9</v>
      </c>
      <c r="D150" s="36" t="s">
        <v>443</v>
      </c>
      <c r="E150" s="37" t="s">
        <v>611</v>
      </c>
      <c r="F150" s="38">
        <v>63000000</v>
      </c>
      <c r="G150" s="5">
        <v>44196</v>
      </c>
      <c r="H150" s="39" t="s">
        <v>10</v>
      </c>
      <c r="I150" s="40" t="s">
        <v>794</v>
      </c>
      <c r="J150" s="5" t="s">
        <v>33</v>
      </c>
      <c r="L150" s="8"/>
    </row>
    <row r="151" spans="1:12" ht="16.5" customHeight="1" x14ac:dyDescent="0.25">
      <c r="A151" s="35">
        <v>147</v>
      </c>
      <c r="B151" s="5">
        <v>43882</v>
      </c>
      <c r="C151" s="3" t="s">
        <v>9</v>
      </c>
      <c r="D151" s="36" t="s">
        <v>444</v>
      </c>
      <c r="E151" s="37" t="s">
        <v>615</v>
      </c>
      <c r="F151" s="38">
        <v>63000000</v>
      </c>
      <c r="G151" s="5">
        <v>44196</v>
      </c>
      <c r="H151" s="39" t="s">
        <v>10</v>
      </c>
      <c r="I151" s="40" t="s">
        <v>795</v>
      </c>
      <c r="J151" s="5" t="s">
        <v>33</v>
      </c>
      <c r="L151" s="8"/>
    </row>
    <row r="152" spans="1:12" ht="16.5" customHeight="1" x14ac:dyDescent="0.25">
      <c r="A152" s="35">
        <v>148</v>
      </c>
      <c r="B152" s="5">
        <v>43882</v>
      </c>
      <c r="C152" s="3" t="s">
        <v>9</v>
      </c>
      <c r="D152" s="36" t="s">
        <v>445</v>
      </c>
      <c r="E152" s="37" t="s">
        <v>616</v>
      </c>
      <c r="F152" s="38">
        <v>63000000</v>
      </c>
      <c r="G152" s="5">
        <v>44196</v>
      </c>
      <c r="H152" s="39" t="s">
        <v>10</v>
      </c>
      <c r="I152" s="40" t="s">
        <v>796</v>
      </c>
      <c r="J152" s="5" t="s">
        <v>33</v>
      </c>
      <c r="L152" s="8"/>
    </row>
    <row r="153" spans="1:12" ht="16.5" customHeight="1" x14ac:dyDescent="0.25">
      <c r="A153" s="35">
        <v>150</v>
      </c>
      <c r="B153" s="5">
        <v>43882</v>
      </c>
      <c r="C153" s="3" t="s">
        <v>9</v>
      </c>
      <c r="D153" s="36" t="s">
        <v>446</v>
      </c>
      <c r="E153" s="37" t="s">
        <v>616</v>
      </c>
      <c r="F153" s="38">
        <v>63000000</v>
      </c>
      <c r="G153" s="5">
        <v>44196</v>
      </c>
      <c r="H153" s="39" t="s">
        <v>10</v>
      </c>
      <c r="I153" s="40" t="s">
        <v>797</v>
      </c>
      <c r="J153" s="5" t="s">
        <v>33</v>
      </c>
      <c r="L153" s="8"/>
    </row>
    <row r="154" spans="1:12" ht="16.5" customHeight="1" x14ac:dyDescent="0.25">
      <c r="A154" s="35">
        <v>151</v>
      </c>
      <c r="B154" s="5">
        <v>43882</v>
      </c>
      <c r="C154" s="3" t="s">
        <v>9</v>
      </c>
      <c r="D154" s="36" t="s">
        <v>447</v>
      </c>
      <c r="E154" s="37" t="s">
        <v>617</v>
      </c>
      <c r="F154" s="38">
        <v>63000000</v>
      </c>
      <c r="G154" s="5">
        <v>44196</v>
      </c>
      <c r="H154" s="39" t="s">
        <v>10</v>
      </c>
      <c r="I154" s="40" t="s">
        <v>798</v>
      </c>
      <c r="J154" s="5" t="s">
        <v>33</v>
      </c>
      <c r="L154" s="8"/>
    </row>
    <row r="155" spans="1:12" ht="16.5" customHeight="1" x14ac:dyDescent="0.25">
      <c r="A155" s="35">
        <v>152</v>
      </c>
      <c r="B155" s="5">
        <v>43885</v>
      </c>
      <c r="C155" s="3" t="s">
        <v>9</v>
      </c>
      <c r="D155" s="36" t="s">
        <v>448</v>
      </c>
      <c r="E155" s="37" t="s">
        <v>618</v>
      </c>
      <c r="F155" s="38">
        <v>48650000</v>
      </c>
      <c r="G155" s="5">
        <v>44099</v>
      </c>
      <c r="H155" s="39" t="s">
        <v>10</v>
      </c>
      <c r="I155" s="40" t="s">
        <v>799</v>
      </c>
      <c r="J155" s="5" t="s">
        <v>33</v>
      </c>
      <c r="L155" s="8"/>
    </row>
    <row r="156" spans="1:12" ht="16.5" customHeight="1" x14ac:dyDescent="0.25">
      <c r="A156" s="35">
        <v>153</v>
      </c>
      <c r="B156" s="5">
        <v>43885</v>
      </c>
      <c r="C156" s="3" t="s">
        <v>9</v>
      </c>
      <c r="D156" s="36" t="s">
        <v>449</v>
      </c>
      <c r="E156" s="37" t="s">
        <v>619</v>
      </c>
      <c r="F156" s="38">
        <v>49700000</v>
      </c>
      <c r="G156" s="5">
        <v>44098</v>
      </c>
      <c r="H156" s="39" t="s">
        <v>10</v>
      </c>
      <c r="I156" s="40" t="s">
        <v>800</v>
      </c>
      <c r="J156" s="5" t="s">
        <v>33</v>
      </c>
      <c r="L156" s="8"/>
    </row>
    <row r="157" spans="1:12" ht="16.5" customHeight="1" x14ac:dyDescent="0.25">
      <c r="A157" s="35">
        <v>154</v>
      </c>
      <c r="B157" s="5">
        <v>43885</v>
      </c>
      <c r="C157" s="3" t="s">
        <v>9</v>
      </c>
      <c r="D157" s="36" t="s">
        <v>450</v>
      </c>
      <c r="E157" s="37" t="s">
        <v>620</v>
      </c>
      <c r="F157" s="38">
        <v>49175000</v>
      </c>
      <c r="G157" s="5">
        <v>44098</v>
      </c>
      <c r="H157" s="39" t="s">
        <v>10</v>
      </c>
      <c r="I157" s="40" t="s">
        <v>801</v>
      </c>
      <c r="J157" s="5" t="s">
        <v>33</v>
      </c>
      <c r="L157" s="8"/>
    </row>
    <row r="158" spans="1:12" ht="16.5" customHeight="1" x14ac:dyDescent="0.25">
      <c r="A158" s="35">
        <v>155</v>
      </c>
      <c r="B158" s="5">
        <v>43881</v>
      </c>
      <c r="C158" s="3" t="s">
        <v>9</v>
      </c>
      <c r="D158" s="36" t="s">
        <v>451</v>
      </c>
      <c r="E158" s="37" t="s">
        <v>621</v>
      </c>
      <c r="F158" s="38">
        <v>56000000</v>
      </c>
      <c r="G158" s="5">
        <v>44094</v>
      </c>
      <c r="H158" s="39" t="s">
        <v>10</v>
      </c>
      <c r="I158" s="40" t="s">
        <v>802</v>
      </c>
      <c r="J158" s="5" t="s">
        <v>33</v>
      </c>
      <c r="L158" s="8"/>
    </row>
    <row r="159" spans="1:12" ht="16.5" customHeight="1" x14ac:dyDescent="0.25">
      <c r="A159" s="35">
        <v>156</v>
      </c>
      <c r="B159" s="5">
        <v>43885</v>
      </c>
      <c r="C159" s="3" t="s">
        <v>9</v>
      </c>
      <c r="D159" s="36" t="s">
        <v>452</v>
      </c>
      <c r="E159" s="37" t="s">
        <v>622</v>
      </c>
      <c r="F159" s="38">
        <v>72590000</v>
      </c>
      <c r="G159" s="5">
        <v>44189</v>
      </c>
      <c r="H159" s="39" t="s">
        <v>10</v>
      </c>
      <c r="I159" s="40" t="s">
        <v>803</v>
      </c>
      <c r="J159" s="5" t="s">
        <v>33</v>
      </c>
      <c r="L159" s="8"/>
    </row>
    <row r="160" spans="1:12" ht="16.5" customHeight="1" x14ac:dyDescent="0.25">
      <c r="A160" s="35">
        <v>157</v>
      </c>
      <c r="B160" s="5">
        <v>43885</v>
      </c>
      <c r="C160" s="3" t="s">
        <v>9</v>
      </c>
      <c r="D160" s="36" t="s">
        <v>453</v>
      </c>
      <c r="E160" s="37" t="s">
        <v>623</v>
      </c>
      <c r="F160" s="38">
        <v>72590000</v>
      </c>
      <c r="G160" s="5">
        <v>44189</v>
      </c>
      <c r="H160" s="39" t="s">
        <v>10</v>
      </c>
      <c r="I160" s="40" t="s">
        <v>804</v>
      </c>
      <c r="J160" s="5" t="s">
        <v>33</v>
      </c>
      <c r="L160" s="8"/>
    </row>
    <row r="161" spans="1:12" ht="16.5" customHeight="1" x14ac:dyDescent="0.25">
      <c r="A161" s="35">
        <v>158</v>
      </c>
      <c r="B161" s="5">
        <v>43881</v>
      </c>
      <c r="C161" s="3" t="s">
        <v>9</v>
      </c>
      <c r="D161" s="36" t="s">
        <v>454</v>
      </c>
      <c r="E161" s="37" t="s">
        <v>624</v>
      </c>
      <c r="F161" s="38">
        <v>19000000</v>
      </c>
      <c r="G161" s="5">
        <v>43941</v>
      </c>
      <c r="H161" s="39" t="s">
        <v>10</v>
      </c>
      <c r="I161" s="40" t="s">
        <v>805</v>
      </c>
      <c r="J161" s="5" t="s">
        <v>33</v>
      </c>
      <c r="L161" s="8"/>
    </row>
    <row r="162" spans="1:12" ht="16.5" customHeight="1" x14ac:dyDescent="0.25">
      <c r="A162" s="35">
        <v>161</v>
      </c>
      <c r="B162" s="5">
        <v>43880</v>
      </c>
      <c r="C162" s="3" t="s">
        <v>9</v>
      </c>
      <c r="D162" s="36" t="s">
        <v>455</v>
      </c>
      <c r="E162" s="37" t="s">
        <v>625</v>
      </c>
      <c r="F162" s="38">
        <v>17700000</v>
      </c>
      <c r="G162" s="5">
        <v>43971</v>
      </c>
      <c r="H162" s="39" t="s">
        <v>10</v>
      </c>
      <c r="I162" s="40" t="s">
        <v>806</v>
      </c>
      <c r="J162" s="5" t="s">
        <v>33</v>
      </c>
      <c r="L162" s="8"/>
    </row>
    <row r="163" spans="1:12" ht="16.5" customHeight="1" x14ac:dyDescent="0.25">
      <c r="A163" s="35">
        <v>162</v>
      </c>
      <c r="B163" s="5">
        <v>43881</v>
      </c>
      <c r="C163" s="3" t="s">
        <v>9</v>
      </c>
      <c r="D163" s="36" t="s">
        <v>456</v>
      </c>
      <c r="E163" s="37" t="s">
        <v>626</v>
      </c>
      <c r="F163" s="38">
        <v>22500000</v>
      </c>
      <c r="G163" s="5">
        <v>43971</v>
      </c>
      <c r="H163" s="39" t="s">
        <v>10</v>
      </c>
      <c r="I163" s="40" t="s">
        <v>807</v>
      </c>
      <c r="J163" s="5" t="s">
        <v>33</v>
      </c>
      <c r="L163" s="8"/>
    </row>
    <row r="164" spans="1:12" ht="16.5" customHeight="1" x14ac:dyDescent="0.25">
      <c r="A164" s="35">
        <v>163</v>
      </c>
      <c r="B164" s="5">
        <v>43880</v>
      </c>
      <c r="C164" s="3" t="s">
        <v>9</v>
      </c>
      <c r="D164" s="36" t="s">
        <v>457</v>
      </c>
      <c r="E164" s="37" t="s">
        <v>627</v>
      </c>
      <c r="F164" s="38">
        <v>71925000</v>
      </c>
      <c r="G164" s="5">
        <v>44196</v>
      </c>
      <c r="H164" s="39" t="s">
        <v>10</v>
      </c>
      <c r="I164" s="40" t="s">
        <v>808</v>
      </c>
      <c r="J164" s="5" t="s">
        <v>33</v>
      </c>
      <c r="L164" s="8"/>
    </row>
    <row r="165" spans="1:12" ht="16.5" customHeight="1" x14ac:dyDescent="0.25">
      <c r="A165" s="35">
        <v>164</v>
      </c>
      <c r="B165" s="5">
        <v>43880</v>
      </c>
      <c r="C165" s="3" t="s">
        <v>9</v>
      </c>
      <c r="D165" s="36" t="s">
        <v>458</v>
      </c>
      <c r="E165" s="37" t="s">
        <v>628</v>
      </c>
      <c r="F165" s="38">
        <v>87150000</v>
      </c>
      <c r="G165" s="5">
        <v>44196</v>
      </c>
      <c r="H165" s="39" t="s">
        <v>10</v>
      </c>
      <c r="I165" s="40" t="s">
        <v>809</v>
      </c>
      <c r="J165" s="5" t="s">
        <v>33</v>
      </c>
      <c r="L165" s="8"/>
    </row>
    <row r="166" spans="1:12" ht="16.5" customHeight="1" x14ac:dyDescent="0.25">
      <c r="A166" s="35">
        <v>165</v>
      </c>
      <c r="B166" s="5">
        <v>43880</v>
      </c>
      <c r="C166" s="3" t="s">
        <v>9</v>
      </c>
      <c r="D166" s="36" t="s">
        <v>459</v>
      </c>
      <c r="E166" s="37" t="s">
        <v>629</v>
      </c>
      <c r="F166" s="38">
        <v>58275000</v>
      </c>
      <c r="G166" s="5">
        <v>44196</v>
      </c>
      <c r="H166" s="39" t="s">
        <v>10</v>
      </c>
      <c r="I166" s="40" t="s">
        <v>810</v>
      </c>
      <c r="J166" s="5" t="s">
        <v>33</v>
      </c>
      <c r="L166" s="8"/>
    </row>
    <row r="167" spans="1:12" ht="16.5" customHeight="1" x14ac:dyDescent="0.25">
      <c r="A167" s="35">
        <v>166</v>
      </c>
      <c r="B167" s="5">
        <v>43880</v>
      </c>
      <c r="C167" s="3" t="s">
        <v>9</v>
      </c>
      <c r="D167" s="36" t="s">
        <v>460</v>
      </c>
      <c r="E167" s="37" t="s">
        <v>630</v>
      </c>
      <c r="F167" s="38">
        <v>89775000</v>
      </c>
      <c r="G167" s="5">
        <v>44196</v>
      </c>
      <c r="H167" s="39" t="s">
        <v>10</v>
      </c>
      <c r="I167" s="40" t="s">
        <v>811</v>
      </c>
      <c r="J167" s="5" t="s">
        <v>33</v>
      </c>
      <c r="L167" s="8"/>
    </row>
    <row r="168" spans="1:12" ht="16.5" customHeight="1" x14ac:dyDescent="0.25">
      <c r="A168" s="35">
        <v>167</v>
      </c>
      <c r="B168" s="5">
        <v>43879</v>
      </c>
      <c r="C168" s="3" t="s">
        <v>9</v>
      </c>
      <c r="D168" s="36" t="s">
        <v>461</v>
      </c>
      <c r="E168" s="37" t="s">
        <v>631</v>
      </c>
      <c r="F168" s="38">
        <v>71100000</v>
      </c>
      <c r="G168" s="5">
        <v>44153</v>
      </c>
      <c r="H168" s="39" t="s">
        <v>10</v>
      </c>
      <c r="I168" s="40" t="s">
        <v>812</v>
      </c>
      <c r="J168" s="5" t="s">
        <v>33</v>
      </c>
      <c r="L168" s="8"/>
    </row>
    <row r="169" spans="1:12" ht="16.5" customHeight="1" x14ac:dyDescent="0.25">
      <c r="A169" s="35">
        <v>168</v>
      </c>
      <c r="B169" s="5">
        <v>43881</v>
      </c>
      <c r="C169" s="3" t="s">
        <v>9</v>
      </c>
      <c r="D169" s="36" t="s">
        <v>462</v>
      </c>
      <c r="E169" s="37" t="s">
        <v>632</v>
      </c>
      <c r="F169" s="38">
        <v>22200000</v>
      </c>
      <c r="G169" s="5">
        <v>44066</v>
      </c>
      <c r="H169" s="39" t="s">
        <v>10</v>
      </c>
      <c r="I169" s="40" t="s">
        <v>813</v>
      </c>
      <c r="J169" s="5" t="s">
        <v>33</v>
      </c>
      <c r="L169" s="8"/>
    </row>
    <row r="170" spans="1:12" ht="16.5" customHeight="1" x14ac:dyDescent="0.25">
      <c r="A170" s="35">
        <v>169</v>
      </c>
      <c r="B170" s="5">
        <v>43881</v>
      </c>
      <c r="C170" s="3" t="s">
        <v>9</v>
      </c>
      <c r="D170" s="36" t="s">
        <v>463</v>
      </c>
      <c r="E170" s="37" t="s">
        <v>633</v>
      </c>
      <c r="F170" s="38">
        <v>25356460</v>
      </c>
      <c r="G170" s="5">
        <v>44185</v>
      </c>
      <c r="H170" s="39" t="s">
        <v>10</v>
      </c>
      <c r="I170" s="40" t="s">
        <v>814</v>
      </c>
      <c r="J170" s="5" t="s">
        <v>33</v>
      </c>
      <c r="L170" s="8"/>
    </row>
    <row r="171" spans="1:12" ht="16.5" customHeight="1" x14ac:dyDescent="0.25">
      <c r="A171" s="35">
        <v>170</v>
      </c>
      <c r="B171" s="5">
        <v>43881</v>
      </c>
      <c r="C171" s="3" t="s">
        <v>9</v>
      </c>
      <c r="D171" s="36" t="s">
        <v>464</v>
      </c>
      <c r="E171" s="37" t="s">
        <v>634</v>
      </c>
      <c r="F171" s="38">
        <v>47000000</v>
      </c>
      <c r="G171" s="5">
        <v>44185</v>
      </c>
      <c r="H171" s="39" t="s">
        <v>10</v>
      </c>
      <c r="I171" s="40" t="s">
        <v>815</v>
      </c>
      <c r="J171" s="5" t="s">
        <v>33</v>
      </c>
      <c r="L171" s="8"/>
    </row>
    <row r="172" spans="1:12" ht="16.5" customHeight="1" x14ac:dyDescent="0.25">
      <c r="A172" s="35">
        <v>171</v>
      </c>
      <c r="B172" s="5">
        <v>43881</v>
      </c>
      <c r="C172" s="3" t="s">
        <v>9</v>
      </c>
      <c r="D172" s="36" t="s">
        <v>465</v>
      </c>
      <c r="E172" s="37" t="s">
        <v>635</v>
      </c>
      <c r="F172" s="38">
        <v>33000000</v>
      </c>
      <c r="G172" s="5">
        <v>43971</v>
      </c>
      <c r="H172" s="39" t="s">
        <v>10</v>
      </c>
      <c r="I172" s="40" t="s">
        <v>816</v>
      </c>
      <c r="J172" s="5" t="s">
        <v>33</v>
      </c>
      <c r="L172" s="8"/>
    </row>
    <row r="173" spans="1:12" ht="16.5" customHeight="1" x14ac:dyDescent="0.25">
      <c r="A173" s="35">
        <v>172</v>
      </c>
      <c r="B173" s="5">
        <v>43880</v>
      </c>
      <c r="C173" s="3" t="s">
        <v>9</v>
      </c>
      <c r="D173" s="36" t="s">
        <v>466</v>
      </c>
      <c r="E173" s="37" t="s">
        <v>636</v>
      </c>
      <c r="F173" s="38">
        <v>13500000</v>
      </c>
      <c r="G173" s="5">
        <v>43970</v>
      </c>
      <c r="H173" s="39" t="s">
        <v>10</v>
      </c>
      <c r="I173" s="40" t="s">
        <v>817</v>
      </c>
      <c r="J173" s="5" t="s">
        <v>33</v>
      </c>
      <c r="L173" s="8"/>
    </row>
    <row r="174" spans="1:12" ht="16.5" customHeight="1" x14ac:dyDescent="0.25">
      <c r="A174" s="35">
        <v>173</v>
      </c>
      <c r="B174" s="5">
        <v>43880</v>
      </c>
      <c r="C174" s="3" t="s">
        <v>9</v>
      </c>
      <c r="D174" s="36" t="s">
        <v>467</v>
      </c>
      <c r="E174" s="37" t="s">
        <v>637</v>
      </c>
      <c r="F174" s="38">
        <v>18000000</v>
      </c>
      <c r="G174" s="5">
        <v>43970</v>
      </c>
      <c r="H174" s="39" t="s">
        <v>10</v>
      </c>
      <c r="I174" s="40" t="s">
        <v>818</v>
      </c>
      <c r="J174" s="5" t="s">
        <v>33</v>
      </c>
      <c r="L174" s="8"/>
    </row>
    <row r="175" spans="1:12" ht="16.5" customHeight="1" x14ac:dyDescent="0.25">
      <c r="A175" s="35">
        <v>174</v>
      </c>
      <c r="B175" s="5">
        <v>43885</v>
      </c>
      <c r="C175" s="3" t="s">
        <v>9</v>
      </c>
      <c r="D175" s="36" t="s">
        <v>468</v>
      </c>
      <c r="E175" s="37" t="s">
        <v>638</v>
      </c>
      <c r="F175" s="38">
        <v>89250000</v>
      </c>
      <c r="G175" s="5">
        <v>44196</v>
      </c>
      <c r="H175" s="39" t="s">
        <v>10</v>
      </c>
      <c r="I175" s="40" t="s">
        <v>819</v>
      </c>
      <c r="J175" s="5" t="s">
        <v>33</v>
      </c>
      <c r="L175" s="8"/>
    </row>
    <row r="176" spans="1:12" ht="16.5" customHeight="1" x14ac:dyDescent="0.25">
      <c r="A176" s="35">
        <v>175</v>
      </c>
      <c r="B176" s="5">
        <v>43885</v>
      </c>
      <c r="C176" s="3" t="s">
        <v>9</v>
      </c>
      <c r="D176" s="36" t="s">
        <v>469</v>
      </c>
      <c r="E176" s="37" t="s">
        <v>639</v>
      </c>
      <c r="F176" s="38">
        <v>63000000</v>
      </c>
      <c r="G176" s="5">
        <v>44196</v>
      </c>
      <c r="H176" s="39" t="s">
        <v>10</v>
      </c>
      <c r="I176" s="40" t="s">
        <v>820</v>
      </c>
      <c r="J176" s="5" t="s">
        <v>33</v>
      </c>
      <c r="L176" s="8"/>
    </row>
    <row r="177" spans="1:12" ht="16.5" customHeight="1" x14ac:dyDescent="0.25">
      <c r="A177" s="35">
        <v>176</v>
      </c>
      <c r="B177" s="5">
        <v>43885</v>
      </c>
      <c r="C177" s="3" t="s">
        <v>9</v>
      </c>
      <c r="D177" s="36" t="s">
        <v>470</v>
      </c>
      <c r="E177" s="37" t="s">
        <v>640</v>
      </c>
      <c r="F177" s="38">
        <v>78750000</v>
      </c>
      <c r="G177" s="5">
        <v>44196</v>
      </c>
      <c r="H177" s="39" t="s">
        <v>10</v>
      </c>
      <c r="I177" s="40" t="s">
        <v>821</v>
      </c>
      <c r="J177" s="5" t="s">
        <v>33</v>
      </c>
      <c r="L177" s="8"/>
    </row>
    <row r="178" spans="1:12" ht="16.5" customHeight="1" x14ac:dyDescent="0.25">
      <c r="A178" s="35">
        <v>177</v>
      </c>
      <c r="B178" s="5">
        <v>43885</v>
      </c>
      <c r="C178" s="3" t="s">
        <v>9</v>
      </c>
      <c r="D178" s="36" t="s">
        <v>471</v>
      </c>
      <c r="E178" s="37" t="s">
        <v>641</v>
      </c>
      <c r="F178" s="38">
        <v>78750000</v>
      </c>
      <c r="G178" s="5">
        <v>44196</v>
      </c>
      <c r="H178" s="39" t="s">
        <v>10</v>
      </c>
      <c r="I178" s="40" t="s">
        <v>822</v>
      </c>
      <c r="J178" s="5" t="s">
        <v>33</v>
      </c>
      <c r="L178" s="8"/>
    </row>
    <row r="179" spans="1:12" ht="16.5" customHeight="1" x14ac:dyDescent="0.25">
      <c r="A179" s="35">
        <v>178</v>
      </c>
      <c r="B179" s="5">
        <v>43881</v>
      </c>
      <c r="C179" s="3" t="s">
        <v>9</v>
      </c>
      <c r="D179" s="36" t="s">
        <v>472</v>
      </c>
      <c r="E179" s="37" t="s">
        <v>642</v>
      </c>
      <c r="F179" s="38">
        <v>22500000</v>
      </c>
      <c r="G179" s="5">
        <v>44109</v>
      </c>
      <c r="H179" s="39" t="s">
        <v>10</v>
      </c>
      <c r="I179" s="40" t="s">
        <v>823</v>
      </c>
      <c r="J179" s="5" t="s">
        <v>33</v>
      </c>
      <c r="L179" s="8"/>
    </row>
    <row r="180" spans="1:12" ht="16.5" customHeight="1" x14ac:dyDescent="0.25">
      <c r="A180" s="35">
        <v>179</v>
      </c>
      <c r="B180" s="5">
        <v>43882</v>
      </c>
      <c r="C180" s="3" t="s">
        <v>9</v>
      </c>
      <c r="D180" s="36" t="s">
        <v>473</v>
      </c>
      <c r="E180" s="37" t="s">
        <v>643</v>
      </c>
      <c r="F180" s="38">
        <v>24000000</v>
      </c>
      <c r="G180" s="5">
        <v>43974</v>
      </c>
      <c r="H180" s="39" t="s">
        <v>10</v>
      </c>
      <c r="I180" s="40" t="s">
        <v>824</v>
      </c>
      <c r="J180" s="5" t="s">
        <v>33</v>
      </c>
      <c r="L180" s="8"/>
    </row>
    <row r="181" spans="1:12" ht="16.5" customHeight="1" x14ac:dyDescent="0.25">
      <c r="A181" s="35">
        <v>180</v>
      </c>
      <c r="B181" s="5">
        <v>43881</v>
      </c>
      <c r="C181" s="3" t="s">
        <v>9</v>
      </c>
      <c r="D181" s="36" t="s">
        <v>474</v>
      </c>
      <c r="E181" s="37" t="s">
        <v>644</v>
      </c>
      <c r="F181" s="38">
        <v>39200000</v>
      </c>
      <c r="G181" s="5">
        <v>44127</v>
      </c>
      <c r="H181" s="39" t="s">
        <v>10</v>
      </c>
      <c r="I181" s="40" t="s">
        <v>825</v>
      </c>
      <c r="J181" s="5" t="s">
        <v>33</v>
      </c>
      <c r="L181" s="8"/>
    </row>
    <row r="182" spans="1:12" ht="16.5" customHeight="1" x14ac:dyDescent="0.25">
      <c r="A182" s="35">
        <v>182</v>
      </c>
      <c r="B182" s="5">
        <v>43881</v>
      </c>
      <c r="C182" s="3" t="s">
        <v>9</v>
      </c>
      <c r="D182" s="36" t="s">
        <v>475</v>
      </c>
      <c r="E182" s="37" t="s">
        <v>645</v>
      </c>
      <c r="F182" s="38">
        <v>45000000</v>
      </c>
      <c r="G182" s="5">
        <v>44185</v>
      </c>
      <c r="H182" s="39" t="s">
        <v>10</v>
      </c>
      <c r="I182" s="40" t="s">
        <v>826</v>
      </c>
      <c r="J182" s="5" t="s">
        <v>33</v>
      </c>
      <c r="L182" s="8"/>
    </row>
    <row r="183" spans="1:12" ht="16.5" customHeight="1" x14ac:dyDescent="0.25">
      <c r="A183" s="35">
        <v>183</v>
      </c>
      <c r="B183" s="5">
        <v>43883</v>
      </c>
      <c r="C183" s="3" t="s">
        <v>9</v>
      </c>
      <c r="D183" s="36" t="s">
        <v>476</v>
      </c>
      <c r="E183" s="37" t="s">
        <v>644</v>
      </c>
      <c r="F183" s="38">
        <v>39200000</v>
      </c>
      <c r="G183" s="5">
        <v>44127</v>
      </c>
      <c r="H183" s="39" t="s">
        <v>10</v>
      </c>
      <c r="I183" s="40" t="s">
        <v>827</v>
      </c>
      <c r="J183" s="5" t="s">
        <v>33</v>
      </c>
      <c r="L183" s="8"/>
    </row>
    <row r="184" spans="1:12" ht="16.5" customHeight="1" x14ac:dyDescent="0.25">
      <c r="A184" s="35">
        <v>184</v>
      </c>
      <c r="B184" s="5">
        <v>43881</v>
      </c>
      <c r="C184" s="3" t="s">
        <v>9</v>
      </c>
      <c r="D184" s="36" t="s">
        <v>477</v>
      </c>
      <c r="E184" s="37" t="s">
        <v>646</v>
      </c>
      <c r="F184" s="38">
        <v>72800000</v>
      </c>
      <c r="G184" s="5">
        <v>44196</v>
      </c>
      <c r="H184" s="39" t="s">
        <v>10</v>
      </c>
      <c r="I184" s="40" t="s">
        <v>828</v>
      </c>
      <c r="J184" s="5" t="s">
        <v>33</v>
      </c>
      <c r="L184" s="8"/>
    </row>
    <row r="185" spans="1:12" ht="16.5" customHeight="1" x14ac:dyDescent="0.25">
      <c r="A185" s="35">
        <v>185</v>
      </c>
      <c r="B185" s="5">
        <v>43881</v>
      </c>
      <c r="C185" s="3" t="s">
        <v>9</v>
      </c>
      <c r="D185" s="36" t="s">
        <v>478</v>
      </c>
      <c r="E185" s="37" t="s">
        <v>647</v>
      </c>
      <c r="F185" s="38">
        <v>66000000</v>
      </c>
      <c r="G185" s="5">
        <v>44066</v>
      </c>
      <c r="H185" s="39" t="s">
        <v>10</v>
      </c>
      <c r="I185" s="40" t="s">
        <v>829</v>
      </c>
      <c r="J185" s="5" t="s">
        <v>33</v>
      </c>
      <c r="L185" s="8"/>
    </row>
    <row r="186" spans="1:12" ht="16.5" customHeight="1" x14ac:dyDescent="0.25">
      <c r="A186" s="35">
        <v>186</v>
      </c>
      <c r="B186" s="5">
        <v>43882</v>
      </c>
      <c r="C186" s="3" t="s">
        <v>9</v>
      </c>
      <c r="D186" s="36" t="s">
        <v>479</v>
      </c>
      <c r="E186" s="37" t="s">
        <v>648</v>
      </c>
      <c r="F186" s="38">
        <v>84000000</v>
      </c>
      <c r="G186" s="5">
        <v>44196</v>
      </c>
      <c r="H186" s="39" t="s">
        <v>10</v>
      </c>
      <c r="I186" s="40" t="s">
        <v>830</v>
      </c>
      <c r="J186" s="5" t="s">
        <v>33</v>
      </c>
      <c r="L186" s="8"/>
    </row>
    <row r="187" spans="1:12" ht="16.5" customHeight="1" x14ac:dyDescent="0.25">
      <c r="A187" s="35">
        <v>187</v>
      </c>
      <c r="B187" s="5">
        <v>43882</v>
      </c>
      <c r="C187" s="3" t="s">
        <v>9</v>
      </c>
      <c r="D187" s="36" t="s">
        <v>480</v>
      </c>
      <c r="E187" s="37" t="s">
        <v>649</v>
      </c>
      <c r="F187" s="38">
        <v>6600000</v>
      </c>
      <c r="G187" s="5">
        <v>43975</v>
      </c>
      <c r="H187" s="39" t="s">
        <v>10</v>
      </c>
      <c r="I187" s="40" t="s">
        <v>831</v>
      </c>
      <c r="J187" s="5" t="s">
        <v>33</v>
      </c>
      <c r="L187" s="8"/>
    </row>
    <row r="188" spans="1:12" ht="16.5" customHeight="1" x14ac:dyDescent="0.25">
      <c r="A188" s="35">
        <v>188</v>
      </c>
      <c r="B188" s="5">
        <v>43883</v>
      </c>
      <c r="C188" s="3" t="s">
        <v>9</v>
      </c>
      <c r="D188" s="36" t="s">
        <v>481</v>
      </c>
      <c r="E188" s="37" t="s">
        <v>650</v>
      </c>
      <c r="F188" s="38">
        <v>55541720</v>
      </c>
      <c r="G188" s="5">
        <v>44128</v>
      </c>
      <c r="H188" s="39" t="s">
        <v>10</v>
      </c>
      <c r="I188" s="40" t="s">
        <v>832</v>
      </c>
      <c r="J188" s="5" t="s">
        <v>33</v>
      </c>
      <c r="L188" s="8"/>
    </row>
    <row r="189" spans="1:12" ht="16.5" customHeight="1" x14ac:dyDescent="0.25">
      <c r="A189" s="35">
        <v>189</v>
      </c>
      <c r="B189" s="5">
        <v>43885</v>
      </c>
      <c r="C189" s="3" t="s">
        <v>9</v>
      </c>
      <c r="D189" s="36" t="s">
        <v>482</v>
      </c>
      <c r="E189" s="37" t="s">
        <v>651</v>
      </c>
      <c r="F189" s="38">
        <v>132163500</v>
      </c>
      <c r="G189" s="5">
        <v>44196</v>
      </c>
      <c r="H189" s="39" t="s">
        <v>10</v>
      </c>
      <c r="I189" s="40" t="s">
        <v>833</v>
      </c>
      <c r="J189" s="5" t="s">
        <v>33</v>
      </c>
      <c r="L189" s="8"/>
    </row>
    <row r="190" spans="1:12" ht="16.5" customHeight="1" x14ac:dyDescent="0.25">
      <c r="A190" s="35">
        <v>191</v>
      </c>
      <c r="B190" s="5">
        <v>43887</v>
      </c>
      <c r="C190" s="3" t="s">
        <v>9</v>
      </c>
      <c r="D190" s="36" t="s">
        <v>483</v>
      </c>
      <c r="E190" s="37" t="s">
        <v>652</v>
      </c>
      <c r="F190" s="38">
        <v>56000000</v>
      </c>
      <c r="G190" s="5">
        <v>44100</v>
      </c>
      <c r="H190" s="39" t="s">
        <v>10</v>
      </c>
      <c r="I190" s="40" t="s">
        <v>834</v>
      </c>
      <c r="J190" s="5" t="s">
        <v>33</v>
      </c>
      <c r="L190" s="8"/>
    </row>
    <row r="191" spans="1:12" ht="16.5" customHeight="1" x14ac:dyDescent="0.25">
      <c r="A191" s="35">
        <v>193</v>
      </c>
      <c r="B191" s="5">
        <v>43887</v>
      </c>
      <c r="C191" s="3" t="s">
        <v>9</v>
      </c>
      <c r="D191" s="36" t="s">
        <v>484</v>
      </c>
      <c r="E191" s="37" t="s">
        <v>620</v>
      </c>
      <c r="F191" s="38">
        <v>49175000</v>
      </c>
      <c r="G191" s="5">
        <v>44101</v>
      </c>
      <c r="H191" s="39" t="s">
        <v>10</v>
      </c>
      <c r="I191" s="40" t="s">
        <v>835</v>
      </c>
      <c r="J191" s="5" t="s">
        <v>33</v>
      </c>
      <c r="L191" s="8"/>
    </row>
    <row r="192" spans="1:12" ht="16.5" customHeight="1" x14ac:dyDescent="0.25">
      <c r="A192" s="35">
        <v>195</v>
      </c>
      <c r="B192" s="5">
        <v>43885</v>
      </c>
      <c r="C192" s="3" t="s">
        <v>9</v>
      </c>
      <c r="D192" s="36" t="s">
        <v>485</v>
      </c>
      <c r="E192" s="37" t="s">
        <v>653</v>
      </c>
      <c r="F192" s="38">
        <v>55500000</v>
      </c>
      <c r="G192" s="5">
        <v>44189</v>
      </c>
      <c r="H192" s="39" t="s">
        <v>10</v>
      </c>
      <c r="I192" s="40" t="s">
        <v>836</v>
      </c>
      <c r="J192" s="5" t="s">
        <v>33</v>
      </c>
      <c r="L192" s="8"/>
    </row>
    <row r="193" spans="1:12" ht="16.5" customHeight="1" x14ac:dyDescent="0.25">
      <c r="A193" s="35">
        <v>196</v>
      </c>
      <c r="B193" s="5">
        <v>43885</v>
      </c>
      <c r="C193" s="3" t="s">
        <v>9</v>
      </c>
      <c r="D193" s="36" t="s">
        <v>486</v>
      </c>
      <c r="E193" s="37" t="s">
        <v>654</v>
      </c>
      <c r="F193" s="38">
        <v>65000000</v>
      </c>
      <c r="G193" s="5">
        <v>44189</v>
      </c>
      <c r="H193" s="39" t="s">
        <v>10</v>
      </c>
      <c r="I193" s="40" t="s">
        <v>837</v>
      </c>
      <c r="J193" s="5" t="s">
        <v>33</v>
      </c>
      <c r="L193" s="8"/>
    </row>
    <row r="194" spans="1:12" ht="16.5" customHeight="1" x14ac:dyDescent="0.25">
      <c r="A194" s="35">
        <v>197</v>
      </c>
      <c r="B194" s="5">
        <v>43887</v>
      </c>
      <c r="C194" s="3" t="s">
        <v>9</v>
      </c>
      <c r="D194" s="36" t="s">
        <v>487</v>
      </c>
      <c r="E194" s="37" t="s">
        <v>650</v>
      </c>
      <c r="F194" s="38">
        <v>59814160</v>
      </c>
      <c r="G194" s="5">
        <v>44129</v>
      </c>
      <c r="H194" s="39" t="s">
        <v>10</v>
      </c>
      <c r="I194" s="40" t="s">
        <v>838</v>
      </c>
      <c r="J194" s="5" t="s">
        <v>33</v>
      </c>
      <c r="L194" s="8"/>
    </row>
    <row r="195" spans="1:12" ht="16.5" customHeight="1" x14ac:dyDescent="0.25">
      <c r="A195" s="35">
        <v>198</v>
      </c>
      <c r="B195" s="5">
        <v>43887</v>
      </c>
      <c r="C195" s="3" t="s">
        <v>9</v>
      </c>
      <c r="D195" s="36" t="s">
        <v>488</v>
      </c>
      <c r="E195" s="37" t="s">
        <v>655</v>
      </c>
      <c r="F195" s="38">
        <v>55500000</v>
      </c>
      <c r="G195" s="5">
        <v>44191</v>
      </c>
      <c r="H195" s="39" t="s">
        <v>10</v>
      </c>
      <c r="I195" s="40" t="s">
        <v>839</v>
      </c>
      <c r="J195" s="5" t="s">
        <v>33</v>
      </c>
      <c r="L195" s="8"/>
    </row>
    <row r="196" spans="1:12" ht="16.5" customHeight="1" x14ac:dyDescent="0.25">
      <c r="A196" s="35">
        <v>199</v>
      </c>
      <c r="B196" s="5">
        <v>43885</v>
      </c>
      <c r="C196" s="3" t="s">
        <v>9</v>
      </c>
      <c r="D196" s="36" t="s">
        <v>489</v>
      </c>
      <c r="E196" s="37" t="s">
        <v>656</v>
      </c>
      <c r="F196" s="38">
        <v>31500000</v>
      </c>
      <c r="G196" s="5">
        <v>44189</v>
      </c>
      <c r="H196" s="39" t="s">
        <v>10</v>
      </c>
      <c r="I196" s="40" t="s">
        <v>840</v>
      </c>
      <c r="J196" s="5" t="s">
        <v>33</v>
      </c>
      <c r="L196" s="8"/>
    </row>
    <row r="197" spans="1:12" ht="16.5" customHeight="1" x14ac:dyDescent="0.25">
      <c r="A197" s="35">
        <v>200</v>
      </c>
      <c r="B197" s="5">
        <v>43882</v>
      </c>
      <c r="C197" s="3" t="s">
        <v>9</v>
      </c>
      <c r="D197" s="36" t="s">
        <v>490</v>
      </c>
      <c r="E197" s="37" t="s">
        <v>657</v>
      </c>
      <c r="F197" s="38">
        <v>63000000</v>
      </c>
      <c r="G197" s="5">
        <v>44191</v>
      </c>
      <c r="H197" s="39" t="s">
        <v>10</v>
      </c>
      <c r="I197" s="40" t="s">
        <v>841</v>
      </c>
      <c r="J197" s="5" t="s">
        <v>33</v>
      </c>
      <c r="L197" s="8"/>
    </row>
    <row r="198" spans="1:12" ht="16.5" customHeight="1" x14ac:dyDescent="0.25">
      <c r="A198" s="35">
        <v>201</v>
      </c>
      <c r="B198" s="5">
        <v>43885</v>
      </c>
      <c r="C198" s="3" t="s">
        <v>9</v>
      </c>
      <c r="D198" s="36" t="s">
        <v>491</v>
      </c>
      <c r="E198" s="37" t="s">
        <v>658</v>
      </c>
      <c r="F198" s="38">
        <v>55500000</v>
      </c>
      <c r="G198" s="5">
        <v>44191</v>
      </c>
      <c r="H198" s="39" t="s">
        <v>10</v>
      </c>
      <c r="I198" s="40" t="s">
        <v>842</v>
      </c>
      <c r="J198" s="5" t="s">
        <v>33</v>
      </c>
      <c r="L198" s="8"/>
    </row>
    <row r="199" spans="1:12" ht="16.5" customHeight="1" x14ac:dyDescent="0.25">
      <c r="A199" s="35">
        <v>202</v>
      </c>
      <c r="B199" s="5">
        <v>43885</v>
      </c>
      <c r="C199" s="3" t="s">
        <v>9</v>
      </c>
      <c r="D199" s="36" t="s">
        <v>492</v>
      </c>
      <c r="E199" s="37" t="s">
        <v>659</v>
      </c>
      <c r="F199" s="38">
        <v>55500000</v>
      </c>
      <c r="G199" s="5">
        <v>44190</v>
      </c>
      <c r="H199" s="39" t="s">
        <v>10</v>
      </c>
      <c r="I199" s="40" t="s">
        <v>843</v>
      </c>
      <c r="J199" s="5" t="s">
        <v>33</v>
      </c>
      <c r="L199" s="8"/>
    </row>
    <row r="200" spans="1:12" ht="16.5" customHeight="1" x14ac:dyDescent="0.25">
      <c r="A200" s="35">
        <v>203</v>
      </c>
      <c r="B200" s="5">
        <v>43885</v>
      </c>
      <c r="C200" s="3" t="s">
        <v>9</v>
      </c>
      <c r="D200" s="36" t="s">
        <v>493</v>
      </c>
      <c r="E200" s="37" t="s">
        <v>660</v>
      </c>
      <c r="F200" s="38">
        <v>55500000</v>
      </c>
      <c r="G200" s="5">
        <v>44189</v>
      </c>
      <c r="H200" s="39" t="s">
        <v>10</v>
      </c>
      <c r="I200" s="40" t="s">
        <v>844</v>
      </c>
      <c r="J200" s="5" t="s">
        <v>33</v>
      </c>
      <c r="L200" s="8"/>
    </row>
    <row r="201" spans="1:12" ht="16.5" customHeight="1" x14ac:dyDescent="0.25">
      <c r="A201" s="35">
        <v>204</v>
      </c>
      <c r="B201" s="5">
        <v>43888</v>
      </c>
      <c r="C201" s="3" t="s">
        <v>9</v>
      </c>
      <c r="D201" s="36" t="s">
        <v>494</v>
      </c>
      <c r="E201" s="37" t="s">
        <v>661</v>
      </c>
      <c r="F201" s="38">
        <v>26000000</v>
      </c>
      <c r="G201" s="5">
        <v>44192</v>
      </c>
      <c r="H201" s="39" t="s">
        <v>10</v>
      </c>
      <c r="I201" s="40" t="s">
        <v>845</v>
      </c>
      <c r="J201" s="5" t="s">
        <v>33</v>
      </c>
      <c r="L201" s="8"/>
    </row>
    <row r="202" spans="1:12" ht="16.5" customHeight="1" x14ac:dyDescent="0.25">
      <c r="A202" s="35">
        <v>206</v>
      </c>
      <c r="B202" s="5">
        <v>43887</v>
      </c>
      <c r="C202" s="3" t="s">
        <v>9</v>
      </c>
      <c r="D202" s="36" t="s">
        <v>495</v>
      </c>
      <c r="E202" s="37" t="s">
        <v>662</v>
      </c>
      <c r="F202" s="38">
        <v>55500000</v>
      </c>
      <c r="G202" s="5">
        <v>44190</v>
      </c>
      <c r="H202" s="39" t="s">
        <v>10</v>
      </c>
      <c r="I202" s="40" t="s">
        <v>846</v>
      </c>
      <c r="J202" s="5" t="s">
        <v>33</v>
      </c>
      <c r="L202" s="8"/>
    </row>
    <row r="203" spans="1:12" ht="16.5" customHeight="1" x14ac:dyDescent="0.25">
      <c r="A203" s="35">
        <v>207</v>
      </c>
      <c r="B203" s="5">
        <v>43885</v>
      </c>
      <c r="C203" s="3" t="s">
        <v>9</v>
      </c>
      <c r="D203" s="36" t="s">
        <v>496</v>
      </c>
      <c r="E203" s="37" t="s">
        <v>660</v>
      </c>
      <c r="F203" s="38">
        <v>55500000</v>
      </c>
      <c r="G203" s="5">
        <v>44189</v>
      </c>
      <c r="H203" s="39" t="s">
        <v>10</v>
      </c>
      <c r="I203" s="40" t="s">
        <v>847</v>
      </c>
      <c r="J203" s="5" t="s">
        <v>33</v>
      </c>
      <c r="L203" s="8"/>
    </row>
    <row r="204" spans="1:12" ht="16.5" customHeight="1" x14ac:dyDescent="0.25">
      <c r="A204" s="35">
        <v>208</v>
      </c>
      <c r="B204" s="5">
        <v>43886</v>
      </c>
      <c r="C204" s="3" t="s">
        <v>9</v>
      </c>
      <c r="D204" s="36" t="s">
        <v>497</v>
      </c>
      <c r="E204" s="37" t="s">
        <v>663</v>
      </c>
      <c r="F204" s="38">
        <v>61400000</v>
      </c>
      <c r="G204" s="5">
        <v>44196</v>
      </c>
      <c r="H204" s="39" t="s">
        <v>10</v>
      </c>
      <c r="I204" s="40" t="s">
        <v>848</v>
      </c>
      <c r="J204" s="5" t="s">
        <v>33</v>
      </c>
      <c r="L204" s="8"/>
    </row>
    <row r="205" spans="1:12" ht="16.5" customHeight="1" x14ac:dyDescent="0.25">
      <c r="A205" s="35">
        <v>210</v>
      </c>
      <c r="B205" s="5">
        <v>43886</v>
      </c>
      <c r="C205" s="3" t="s">
        <v>9</v>
      </c>
      <c r="D205" s="36" t="s">
        <v>498</v>
      </c>
      <c r="E205" s="37" t="s">
        <v>664</v>
      </c>
      <c r="F205" s="38">
        <v>71633333</v>
      </c>
      <c r="G205" s="5">
        <v>44196</v>
      </c>
      <c r="H205" s="39" t="s">
        <v>10</v>
      </c>
      <c r="I205" s="40" t="s">
        <v>849</v>
      </c>
      <c r="J205" s="5" t="s">
        <v>33</v>
      </c>
      <c r="L205" s="8"/>
    </row>
    <row r="206" spans="1:12" ht="16.5" customHeight="1" x14ac:dyDescent="0.25">
      <c r="A206" s="35">
        <v>211</v>
      </c>
      <c r="B206" s="5">
        <v>43886</v>
      </c>
      <c r="C206" s="3" t="s">
        <v>9</v>
      </c>
      <c r="D206" s="36" t="s">
        <v>499</v>
      </c>
      <c r="E206" s="37" t="s">
        <v>665</v>
      </c>
      <c r="F206" s="38">
        <v>40421667</v>
      </c>
      <c r="G206" s="5">
        <v>44196</v>
      </c>
      <c r="H206" s="39" t="s">
        <v>10</v>
      </c>
      <c r="I206" s="40" t="s">
        <v>850</v>
      </c>
      <c r="J206" s="5" t="s">
        <v>33</v>
      </c>
      <c r="L206" s="8"/>
    </row>
    <row r="207" spans="1:12" ht="16.5" customHeight="1" x14ac:dyDescent="0.25">
      <c r="A207" s="35">
        <v>212</v>
      </c>
      <c r="B207" s="5">
        <v>43887</v>
      </c>
      <c r="C207" s="3" t="s">
        <v>9</v>
      </c>
      <c r="D207" s="36" t="s">
        <v>500</v>
      </c>
      <c r="E207" s="37" t="s">
        <v>666</v>
      </c>
      <c r="F207" s="38">
        <v>61000000</v>
      </c>
      <c r="G207" s="5">
        <v>44196</v>
      </c>
      <c r="H207" s="39" t="s">
        <v>10</v>
      </c>
      <c r="I207" s="40" t="s">
        <v>851</v>
      </c>
      <c r="J207" s="5" t="s">
        <v>33</v>
      </c>
      <c r="L207" s="8"/>
    </row>
    <row r="208" spans="1:12" ht="16.5" customHeight="1" x14ac:dyDescent="0.25">
      <c r="A208" s="35">
        <v>213</v>
      </c>
      <c r="B208" s="5">
        <v>43887</v>
      </c>
      <c r="C208" s="3" t="s">
        <v>9</v>
      </c>
      <c r="D208" s="36" t="s">
        <v>501</v>
      </c>
      <c r="E208" s="37" t="s">
        <v>667</v>
      </c>
      <c r="F208" s="38">
        <v>89858900</v>
      </c>
      <c r="G208" s="5">
        <v>44196</v>
      </c>
      <c r="H208" s="39" t="s">
        <v>10</v>
      </c>
      <c r="I208" s="40" t="s">
        <v>852</v>
      </c>
      <c r="J208" s="5" t="s">
        <v>33</v>
      </c>
      <c r="L208" s="8"/>
    </row>
    <row r="209" spans="1:12" ht="16.5" customHeight="1" x14ac:dyDescent="0.25">
      <c r="A209" s="35">
        <v>214</v>
      </c>
      <c r="B209" s="5">
        <v>43887</v>
      </c>
      <c r="C209" s="3" t="s">
        <v>9</v>
      </c>
      <c r="D209" s="36" t="s">
        <v>502</v>
      </c>
      <c r="E209" s="37" t="s">
        <v>668</v>
      </c>
      <c r="F209" s="38">
        <v>42000000</v>
      </c>
      <c r="G209" s="5">
        <v>44100</v>
      </c>
      <c r="H209" s="39" t="s">
        <v>10</v>
      </c>
      <c r="I209" s="40" t="s">
        <v>853</v>
      </c>
      <c r="J209" s="5" t="s">
        <v>33</v>
      </c>
      <c r="L209" s="8"/>
    </row>
    <row r="210" spans="1:12" ht="16.5" customHeight="1" x14ac:dyDescent="0.25">
      <c r="A210" s="35">
        <v>215</v>
      </c>
      <c r="B210" s="5">
        <v>43887</v>
      </c>
      <c r="C210" s="3" t="s">
        <v>9</v>
      </c>
      <c r="D210" s="36" t="s">
        <v>503</v>
      </c>
      <c r="E210" s="37" t="s">
        <v>669</v>
      </c>
      <c r="F210" s="38">
        <v>68359040</v>
      </c>
      <c r="G210" s="5">
        <v>44131</v>
      </c>
      <c r="H210" s="39" t="s">
        <v>10</v>
      </c>
      <c r="I210" s="40" t="s">
        <v>854</v>
      </c>
      <c r="J210" s="5" t="s">
        <v>33</v>
      </c>
      <c r="L210" s="8"/>
    </row>
    <row r="211" spans="1:12" ht="16.5" customHeight="1" x14ac:dyDescent="0.25">
      <c r="A211" s="35">
        <v>216</v>
      </c>
      <c r="B211" s="5">
        <v>43887</v>
      </c>
      <c r="C211" s="3" t="s">
        <v>9</v>
      </c>
      <c r="D211" s="36" t="s">
        <v>504</v>
      </c>
      <c r="E211" s="37" t="s">
        <v>670</v>
      </c>
      <c r="F211" s="38">
        <v>34176000</v>
      </c>
      <c r="G211" s="5">
        <v>44130</v>
      </c>
      <c r="H211" s="39" t="s">
        <v>10</v>
      </c>
      <c r="I211" s="40" t="s">
        <v>855</v>
      </c>
      <c r="J211" s="5" t="s">
        <v>33</v>
      </c>
      <c r="L211" s="8"/>
    </row>
    <row r="212" spans="1:12" ht="16.5" customHeight="1" x14ac:dyDescent="0.25">
      <c r="A212" s="35">
        <v>217</v>
      </c>
      <c r="B212" s="5">
        <v>43888</v>
      </c>
      <c r="C212" s="3" t="s">
        <v>9</v>
      </c>
      <c r="D212" s="36" t="s">
        <v>505</v>
      </c>
      <c r="E212" s="37" t="s">
        <v>671</v>
      </c>
      <c r="F212" s="38">
        <v>26400000</v>
      </c>
      <c r="G212" s="5">
        <v>44131</v>
      </c>
      <c r="H212" s="39" t="s">
        <v>10</v>
      </c>
      <c r="I212" s="40" t="s">
        <v>856</v>
      </c>
      <c r="J212" s="5" t="s">
        <v>33</v>
      </c>
      <c r="L212" s="8"/>
    </row>
    <row r="213" spans="1:12" ht="16.5" customHeight="1" x14ac:dyDescent="0.25">
      <c r="A213" s="35">
        <v>219</v>
      </c>
      <c r="B213" s="5">
        <v>43888</v>
      </c>
      <c r="C213" s="3" t="s">
        <v>9</v>
      </c>
      <c r="D213" s="36" t="s">
        <v>506</v>
      </c>
      <c r="E213" s="37" t="s">
        <v>644</v>
      </c>
      <c r="F213" s="38">
        <v>39200000</v>
      </c>
      <c r="G213" s="5">
        <v>44131</v>
      </c>
      <c r="H213" s="39" t="s">
        <v>10</v>
      </c>
      <c r="I213" s="40" t="s">
        <v>857</v>
      </c>
      <c r="J213" s="5" t="s">
        <v>33</v>
      </c>
      <c r="L213" s="8"/>
    </row>
    <row r="214" spans="1:12" ht="16.5" customHeight="1" x14ac:dyDescent="0.25">
      <c r="A214" s="35">
        <v>220</v>
      </c>
      <c r="B214" s="5">
        <v>43888</v>
      </c>
      <c r="C214" s="3" t="s">
        <v>9</v>
      </c>
      <c r="D214" s="36" t="s">
        <v>507</v>
      </c>
      <c r="E214" s="37" t="s">
        <v>672</v>
      </c>
      <c r="F214" s="38">
        <v>66648000</v>
      </c>
      <c r="G214" s="5">
        <v>44130</v>
      </c>
      <c r="H214" s="39" t="s">
        <v>10</v>
      </c>
      <c r="I214" s="40" t="s">
        <v>858</v>
      </c>
      <c r="J214" s="5" t="s">
        <v>33</v>
      </c>
      <c r="L214" s="8"/>
    </row>
    <row r="215" spans="1:12" ht="16.5" customHeight="1" x14ac:dyDescent="0.25">
      <c r="A215" s="35">
        <v>45630</v>
      </c>
      <c r="B215" s="5">
        <v>43889</v>
      </c>
      <c r="C215" s="3" t="s">
        <v>9</v>
      </c>
      <c r="D215" s="36" t="s">
        <v>508</v>
      </c>
      <c r="E215" s="37" t="s">
        <v>673</v>
      </c>
      <c r="F215" s="38">
        <v>154793725</v>
      </c>
      <c r="G215" s="5">
        <v>44254</v>
      </c>
      <c r="H215" s="39" t="s">
        <v>10</v>
      </c>
      <c r="I215" s="40"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R2233"/>
  <sheetViews>
    <sheetView topLeftCell="O59" zoomScale="87" zoomScaleNormal="87" workbookViewId="0">
      <selection activeCell="R39" sqref="R39"/>
    </sheetView>
  </sheetViews>
  <sheetFormatPr baseColWidth="10" defaultColWidth="11.5703125" defaultRowHeight="15" x14ac:dyDescent="0.25"/>
  <cols>
    <col min="1" max="1" width="11.42578125" style="41" customWidth="1"/>
    <col min="2" max="2" width="13" style="42" customWidth="1"/>
    <col min="3" max="3" width="10.28515625" style="42" customWidth="1"/>
    <col min="4" max="4" width="15.42578125" style="43" customWidth="1"/>
    <col min="5" max="5" width="15.28515625" style="43" customWidth="1"/>
    <col min="6" max="6" width="14.7109375" style="43" customWidth="1"/>
    <col min="7" max="7" width="24.42578125" style="42" customWidth="1"/>
    <col min="8" max="8" width="27.42578125" style="42" customWidth="1"/>
    <col min="9" max="9" width="10.85546875" style="42" customWidth="1"/>
    <col min="10" max="10" width="9.5703125" style="42" customWidth="1"/>
    <col min="11" max="11" width="16.28515625" style="43" customWidth="1"/>
    <col min="12" max="12" width="13.7109375" style="42" customWidth="1"/>
    <col min="13" max="13" width="15.28515625" style="42" customWidth="1"/>
    <col min="14" max="14" width="40.7109375" style="42" customWidth="1"/>
    <col min="15" max="15" width="37.7109375" style="42" customWidth="1"/>
    <col min="16" max="16" width="16.140625" style="44" customWidth="1"/>
    <col min="17" max="17" width="16.140625" style="43" customWidth="1"/>
    <col min="18" max="18" width="43.7109375" style="42" customWidth="1"/>
    <col min="19" max="19" width="13.7109375" style="45" customWidth="1"/>
    <col min="20" max="21" width="14.85546875" style="45" customWidth="1"/>
    <col min="22" max="22" width="17" style="45" customWidth="1"/>
    <col min="23" max="28" width="14.85546875" style="45" customWidth="1"/>
    <col min="29" max="29" width="16.5703125" style="45" customWidth="1"/>
    <col min="30" max="30" width="25.7109375" style="45" customWidth="1"/>
    <col min="31" max="16384" width="11.5703125" style="42"/>
  </cols>
  <sheetData>
    <row r="1" spans="1:30" x14ac:dyDescent="0.25">
      <c r="V1" s="46">
        <f>SUBTOTAL(9,V32:V338)</f>
        <v>10158429649</v>
      </c>
    </row>
    <row r="2" spans="1:30" x14ac:dyDescent="0.25">
      <c r="A2" s="41" t="s">
        <v>46</v>
      </c>
      <c r="B2" s="42" t="s">
        <v>47</v>
      </c>
      <c r="C2" s="42" t="s">
        <v>48</v>
      </c>
      <c r="D2" s="43" t="s">
        <v>49</v>
      </c>
      <c r="E2" s="43" t="s">
        <v>50</v>
      </c>
      <c r="F2" s="43" t="s">
        <v>51</v>
      </c>
      <c r="G2" s="42" t="s">
        <v>52</v>
      </c>
      <c r="H2" s="42" t="s">
        <v>53</v>
      </c>
      <c r="I2" s="42" t="s">
        <v>54</v>
      </c>
      <c r="J2" s="42" t="s">
        <v>55</v>
      </c>
      <c r="K2" s="43" t="s">
        <v>56</v>
      </c>
      <c r="L2" s="42" t="s">
        <v>174</v>
      </c>
      <c r="M2" s="42" t="s">
        <v>175</v>
      </c>
      <c r="N2" s="42" t="s">
        <v>57</v>
      </c>
      <c r="O2" s="42" t="s">
        <v>58</v>
      </c>
      <c r="P2" s="44" t="s">
        <v>59</v>
      </c>
      <c r="Q2" s="43" t="s">
        <v>60</v>
      </c>
      <c r="R2" s="42" t="s">
        <v>61</v>
      </c>
      <c r="S2" s="45" t="s">
        <v>62</v>
      </c>
      <c r="T2" s="45" t="s">
        <v>63</v>
      </c>
      <c r="U2" s="45" t="s">
        <v>64</v>
      </c>
      <c r="V2" s="45" t="s">
        <v>65</v>
      </c>
      <c r="W2" s="45" t="s">
        <v>66</v>
      </c>
      <c r="X2" s="45" t="s">
        <v>67</v>
      </c>
      <c r="Y2" s="45" t="s">
        <v>861</v>
      </c>
      <c r="Z2" s="45" t="str">
        <f>+J2</f>
        <v>No_RP</v>
      </c>
      <c r="AA2" s="45" t="str">
        <f>+K2</f>
        <v>Fech_Registro</v>
      </c>
      <c r="AB2" s="45" t="str">
        <f>+N2</f>
        <v>Beneficiario</v>
      </c>
      <c r="AC2" s="45" t="str">
        <f>+V2</f>
        <v>Valor_Neto</v>
      </c>
      <c r="AD2" s="45" t="str">
        <f>+G2</f>
        <v>Cadena</v>
      </c>
    </row>
    <row r="3" spans="1:30" x14ac:dyDescent="0.25">
      <c r="A3" s="42" t="s">
        <v>46</v>
      </c>
      <c r="B3" s="42" t="s">
        <v>47</v>
      </c>
      <c r="C3" s="42" t="s">
        <v>48</v>
      </c>
      <c r="D3" s="43" t="s">
        <v>49</v>
      </c>
      <c r="E3" s="43" t="s">
        <v>50</v>
      </c>
      <c r="F3" s="43" t="s">
        <v>51</v>
      </c>
      <c r="G3" s="42" t="s">
        <v>52</v>
      </c>
      <c r="H3" s="42" t="s">
        <v>53</v>
      </c>
      <c r="I3" s="42" t="s">
        <v>54</v>
      </c>
      <c r="J3" s="42" t="s">
        <v>55</v>
      </c>
      <c r="K3" s="43" t="s">
        <v>56</v>
      </c>
      <c r="L3" s="42" t="s">
        <v>174</v>
      </c>
      <c r="M3" s="42" t="s">
        <v>175</v>
      </c>
      <c r="N3" s="42" t="s">
        <v>57</v>
      </c>
      <c r="O3" s="42" t="s">
        <v>58</v>
      </c>
      <c r="P3" s="44" t="s">
        <v>59</v>
      </c>
      <c r="Q3" s="43" t="s">
        <v>60</v>
      </c>
      <c r="R3" s="42" t="s">
        <v>61</v>
      </c>
      <c r="S3" s="45" t="s">
        <v>62</v>
      </c>
      <c r="T3" s="45" t="s">
        <v>63</v>
      </c>
      <c r="U3" s="45" t="s">
        <v>64</v>
      </c>
      <c r="V3" s="45" t="s">
        <v>65</v>
      </c>
      <c r="W3" s="45" t="s">
        <v>66</v>
      </c>
      <c r="X3" s="45" t="s">
        <v>67</v>
      </c>
      <c r="Y3" s="45" t="e">
        <f>VLOOKUP(I3,[2]TOTAL!$G:$I,3,)</f>
        <v>#N/A</v>
      </c>
      <c r="AB3" s="42"/>
      <c r="AC3" s="42"/>
      <c r="AD3" s="42"/>
    </row>
    <row r="4" spans="1:30" hidden="1" x14ac:dyDescent="0.25">
      <c r="A4" s="42">
        <v>2019</v>
      </c>
      <c r="B4" s="42">
        <v>118</v>
      </c>
      <c r="C4" s="42">
        <v>1</v>
      </c>
      <c r="D4" s="43">
        <v>43831</v>
      </c>
      <c r="E4" s="43">
        <v>43895</v>
      </c>
      <c r="F4" s="43">
        <v>43895</v>
      </c>
      <c r="G4" s="42" t="s">
        <v>137</v>
      </c>
      <c r="H4" s="42" t="s">
        <v>138</v>
      </c>
      <c r="I4" s="42">
        <v>167</v>
      </c>
      <c r="J4" s="42">
        <v>68</v>
      </c>
      <c r="K4" s="43">
        <v>43861</v>
      </c>
      <c r="L4" s="42" t="s">
        <v>172</v>
      </c>
      <c r="M4" s="42">
        <v>52713132</v>
      </c>
      <c r="N4" s="42" t="s">
        <v>11</v>
      </c>
      <c r="O4" s="42" t="s">
        <v>112</v>
      </c>
      <c r="P4" s="42">
        <v>2</v>
      </c>
      <c r="Q4" s="43">
        <v>43468</v>
      </c>
      <c r="R4" s="47" t="s">
        <v>280</v>
      </c>
      <c r="S4" s="45">
        <v>24840000</v>
      </c>
      <c r="T4" s="45">
        <v>0</v>
      </c>
      <c r="U4" s="45">
        <v>0</v>
      </c>
      <c r="V4" s="45">
        <v>24840000</v>
      </c>
      <c r="W4" s="45">
        <v>8280000</v>
      </c>
      <c r="X4" s="45">
        <v>16560000</v>
      </c>
      <c r="Y4" s="45">
        <f>VLOOKUP(I4,[2]TOTAL!$G:$I,3,)</f>
        <v>490</v>
      </c>
      <c r="AB4" s="42"/>
      <c r="AC4" s="42"/>
      <c r="AD4" s="42"/>
    </row>
    <row r="5" spans="1:30" hidden="1" x14ac:dyDescent="0.25">
      <c r="A5" s="42">
        <v>2019</v>
      </c>
      <c r="B5" s="42">
        <v>118</v>
      </c>
      <c r="C5" s="42">
        <v>1</v>
      </c>
      <c r="D5" s="43">
        <v>43831</v>
      </c>
      <c r="E5" s="43">
        <v>43895</v>
      </c>
      <c r="F5" s="43">
        <v>43895</v>
      </c>
      <c r="G5" s="42" t="s">
        <v>137</v>
      </c>
      <c r="H5" s="42" t="s">
        <v>138</v>
      </c>
      <c r="I5" s="42">
        <v>166</v>
      </c>
      <c r="J5" s="42">
        <v>61</v>
      </c>
      <c r="K5" s="43">
        <v>43861</v>
      </c>
      <c r="L5" s="42" t="s">
        <v>172</v>
      </c>
      <c r="M5" s="42">
        <v>79799370</v>
      </c>
      <c r="N5" s="42" t="s">
        <v>29</v>
      </c>
      <c r="O5" s="42" t="s">
        <v>112</v>
      </c>
      <c r="P5" s="42">
        <v>5</v>
      </c>
      <c r="Q5" s="43">
        <v>43469</v>
      </c>
      <c r="R5" s="47" t="s">
        <v>271</v>
      </c>
      <c r="S5" s="45">
        <v>24840000</v>
      </c>
      <c r="T5" s="45">
        <v>0</v>
      </c>
      <c r="U5" s="45">
        <v>0</v>
      </c>
      <c r="V5" s="45">
        <v>24840000</v>
      </c>
      <c r="W5" s="45">
        <v>8280000</v>
      </c>
      <c r="X5" s="45">
        <v>16560000</v>
      </c>
      <c r="Y5" s="45">
        <f>VLOOKUP(I5,[2]TOTAL!$G:$I,3,)</f>
        <v>491</v>
      </c>
      <c r="AB5" s="42"/>
      <c r="AC5" s="42"/>
      <c r="AD5" s="42"/>
    </row>
    <row r="6" spans="1:30" hidden="1" x14ac:dyDescent="0.25">
      <c r="A6" s="42">
        <v>2019</v>
      </c>
      <c r="B6" s="42">
        <v>118</v>
      </c>
      <c r="C6" s="42">
        <v>1</v>
      </c>
      <c r="D6" s="43">
        <v>43831</v>
      </c>
      <c r="E6" s="43">
        <v>43895</v>
      </c>
      <c r="F6" s="43">
        <v>43895</v>
      </c>
      <c r="G6" s="42" t="s">
        <v>137</v>
      </c>
      <c r="H6" s="42" t="s">
        <v>138</v>
      </c>
      <c r="I6" s="42">
        <v>169</v>
      </c>
      <c r="J6" s="42">
        <v>70</v>
      </c>
      <c r="K6" s="43">
        <v>43861</v>
      </c>
      <c r="L6" s="42" t="s">
        <v>172</v>
      </c>
      <c r="M6" s="42">
        <v>53101897</v>
      </c>
      <c r="N6" s="42" t="s">
        <v>12</v>
      </c>
      <c r="O6" s="42" t="s">
        <v>112</v>
      </c>
      <c r="P6" s="42">
        <v>7</v>
      </c>
      <c r="Q6" s="43">
        <v>43469</v>
      </c>
      <c r="R6" s="47" t="s">
        <v>282</v>
      </c>
      <c r="S6" s="45">
        <v>21630000</v>
      </c>
      <c r="T6" s="45">
        <v>0</v>
      </c>
      <c r="U6" s="45">
        <v>0</v>
      </c>
      <c r="V6" s="45">
        <v>21630000</v>
      </c>
      <c r="W6" s="45">
        <v>7210000</v>
      </c>
      <c r="X6" s="45">
        <v>14420000</v>
      </c>
      <c r="Y6" s="45">
        <f>VLOOKUP(I6,[2]TOTAL!$G:$I,3,)</f>
        <v>492</v>
      </c>
      <c r="AB6" s="42"/>
      <c r="AC6" s="42"/>
      <c r="AD6" s="42"/>
    </row>
    <row r="7" spans="1:30" hidden="1" x14ac:dyDescent="0.25">
      <c r="A7" s="42">
        <v>2019</v>
      </c>
      <c r="B7" s="42">
        <v>118</v>
      </c>
      <c r="C7" s="42">
        <v>1</v>
      </c>
      <c r="D7" s="43">
        <v>43831</v>
      </c>
      <c r="E7" s="43">
        <v>43895</v>
      </c>
      <c r="F7" s="43">
        <v>43895</v>
      </c>
      <c r="G7" s="42" t="s">
        <v>137</v>
      </c>
      <c r="H7" s="42" t="s">
        <v>138</v>
      </c>
      <c r="I7" s="42">
        <v>170</v>
      </c>
      <c r="J7" s="42">
        <v>74</v>
      </c>
      <c r="K7" s="43">
        <v>43861</v>
      </c>
      <c r="L7" s="42" t="s">
        <v>172</v>
      </c>
      <c r="M7" s="42">
        <v>1026255233</v>
      </c>
      <c r="N7" s="42" t="s">
        <v>27</v>
      </c>
      <c r="O7" s="42" t="s">
        <v>112</v>
      </c>
      <c r="P7" s="42">
        <v>15</v>
      </c>
      <c r="Q7" s="43">
        <v>43469</v>
      </c>
      <c r="R7" s="47" t="s">
        <v>287</v>
      </c>
      <c r="S7" s="45">
        <v>28840000</v>
      </c>
      <c r="T7" s="45">
        <v>0</v>
      </c>
      <c r="U7" s="45">
        <v>0</v>
      </c>
      <c r="V7" s="45">
        <v>28840000</v>
      </c>
      <c r="W7" s="45">
        <v>0</v>
      </c>
      <c r="X7" s="45">
        <v>28840000</v>
      </c>
      <c r="Y7" s="45">
        <f>VLOOKUP(I7,[2]TOTAL!$G:$I,3,)</f>
        <v>504</v>
      </c>
      <c r="AB7" s="42"/>
      <c r="AC7" s="42"/>
      <c r="AD7" s="42"/>
    </row>
    <row r="8" spans="1:30" hidden="1" x14ac:dyDescent="0.25">
      <c r="A8" s="42">
        <v>2019</v>
      </c>
      <c r="B8" s="42">
        <v>118</v>
      </c>
      <c r="C8" s="42">
        <v>1</v>
      </c>
      <c r="D8" s="43">
        <v>43831</v>
      </c>
      <c r="E8" s="43">
        <v>43895</v>
      </c>
      <c r="F8" s="43">
        <v>43895</v>
      </c>
      <c r="G8" s="42" t="s">
        <v>141</v>
      </c>
      <c r="H8" s="42" t="s">
        <v>142</v>
      </c>
      <c r="I8" s="42">
        <v>153</v>
      </c>
      <c r="J8" s="42">
        <v>62</v>
      </c>
      <c r="K8" s="43">
        <v>43861</v>
      </c>
      <c r="L8" s="42" t="s">
        <v>172</v>
      </c>
      <c r="M8" s="42">
        <v>1026287609</v>
      </c>
      <c r="N8" s="42" t="s">
        <v>32</v>
      </c>
      <c r="O8" s="42" t="s">
        <v>112</v>
      </c>
      <c r="P8" s="42">
        <v>653</v>
      </c>
      <c r="Q8" s="43">
        <v>43470</v>
      </c>
      <c r="R8" s="47" t="s">
        <v>274</v>
      </c>
      <c r="S8" s="45">
        <v>7650000</v>
      </c>
      <c r="T8" s="45">
        <v>0</v>
      </c>
      <c r="U8" s="45">
        <v>0</v>
      </c>
      <c r="V8" s="45">
        <v>7650000</v>
      </c>
      <c r="W8" s="45">
        <v>0</v>
      </c>
      <c r="X8" s="45">
        <v>7650000</v>
      </c>
    </row>
    <row r="9" spans="1:30" hidden="1" x14ac:dyDescent="0.25">
      <c r="A9" s="42">
        <v>2019</v>
      </c>
      <c r="B9" s="42">
        <v>118</v>
      </c>
      <c r="C9" s="42">
        <v>1</v>
      </c>
      <c r="D9" s="43">
        <v>43831</v>
      </c>
      <c r="E9" s="43">
        <v>43895</v>
      </c>
      <c r="F9" s="43">
        <v>43895</v>
      </c>
      <c r="G9" s="42" t="s">
        <v>123</v>
      </c>
      <c r="H9" s="42" t="s">
        <v>124</v>
      </c>
      <c r="I9" s="42">
        <v>113</v>
      </c>
      <c r="J9" s="42">
        <v>56</v>
      </c>
      <c r="K9" s="43">
        <v>43861</v>
      </c>
      <c r="L9" s="42" t="s">
        <v>172</v>
      </c>
      <c r="M9" s="42">
        <v>1023865470</v>
      </c>
      <c r="N9" s="42" t="s">
        <v>30</v>
      </c>
      <c r="O9" s="42" t="s">
        <v>113</v>
      </c>
      <c r="P9" s="42">
        <v>47</v>
      </c>
      <c r="Q9" s="43">
        <v>43474</v>
      </c>
      <c r="R9" s="47" t="s">
        <v>266</v>
      </c>
      <c r="S9" s="45">
        <v>8034000</v>
      </c>
      <c r="T9" s="45">
        <v>0</v>
      </c>
      <c r="U9" s="45">
        <v>0</v>
      </c>
      <c r="V9" s="45">
        <v>8034000</v>
      </c>
      <c r="W9" s="45">
        <v>4017000</v>
      </c>
      <c r="X9" s="45">
        <v>4017000</v>
      </c>
      <c r="Y9" s="42"/>
      <c r="Z9" s="42"/>
      <c r="AA9" s="42"/>
      <c r="AB9" s="42"/>
      <c r="AC9" s="42"/>
      <c r="AD9" s="42"/>
    </row>
    <row r="10" spans="1:30" hidden="1" x14ac:dyDescent="0.25">
      <c r="A10" s="42">
        <v>2019</v>
      </c>
      <c r="B10" s="42">
        <v>118</v>
      </c>
      <c r="C10" s="42">
        <v>1</v>
      </c>
      <c r="D10" s="43">
        <v>43831</v>
      </c>
      <c r="E10" s="43">
        <v>43895</v>
      </c>
      <c r="F10" s="43">
        <v>43895</v>
      </c>
      <c r="G10" s="42" t="s">
        <v>123</v>
      </c>
      <c r="H10" s="42" t="s">
        <v>124</v>
      </c>
      <c r="I10" s="42">
        <v>111</v>
      </c>
      <c r="J10" s="42">
        <v>71</v>
      </c>
      <c r="K10" s="43">
        <v>43861</v>
      </c>
      <c r="L10" s="42" t="s">
        <v>172</v>
      </c>
      <c r="M10" s="42">
        <v>52708829</v>
      </c>
      <c r="N10" s="42" t="s">
        <v>35</v>
      </c>
      <c r="O10" s="42" t="s">
        <v>113</v>
      </c>
      <c r="P10" s="42">
        <v>48</v>
      </c>
      <c r="Q10" s="43">
        <v>43477</v>
      </c>
      <c r="R10" s="47" t="s">
        <v>283</v>
      </c>
      <c r="S10" s="45">
        <v>6977220</v>
      </c>
      <c r="T10" s="45">
        <v>0</v>
      </c>
      <c r="U10" s="45">
        <v>0</v>
      </c>
      <c r="V10" s="45">
        <v>6977220</v>
      </c>
      <c r="W10" s="45">
        <v>3488610</v>
      </c>
      <c r="X10" s="45">
        <v>3488610</v>
      </c>
      <c r="Y10" s="45">
        <f>VLOOKUP(I10,[2]TOTAL!$G:$I,3,)</f>
        <v>465</v>
      </c>
      <c r="AB10" s="42"/>
      <c r="AC10" s="42"/>
      <c r="AD10" s="42"/>
    </row>
    <row r="11" spans="1:30" hidden="1" x14ac:dyDescent="0.25">
      <c r="A11" s="42">
        <v>2019</v>
      </c>
      <c r="B11" s="42">
        <v>118</v>
      </c>
      <c r="C11" s="42">
        <v>1</v>
      </c>
      <c r="D11" s="43">
        <v>43831</v>
      </c>
      <c r="E11" s="43">
        <v>43895</v>
      </c>
      <c r="F11" s="43">
        <v>43895</v>
      </c>
      <c r="G11" s="42" t="s">
        <v>123</v>
      </c>
      <c r="H11" s="42" t="s">
        <v>124</v>
      </c>
      <c r="I11" s="42">
        <v>115</v>
      </c>
      <c r="J11" s="42">
        <v>58</v>
      </c>
      <c r="K11" s="43">
        <v>43861</v>
      </c>
      <c r="L11" s="42" t="s">
        <v>172</v>
      </c>
      <c r="M11" s="42">
        <v>52831248</v>
      </c>
      <c r="N11" s="42" t="s">
        <v>17</v>
      </c>
      <c r="O11" s="42" t="s">
        <v>112</v>
      </c>
      <c r="P11" s="42">
        <v>50</v>
      </c>
      <c r="Q11" s="43">
        <v>43477</v>
      </c>
      <c r="R11" s="47" t="s">
        <v>267</v>
      </c>
      <c r="S11" s="45">
        <v>18334000</v>
      </c>
      <c r="T11" s="45">
        <v>0</v>
      </c>
      <c r="U11" s="45">
        <v>0</v>
      </c>
      <c r="V11" s="45">
        <v>18334000</v>
      </c>
      <c r="W11" s="45">
        <v>0</v>
      </c>
      <c r="X11" s="45">
        <v>18334000</v>
      </c>
      <c r="Y11" s="45">
        <f>VLOOKUP(I11,[2]TOTAL!$G:$I,3,)</f>
        <v>468</v>
      </c>
      <c r="Z11" s="42"/>
      <c r="AA11" s="42"/>
      <c r="AB11" s="42"/>
      <c r="AC11" s="42"/>
      <c r="AD11" s="42"/>
    </row>
    <row r="12" spans="1:30" hidden="1" x14ac:dyDescent="0.25">
      <c r="A12" s="42">
        <v>2019</v>
      </c>
      <c r="B12" s="42">
        <v>118</v>
      </c>
      <c r="C12" s="42">
        <v>1</v>
      </c>
      <c r="D12" s="43">
        <v>43831</v>
      </c>
      <c r="E12" s="43">
        <v>43895</v>
      </c>
      <c r="F12" s="43">
        <v>43895</v>
      </c>
      <c r="G12" s="42" t="s">
        <v>123</v>
      </c>
      <c r="H12" s="42" t="s">
        <v>124</v>
      </c>
      <c r="I12" s="42">
        <v>112</v>
      </c>
      <c r="J12" s="42">
        <v>55</v>
      </c>
      <c r="K12" s="43">
        <v>43861</v>
      </c>
      <c r="L12" s="42" t="s">
        <v>172</v>
      </c>
      <c r="M12" s="42">
        <v>79577052</v>
      </c>
      <c r="N12" s="42" t="s">
        <v>18</v>
      </c>
      <c r="O12" s="42" t="s">
        <v>112</v>
      </c>
      <c r="P12" s="42">
        <v>51</v>
      </c>
      <c r="Q12" s="43">
        <v>43477</v>
      </c>
      <c r="R12" s="47" t="s">
        <v>265</v>
      </c>
      <c r="S12" s="45">
        <v>23800000</v>
      </c>
      <c r="T12" s="45">
        <v>0</v>
      </c>
      <c r="U12" s="45">
        <v>0</v>
      </c>
      <c r="V12" s="45">
        <v>23800000</v>
      </c>
      <c r="W12" s="45">
        <v>11900000</v>
      </c>
      <c r="X12" s="45">
        <v>11900000</v>
      </c>
      <c r="Y12" s="45">
        <f>VLOOKUP(I12,[2]TOTAL!$G:$I,3,)</f>
        <v>469</v>
      </c>
      <c r="Z12" s="42"/>
      <c r="AA12" s="42"/>
      <c r="AB12" s="42"/>
      <c r="AC12" s="42"/>
      <c r="AD12" s="42"/>
    </row>
    <row r="13" spans="1:30" hidden="1" x14ac:dyDescent="0.25">
      <c r="A13" s="42">
        <v>2019</v>
      </c>
      <c r="B13" s="42">
        <v>118</v>
      </c>
      <c r="C13" s="42">
        <v>1</v>
      </c>
      <c r="D13" s="43">
        <v>43831</v>
      </c>
      <c r="E13" s="43">
        <v>43895</v>
      </c>
      <c r="F13" s="43">
        <v>43895</v>
      </c>
      <c r="G13" s="42" t="s">
        <v>123</v>
      </c>
      <c r="H13" s="42" t="s">
        <v>124</v>
      </c>
      <c r="I13" s="42">
        <v>116</v>
      </c>
      <c r="J13" s="42">
        <v>69</v>
      </c>
      <c r="K13" s="43">
        <v>43861</v>
      </c>
      <c r="L13" s="42" t="s">
        <v>172</v>
      </c>
      <c r="M13" s="42">
        <v>41952932</v>
      </c>
      <c r="N13" s="42" t="s">
        <v>13</v>
      </c>
      <c r="O13" s="42" t="s">
        <v>112</v>
      </c>
      <c r="P13" s="42">
        <v>163</v>
      </c>
      <c r="Q13" s="43">
        <v>43479</v>
      </c>
      <c r="R13" s="47" t="s">
        <v>281</v>
      </c>
      <c r="S13" s="45">
        <v>17800000</v>
      </c>
      <c r="T13" s="45">
        <v>0</v>
      </c>
      <c r="U13" s="45">
        <v>0</v>
      </c>
      <c r="V13" s="45">
        <v>17800000</v>
      </c>
      <c r="W13" s="45">
        <v>0</v>
      </c>
      <c r="X13" s="45">
        <v>17800000</v>
      </c>
      <c r="Y13" s="45">
        <f>VLOOKUP(I13,[2]TOTAL!$G:$I,3,)</f>
        <v>467</v>
      </c>
      <c r="AB13" s="42"/>
      <c r="AC13" s="42"/>
      <c r="AD13" s="42"/>
    </row>
    <row r="14" spans="1:30" hidden="1" x14ac:dyDescent="0.25">
      <c r="A14" s="42">
        <v>2019</v>
      </c>
      <c r="B14" s="42">
        <v>118</v>
      </c>
      <c r="C14" s="42">
        <v>1</v>
      </c>
      <c r="D14" s="43">
        <v>43831</v>
      </c>
      <c r="E14" s="43">
        <v>43895</v>
      </c>
      <c r="F14" s="43">
        <v>43895</v>
      </c>
      <c r="G14" s="42" t="s">
        <v>123</v>
      </c>
      <c r="H14" s="42" t="s">
        <v>124</v>
      </c>
      <c r="I14" s="42">
        <v>114</v>
      </c>
      <c r="J14" s="42">
        <v>67</v>
      </c>
      <c r="K14" s="43">
        <v>43861</v>
      </c>
      <c r="L14" s="42" t="s">
        <v>172</v>
      </c>
      <c r="M14" s="42">
        <v>51901763</v>
      </c>
      <c r="N14" s="42" t="s">
        <v>127</v>
      </c>
      <c r="O14" s="42" t="s">
        <v>112</v>
      </c>
      <c r="P14" s="42">
        <v>167</v>
      </c>
      <c r="Q14" s="43">
        <v>43480</v>
      </c>
      <c r="R14" s="47" t="s">
        <v>279</v>
      </c>
      <c r="S14" s="45">
        <v>32084500</v>
      </c>
      <c r="T14" s="45">
        <v>0</v>
      </c>
      <c r="U14" s="45">
        <v>0</v>
      </c>
      <c r="V14" s="45">
        <v>32084500</v>
      </c>
      <c r="W14" s="45">
        <v>9167000</v>
      </c>
      <c r="X14" s="45">
        <v>22917500</v>
      </c>
      <c r="Y14" s="45">
        <f>VLOOKUP(I14,[2]TOTAL!$G:$I,3,)</f>
        <v>471</v>
      </c>
      <c r="AB14" s="42"/>
      <c r="AC14" s="42"/>
      <c r="AD14" s="42"/>
    </row>
    <row r="15" spans="1:30" hidden="1" x14ac:dyDescent="0.25">
      <c r="A15" s="42">
        <v>2019</v>
      </c>
      <c r="B15" s="42">
        <v>118</v>
      </c>
      <c r="C15" s="42">
        <v>1</v>
      </c>
      <c r="D15" s="43">
        <v>43831</v>
      </c>
      <c r="E15" s="43">
        <v>43895</v>
      </c>
      <c r="F15" s="43">
        <v>43895</v>
      </c>
      <c r="G15" s="42" t="s">
        <v>96</v>
      </c>
      <c r="H15" s="42" t="s">
        <v>97</v>
      </c>
      <c r="I15" s="42">
        <v>9</v>
      </c>
      <c r="J15" s="42">
        <v>8</v>
      </c>
      <c r="K15" s="43">
        <v>43847</v>
      </c>
      <c r="L15" s="42" t="s">
        <v>171</v>
      </c>
      <c r="M15" s="42">
        <v>901005853</v>
      </c>
      <c r="N15" s="42" t="s">
        <v>100</v>
      </c>
      <c r="O15" s="42" t="s">
        <v>98</v>
      </c>
      <c r="P15" s="42">
        <v>593</v>
      </c>
      <c r="Q15" s="43">
        <v>43482</v>
      </c>
      <c r="R15" s="47" t="s">
        <v>269</v>
      </c>
      <c r="S15" s="45">
        <v>25675000</v>
      </c>
      <c r="T15" s="45">
        <v>0</v>
      </c>
      <c r="U15" s="45">
        <v>0</v>
      </c>
      <c r="V15" s="45">
        <v>25675000</v>
      </c>
      <c r="W15" s="45">
        <v>17116667</v>
      </c>
      <c r="X15" s="45">
        <v>8558333</v>
      </c>
      <c r="Y15" s="45">
        <f>VLOOKUP(I15,[2]TOTAL!$G:$I,3,)</f>
        <v>6</v>
      </c>
      <c r="AB15" s="42"/>
      <c r="AC15" s="42"/>
      <c r="AD15" s="42"/>
    </row>
    <row r="16" spans="1:30" hidden="1" x14ac:dyDescent="0.25">
      <c r="A16" s="42">
        <v>2019</v>
      </c>
      <c r="B16" s="42">
        <v>118</v>
      </c>
      <c r="C16" s="42">
        <v>1</v>
      </c>
      <c r="D16" s="43">
        <v>43831</v>
      </c>
      <c r="E16" s="43">
        <v>43895</v>
      </c>
      <c r="F16" s="43">
        <v>43895</v>
      </c>
      <c r="G16" s="42" t="s">
        <v>134</v>
      </c>
      <c r="H16" s="42" t="s">
        <v>135</v>
      </c>
      <c r="I16" s="42">
        <v>94</v>
      </c>
      <c r="J16" s="42">
        <v>51</v>
      </c>
      <c r="K16" s="43">
        <v>43861</v>
      </c>
      <c r="L16" s="42" t="s">
        <v>172</v>
      </c>
      <c r="M16" s="42">
        <v>52818167</v>
      </c>
      <c r="N16" s="42" t="s">
        <v>38</v>
      </c>
      <c r="O16" s="42" t="s">
        <v>112</v>
      </c>
      <c r="P16" s="42">
        <v>91</v>
      </c>
      <c r="Q16" s="43">
        <v>43482</v>
      </c>
      <c r="R16" s="47" t="s">
        <v>261</v>
      </c>
      <c r="S16" s="45">
        <v>19800000</v>
      </c>
      <c r="T16" s="45">
        <v>0</v>
      </c>
      <c r="U16" s="45">
        <v>0</v>
      </c>
      <c r="V16" s="45">
        <v>19800000</v>
      </c>
      <c r="W16" s="45">
        <v>6600000</v>
      </c>
      <c r="X16" s="45">
        <v>13200000</v>
      </c>
      <c r="Y16" s="45">
        <f>VLOOKUP(I16,[2]TOTAL!$G:$I,3,)</f>
        <v>7</v>
      </c>
      <c r="AB16" s="42"/>
      <c r="AC16" s="42"/>
      <c r="AD16" s="42"/>
    </row>
    <row r="17" spans="1:30" hidden="1" x14ac:dyDescent="0.25">
      <c r="A17" s="42">
        <v>2019</v>
      </c>
      <c r="B17" s="42">
        <v>118</v>
      </c>
      <c r="C17" s="42">
        <v>1</v>
      </c>
      <c r="D17" s="43">
        <v>43831</v>
      </c>
      <c r="E17" s="43">
        <v>43895</v>
      </c>
      <c r="F17" s="43">
        <v>43895</v>
      </c>
      <c r="G17" s="42" t="s">
        <v>96</v>
      </c>
      <c r="H17" s="42" t="s">
        <v>97</v>
      </c>
      <c r="I17" s="42">
        <v>8</v>
      </c>
      <c r="J17" s="42">
        <v>11</v>
      </c>
      <c r="K17" s="43">
        <v>43850</v>
      </c>
      <c r="L17" s="42" t="s">
        <v>171</v>
      </c>
      <c r="M17" s="42">
        <v>900141178</v>
      </c>
      <c r="N17" s="42" t="s">
        <v>41</v>
      </c>
      <c r="O17" s="42" t="s">
        <v>98</v>
      </c>
      <c r="P17" s="42">
        <v>301</v>
      </c>
      <c r="Q17" s="43">
        <v>43486</v>
      </c>
      <c r="R17" s="47" t="s">
        <v>272</v>
      </c>
      <c r="S17" s="45">
        <v>340363886</v>
      </c>
      <c r="T17" s="45">
        <v>0</v>
      </c>
      <c r="U17" s="45">
        <v>0</v>
      </c>
      <c r="V17" s="45">
        <v>340363886</v>
      </c>
      <c r="W17" s="45">
        <v>170181943</v>
      </c>
      <c r="X17" s="45">
        <v>170181943</v>
      </c>
      <c r="Y17" s="45">
        <f>VLOOKUP(I17,[2]TOTAL!$G:$I,3,)</f>
        <v>5</v>
      </c>
      <c r="AB17" s="42"/>
      <c r="AC17" s="42"/>
      <c r="AD17" s="42"/>
    </row>
    <row r="18" spans="1:30" hidden="1" x14ac:dyDescent="0.25">
      <c r="A18" s="42">
        <v>2019</v>
      </c>
      <c r="B18" s="42">
        <v>118</v>
      </c>
      <c r="C18" s="42">
        <v>1</v>
      </c>
      <c r="D18" s="43">
        <v>43831</v>
      </c>
      <c r="E18" s="43">
        <v>43895</v>
      </c>
      <c r="F18" s="43">
        <v>43895</v>
      </c>
      <c r="G18" s="42" t="s">
        <v>96</v>
      </c>
      <c r="H18" s="42" t="s">
        <v>97</v>
      </c>
      <c r="I18" s="42">
        <v>7</v>
      </c>
      <c r="J18" s="42">
        <v>19</v>
      </c>
      <c r="K18" s="43">
        <v>43851</v>
      </c>
      <c r="L18" s="42" t="s">
        <v>172</v>
      </c>
      <c r="M18" s="42">
        <v>148253</v>
      </c>
      <c r="N18" s="42" t="s">
        <v>99</v>
      </c>
      <c r="O18" s="42" t="s">
        <v>98</v>
      </c>
      <c r="P18" s="42">
        <v>306</v>
      </c>
      <c r="Q18" s="43">
        <v>43487</v>
      </c>
      <c r="R18" s="47" t="s">
        <v>273</v>
      </c>
      <c r="S18" s="45">
        <v>22400000</v>
      </c>
      <c r="T18" s="45">
        <v>0</v>
      </c>
      <c r="U18" s="45">
        <v>0</v>
      </c>
      <c r="V18" s="45">
        <v>22400000</v>
      </c>
      <c r="W18" s="45">
        <v>11200000</v>
      </c>
      <c r="X18" s="45">
        <v>11200000</v>
      </c>
      <c r="Y18" s="45">
        <f>VLOOKUP(I18,[2]TOTAL!$G:$I,3,)</f>
        <v>4</v>
      </c>
      <c r="AB18" s="42"/>
      <c r="AC18" s="42"/>
      <c r="AD18" s="42"/>
    </row>
    <row r="19" spans="1:30" hidden="1" x14ac:dyDescent="0.25">
      <c r="A19" s="42">
        <v>2019</v>
      </c>
      <c r="B19" s="42">
        <v>118</v>
      </c>
      <c r="C19" s="42">
        <v>1</v>
      </c>
      <c r="D19" s="43">
        <v>43831</v>
      </c>
      <c r="E19" s="43">
        <v>43895</v>
      </c>
      <c r="F19" s="43">
        <v>43895</v>
      </c>
      <c r="G19" s="42" t="s">
        <v>123</v>
      </c>
      <c r="H19" s="42" t="s">
        <v>124</v>
      </c>
      <c r="I19" s="42">
        <v>107</v>
      </c>
      <c r="J19" s="42">
        <v>66</v>
      </c>
      <c r="K19" s="43">
        <v>43861</v>
      </c>
      <c r="L19" s="42" t="s">
        <v>172</v>
      </c>
      <c r="M19" s="42">
        <v>53013913</v>
      </c>
      <c r="N19" s="42" t="s">
        <v>45</v>
      </c>
      <c r="O19" s="42" t="s">
        <v>112</v>
      </c>
      <c r="P19" s="42">
        <v>434</v>
      </c>
      <c r="Q19" s="43">
        <v>43529</v>
      </c>
      <c r="R19" s="47" t="s">
        <v>277</v>
      </c>
      <c r="S19" s="45">
        <v>25956000</v>
      </c>
      <c r="T19" s="45">
        <v>0</v>
      </c>
      <c r="U19" s="45">
        <v>0</v>
      </c>
      <c r="V19" s="45">
        <v>25956000</v>
      </c>
      <c r="W19" s="45">
        <v>7416000</v>
      </c>
      <c r="X19" s="45">
        <v>18540000</v>
      </c>
      <c r="Y19" s="45">
        <f>VLOOKUP(I19,[2]TOTAL!$G:$I,3,)</f>
        <v>466</v>
      </c>
      <c r="AB19" s="42"/>
      <c r="AC19" s="42"/>
      <c r="AD19" s="42"/>
    </row>
    <row r="20" spans="1:30" hidden="1" x14ac:dyDescent="0.25">
      <c r="A20" s="42">
        <v>2019</v>
      </c>
      <c r="B20" s="42">
        <v>118</v>
      </c>
      <c r="C20" s="42">
        <v>1</v>
      </c>
      <c r="D20" s="43">
        <v>43831</v>
      </c>
      <c r="E20" s="43">
        <v>43895</v>
      </c>
      <c r="F20" s="43">
        <v>43895</v>
      </c>
      <c r="G20" s="42" t="s">
        <v>123</v>
      </c>
      <c r="H20" s="42" t="s">
        <v>124</v>
      </c>
      <c r="I20" s="42">
        <v>118</v>
      </c>
      <c r="J20" s="42">
        <v>48</v>
      </c>
      <c r="K20" s="43">
        <v>43861</v>
      </c>
      <c r="L20" s="42" t="s">
        <v>172</v>
      </c>
      <c r="M20" s="42">
        <v>1023864603</v>
      </c>
      <c r="N20" s="42" t="s">
        <v>39</v>
      </c>
      <c r="O20" s="42" t="s">
        <v>112</v>
      </c>
      <c r="P20" s="42">
        <v>563</v>
      </c>
      <c r="Q20" s="43">
        <v>43648</v>
      </c>
      <c r="R20" s="47" t="s">
        <v>258</v>
      </c>
      <c r="S20" s="45">
        <v>16140000</v>
      </c>
      <c r="T20" s="45">
        <v>0</v>
      </c>
      <c r="U20" s="45">
        <v>0</v>
      </c>
      <c r="V20" s="45">
        <v>16140000</v>
      </c>
      <c r="W20" s="45">
        <v>8070000</v>
      </c>
      <c r="X20" s="45">
        <v>8070000</v>
      </c>
      <c r="Y20" s="45">
        <f>VLOOKUP(I20,[2]TOTAL!$G:$I,3,)</f>
        <v>476</v>
      </c>
      <c r="AB20" s="42"/>
      <c r="AC20" s="42"/>
      <c r="AD20" s="42"/>
    </row>
    <row r="21" spans="1:30" hidden="1" x14ac:dyDescent="0.25">
      <c r="A21" s="42">
        <v>2019</v>
      </c>
      <c r="B21" s="42">
        <v>118</v>
      </c>
      <c r="C21" s="42">
        <v>1</v>
      </c>
      <c r="D21" s="43">
        <v>43831</v>
      </c>
      <c r="E21" s="43">
        <v>43895</v>
      </c>
      <c r="F21" s="43">
        <v>43895</v>
      </c>
      <c r="G21" s="42" t="s">
        <v>123</v>
      </c>
      <c r="H21" s="42" t="s">
        <v>124</v>
      </c>
      <c r="I21" s="42">
        <v>106</v>
      </c>
      <c r="J21" s="42">
        <v>54</v>
      </c>
      <c r="K21" s="43">
        <v>43861</v>
      </c>
      <c r="L21" s="42" t="s">
        <v>172</v>
      </c>
      <c r="M21" s="42">
        <v>1030545677</v>
      </c>
      <c r="N21" s="42" t="s">
        <v>24</v>
      </c>
      <c r="O21" s="42" t="s">
        <v>112</v>
      </c>
      <c r="P21" s="42">
        <v>562</v>
      </c>
      <c r="Q21" s="43">
        <v>43648</v>
      </c>
      <c r="R21" s="47" t="s">
        <v>264</v>
      </c>
      <c r="S21" s="45">
        <v>16140000</v>
      </c>
      <c r="T21" s="45">
        <v>0</v>
      </c>
      <c r="U21" s="45">
        <v>0</v>
      </c>
      <c r="V21" s="45">
        <v>16140000</v>
      </c>
      <c r="W21" s="45">
        <v>8070000</v>
      </c>
      <c r="X21" s="45">
        <v>8070000</v>
      </c>
      <c r="Y21" s="45">
        <f>VLOOKUP(I21,[2]TOTAL!$G:$I,3,)</f>
        <v>474</v>
      </c>
      <c r="AB21" s="42"/>
      <c r="AC21" s="42"/>
      <c r="AD21" s="42"/>
    </row>
    <row r="22" spans="1:30" hidden="1" x14ac:dyDescent="0.25">
      <c r="A22" s="42">
        <v>2019</v>
      </c>
      <c r="B22" s="42">
        <v>118</v>
      </c>
      <c r="C22" s="42">
        <v>1</v>
      </c>
      <c r="D22" s="43">
        <v>43831</v>
      </c>
      <c r="E22" s="43">
        <v>43895</v>
      </c>
      <c r="F22" s="43">
        <v>43895</v>
      </c>
      <c r="G22" s="42" t="s">
        <v>123</v>
      </c>
      <c r="H22" s="42" t="s">
        <v>124</v>
      </c>
      <c r="I22" s="42">
        <v>35</v>
      </c>
      <c r="J22" s="42">
        <v>34</v>
      </c>
      <c r="K22" s="43">
        <v>43860</v>
      </c>
      <c r="L22" s="42" t="s">
        <v>171</v>
      </c>
      <c r="M22" s="42">
        <v>901304678</v>
      </c>
      <c r="N22" s="42" t="s">
        <v>188</v>
      </c>
      <c r="O22" s="42" t="s">
        <v>173</v>
      </c>
      <c r="P22" s="42">
        <v>575</v>
      </c>
      <c r="Q22" s="43">
        <v>43678</v>
      </c>
      <c r="R22" s="47" t="s">
        <v>278</v>
      </c>
      <c r="S22" s="45">
        <v>114097213</v>
      </c>
      <c r="T22" s="45">
        <v>0</v>
      </c>
      <c r="U22" s="45">
        <v>0</v>
      </c>
      <c r="V22" s="45">
        <v>114097213</v>
      </c>
      <c r="W22" s="45">
        <v>0</v>
      </c>
      <c r="X22" s="45">
        <v>114097213</v>
      </c>
      <c r="Y22" s="45">
        <f>VLOOKUP(I22,[2]TOTAL!$G:$I,3,)</f>
        <v>456</v>
      </c>
      <c r="AB22" s="42"/>
      <c r="AC22" s="42"/>
      <c r="AD22" s="42"/>
    </row>
    <row r="23" spans="1:30" hidden="1" x14ac:dyDescent="0.25">
      <c r="A23" s="42">
        <v>2019</v>
      </c>
      <c r="B23" s="42">
        <v>118</v>
      </c>
      <c r="C23" s="42">
        <v>1</v>
      </c>
      <c r="D23" s="43">
        <v>43831</v>
      </c>
      <c r="E23" s="43">
        <v>43895</v>
      </c>
      <c r="F23" s="43">
        <v>43895</v>
      </c>
      <c r="G23" s="42" t="s">
        <v>123</v>
      </c>
      <c r="H23" s="42" t="s">
        <v>124</v>
      </c>
      <c r="I23" s="42">
        <v>110</v>
      </c>
      <c r="J23" s="42">
        <v>52</v>
      </c>
      <c r="K23" s="43">
        <v>43861</v>
      </c>
      <c r="L23" s="42" t="s">
        <v>172</v>
      </c>
      <c r="M23" s="42">
        <v>1075244725</v>
      </c>
      <c r="N23" s="42" t="s">
        <v>36</v>
      </c>
      <c r="O23" s="42" t="s">
        <v>112</v>
      </c>
      <c r="P23" s="42">
        <v>670</v>
      </c>
      <c r="Q23" s="43">
        <v>43771</v>
      </c>
      <c r="R23" s="47" t="s">
        <v>262</v>
      </c>
      <c r="S23" s="45">
        <v>10343775</v>
      </c>
      <c r="T23" s="45">
        <v>0</v>
      </c>
      <c r="U23" s="45">
        <v>0</v>
      </c>
      <c r="V23" s="45">
        <v>10343775</v>
      </c>
      <c r="W23" s="45">
        <v>0</v>
      </c>
      <c r="X23" s="45">
        <v>10343775</v>
      </c>
      <c r="Y23" s="45">
        <f>VLOOKUP(I23,[2]TOTAL!$G:$I,3,)</f>
        <v>473</v>
      </c>
      <c r="AB23" s="42"/>
      <c r="AC23" s="42"/>
      <c r="AD23" s="42"/>
    </row>
    <row r="24" spans="1:30" hidden="1" x14ac:dyDescent="0.25">
      <c r="A24" s="42">
        <v>2019</v>
      </c>
      <c r="B24" s="42">
        <v>118</v>
      </c>
      <c r="C24" s="42">
        <v>1</v>
      </c>
      <c r="D24" s="43">
        <v>43831</v>
      </c>
      <c r="E24" s="43">
        <v>43895</v>
      </c>
      <c r="F24" s="43">
        <v>43895</v>
      </c>
      <c r="G24" s="42" t="s">
        <v>123</v>
      </c>
      <c r="H24" s="42" t="s">
        <v>124</v>
      </c>
      <c r="I24" s="42">
        <v>117</v>
      </c>
      <c r="J24" s="42">
        <v>53</v>
      </c>
      <c r="K24" s="43">
        <v>43861</v>
      </c>
      <c r="L24" s="42" t="s">
        <v>172</v>
      </c>
      <c r="M24" s="42">
        <v>52544666</v>
      </c>
      <c r="N24" s="42" t="s">
        <v>28</v>
      </c>
      <c r="O24" s="42" t="s">
        <v>112</v>
      </c>
      <c r="P24" s="42">
        <v>672</v>
      </c>
      <c r="Q24" s="43">
        <v>43774</v>
      </c>
      <c r="R24" s="47" t="s">
        <v>263</v>
      </c>
      <c r="S24" s="45">
        <v>10050000</v>
      </c>
      <c r="T24" s="45">
        <v>0</v>
      </c>
      <c r="U24" s="45">
        <v>0</v>
      </c>
      <c r="V24" s="45">
        <v>10050000</v>
      </c>
      <c r="W24" s="45">
        <v>6700000</v>
      </c>
      <c r="X24" s="45">
        <v>3350000</v>
      </c>
      <c r="Y24" s="45">
        <f>VLOOKUP(I24,[2]TOTAL!$G:$I,3,)</f>
        <v>477</v>
      </c>
      <c r="AB24" s="42"/>
      <c r="AC24" s="42"/>
      <c r="AD24" s="42"/>
    </row>
    <row r="25" spans="1:30" hidden="1" x14ac:dyDescent="0.25">
      <c r="A25" s="42">
        <v>2019</v>
      </c>
      <c r="B25" s="42">
        <v>118</v>
      </c>
      <c r="C25" s="42">
        <v>1</v>
      </c>
      <c r="D25" s="43">
        <v>43831</v>
      </c>
      <c r="E25" s="43">
        <v>43895</v>
      </c>
      <c r="F25" s="43">
        <v>43895</v>
      </c>
      <c r="G25" s="42" t="s">
        <v>123</v>
      </c>
      <c r="H25" s="42" t="s">
        <v>124</v>
      </c>
      <c r="I25" s="42">
        <v>109</v>
      </c>
      <c r="J25" s="42">
        <v>49</v>
      </c>
      <c r="K25" s="43">
        <v>43861</v>
      </c>
      <c r="L25" s="42" t="s">
        <v>172</v>
      </c>
      <c r="M25" s="42">
        <v>79950166</v>
      </c>
      <c r="N25" s="42" t="s">
        <v>125</v>
      </c>
      <c r="O25" s="42" t="s">
        <v>112</v>
      </c>
      <c r="P25" s="42">
        <v>675</v>
      </c>
      <c r="Q25" s="43">
        <v>43774</v>
      </c>
      <c r="R25" s="47" t="s">
        <v>259</v>
      </c>
      <c r="S25" s="45">
        <v>10025505</v>
      </c>
      <c r="T25" s="45">
        <v>0</v>
      </c>
      <c r="U25" s="45">
        <v>0</v>
      </c>
      <c r="V25" s="45">
        <v>10025505</v>
      </c>
      <c r="W25" s="45">
        <v>6683670</v>
      </c>
      <c r="X25" s="45">
        <v>3341835</v>
      </c>
      <c r="Y25" s="45">
        <f>VLOOKUP(I25,[2]TOTAL!$G:$I,3,)</f>
        <v>472</v>
      </c>
      <c r="AB25" s="42"/>
      <c r="AC25" s="42"/>
      <c r="AD25" s="42"/>
    </row>
    <row r="26" spans="1:30" hidden="1" x14ac:dyDescent="0.25">
      <c r="A26" s="42">
        <v>2019</v>
      </c>
      <c r="B26" s="42">
        <v>118</v>
      </c>
      <c r="C26" s="42">
        <v>1</v>
      </c>
      <c r="D26" s="43">
        <v>43831</v>
      </c>
      <c r="E26" s="43">
        <v>43895</v>
      </c>
      <c r="F26" s="43">
        <v>43895</v>
      </c>
      <c r="G26" s="42" t="s">
        <v>141</v>
      </c>
      <c r="H26" s="42" t="s">
        <v>142</v>
      </c>
      <c r="I26" s="42">
        <v>152</v>
      </c>
      <c r="J26" s="42">
        <v>60</v>
      </c>
      <c r="K26" s="43">
        <v>43861</v>
      </c>
      <c r="L26" s="42" t="s">
        <v>172</v>
      </c>
      <c r="M26" s="42">
        <v>1026266171</v>
      </c>
      <c r="N26" s="42" t="s">
        <v>19</v>
      </c>
      <c r="O26" s="42" t="s">
        <v>112</v>
      </c>
      <c r="P26" s="42">
        <v>652</v>
      </c>
      <c r="Q26" s="43">
        <v>43774</v>
      </c>
      <c r="R26" s="47" t="s">
        <v>270</v>
      </c>
      <c r="S26" s="45">
        <v>7650000</v>
      </c>
      <c r="T26" s="45">
        <v>0</v>
      </c>
      <c r="U26" s="45">
        <v>0</v>
      </c>
      <c r="V26" s="45">
        <v>7650000</v>
      </c>
      <c r="W26" s="45">
        <v>0</v>
      </c>
      <c r="X26" s="45">
        <v>7650000</v>
      </c>
    </row>
    <row r="27" spans="1:30" hidden="1" x14ac:dyDescent="0.25">
      <c r="A27" s="42">
        <v>2019</v>
      </c>
      <c r="B27" s="42">
        <v>118</v>
      </c>
      <c r="C27" s="42">
        <v>1</v>
      </c>
      <c r="D27" s="43">
        <v>43831</v>
      </c>
      <c r="E27" s="43">
        <v>43895</v>
      </c>
      <c r="F27" s="43">
        <v>43895</v>
      </c>
      <c r="G27" s="42" t="s">
        <v>141</v>
      </c>
      <c r="H27" s="42" t="s">
        <v>142</v>
      </c>
      <c r="I27" s="42">
        <v>154</v>
      </c>
      <c r="J27" s="42">
        <v>72</v>
      </c>
      <c r="K27" s="43">
        <v>43861</v>
      </c>
      <c r="L27" s="42" t="s">
        <v>172</v>
      </c>
      <c r="M27" s="42">
        <v>80086508</v>
      </c>
      <c r="N27" s="42" t="s">
        <v>16</v>
      </c>
      <c r="O27" s="42" t="s">
        <v>112</v>
      </c>
      <c r="P27" s="42">
        <v>656</v>
      </c>
      <c r="Q27" s="43">
        <v>43774</v>
      </c>
      <c r="R27" s="47" t="s">
        <v>284</v>
      </c>
      <c r="S27" s="45">
        <v>11250000</v>
      </c>
      <c r="T27" s="45">
        <v>0</v>
      </c>
      <c r="U27" s="45">
        <v>0</v>
      </c>
      <c r="V27" s="45">
        <v>11250000</v>
      </c>
      <c r="W27" s="45">
        <v>0</v>
      </c>
      <c r="X27" s="45">
        <v>11250000</v>
      </c>
    </row>
    <row r="28" spans="1:30" hidden="1" x14ac:dyDescent="0.25">
      <c r="A28" s="42">
        <v>2019</v>
      </c>
      <c r="B28" s="42">
        <v>118</v>
      </c>
      <c r="C28" s="42">
        <v>1</v>
      </c>
      <c r="D28" s="43">
        <v>43831</v>
      </c>
      <c r="E28" s="43">
        <v>43895</v>
      </c>
      <c r="F28" s="43">
        <v>43895</v>
      </c>
      <c r="G28" s="42" t="s">
        <v>141</v>
      </c>
      <c r="H28" s="42" t="s">
        <v>142</v>
      </c>
      <c r="I28" s="42">
        <v>155</v>
      </c>
      <c r="J28" s="42">
        <v>73</v>
      </c>
      <c r="K28" s="43">
        <v>43861</v>
      </c>
      <c r="L28" s="42" t="s">
        <v>172</v>
      </c>
      <c r="M28" s="42">
        <v>53167119</v>
      </c>
      <c r="N28" s="42" t="s">
        <v>22</v>
      </c>
      <c r="O28" s="42" t="s">
        <v>112</v>
      </c>
      <c r="P28" s="42">
        <v>655</v>
      </c>
      <c r="Q28" s="43">
        <v>43774</v>
      </c>
      <c r="R28" s="47" t="s">
        <v>286</v>
      </c>
      <c r="S28" s="45">
        <v>7650000</v>
      </c>
      <c r="T28" s="45">
        <v>0</v>
      </c>
      <c r="U28" s="45">
        <v>0</v>
      </c>
      <c r="V28" s="45">
        <v>7650000</v>
      </c>
      <c r="W28" s="45">
        <v>0</v>
      </c>
      <c r="X28" s="45">
        <v>7650000</v>
      </c>
    </row>
    <row r="29" spans="1:30" hidden="1" x14ac:dyDescent="0.25">
      <c r="A29" s="42">
        <v>2019</v>
      </c>
      <c r="B29" s="42">
        <v>118</v>
      </c>
      <c r="C29" s="42">
        <v>1</v>
      </c>
      <c r="D29" s="43">
        <v>43831</v>
      </c>
      <c r="E29" s="43">
        <v>43895</v>
      </c>
      <c r="F29" s="43">
        <v>43895</v>
      </c>
      <c r="G29" s="42" t="s">
        <v>114</v>
      </c>
      <c r="H29" s="42" t="s">
        <v>115</v>
      </c>
      <c r="I29" s="42">
        <v>36</v>
      </c>
      <c r="J29" s="42">
        <v>16</v>
      </c>
      <c r="K29" s="43">
        <v>43851</v>
      </c>
      <c r="L29" s="42" t="s">
        <v>172</v>
      </c>
      <c r="M29" s="42">
        <v>1026273088</v>
      </c>
      <c r="N29" s="42" t="s">
        <v>34</v>
      </c>
      <c r="O29" s="42" t="s">
        <v>112</v>
      </c>
      <c r="P29" s="42">
        <v>635</v>
      </c>
      <c r="Q29" s="43">
        <v>43776</v>
      </c>
      <c r="R29" s="47" t="s">
        <v>285</v>
      </c>
      <c r="S29" s="45">
        <v>6783333</v>
      </c>
      <c r="T29" s="45">
        <v>0</v>
      </c>
      <c r="U29" s="45">
        <v>0</v>
      </c>
      <c r="V29" s="45">
        <v>6783333</v>
      </c>
      <c r="W29" s="45">
        <v>1500000</v>
      </c>
      <c r="X29" s="45">
        <v>5283333</v>
      </c>
      <c r="Y29" s="45">
        <f>VLOOKUP(I29,[2]TOTAL!$G:$I,3,)</f>
        <v>458</v>
      </c>
      <c r="AB29" s="42"/>
      <c r="AC29" s="42"/>
      <c r="AD29" s="42"/>
    </row>
    <row r="30" spans="1:30" hidden="1" x14ac:dyDescent="0.25">
      <c r="A30" s="42">
        <v>2019</v>
      </c>
      <c r="B30" s="42">
        <v>118</v>
      </c>
      <c r="C30" s="42">
        <v>1</v>
      </c>
      <c r="D30" s="43">
        <v>43831</v>
      </c>
      <c r="E30" s="43">
        <v>43895</v>
      </c>
      <c r="F30" s="43">
        <v>43895</v>
      </c>
      <c r="G30" s="42" t="s">
        <v>123</v>
      </c>
      <c r="H30" s="42" t="s">
        <v>124</v>
      </c>
      <c r="I30" s="42">
        <v>125</v>
      </c>
      <c r="J30" s="42">
        <v>50</v>
      </c>
      <c r="K30" s="43">
        <v>43861</v>
      </c>
      <c r="L30" s="42" t="s">
        <v>172</v>
      </c>
      <c r="M30" s="42">
        <v>79573549</v>
      </c>
      <c r="N30" s="42" t="s">
        <v>21</v>
      </c>
      <c r="O30" s="42" t="s">
        <v>112</v>
      </c>
      <c r="P30" s="42">
        <v>674</v>
      </c>
      <c r="Q30" s="43">
        <v>43776</v>
      </c>
      <c r="R30" s="47" t="s">
        <v>260</v>
      </c>
      <c r="S30" s="45">
        <v>10050000</v>
      </c>
      <c r="T30" s="45">
        <v>0</v>
      </c>
      <c r="U30" s="45">
        <v>0</v>
      </c>
      <c r="V30" s="45">
        <v>10050000</v>
      </c>
      <c r="W30" s="45">
        <v>6700000</v>
      </c>
      <c r="X30" s="45">
        <v>3350000</v>
      </c>
      <c r="Y30" s="45">
        <f>VLOOKUP(I30,[2]TOTAL!$G:$I,3,)</f>
        <v>475</v>
      </c>
      <c r="AB30" s="42"/>
      <c r="AC30" s="42"/>
      <c r="AD30" s="42"/>
    </row>
    <row r="31" spans="1:30" hidden="1" x14ac:dyDescent="0.25">
      <c r="A31" s="42">
        <v>2019</v>
      </c>
      <c r="B31" s="42">
        <v>118</v>
      </c>
      <c r="C31" s="42">
        <v>1</v>
      </c>
      <c r="D31" s="43">
        <v>43831</v>
      </c>
      <c r="E31" s="43">
        <v>43895</v>
      </c>
      <c r="F31" s="43">
        <v>43895</v>
      </c>
      <c r="G31" s="42" t="s">
        <v>123</v>
      </c>
      <c r="H31" s="42" t="s">
        <v>124</v>
      </c>
      <c r="I31" s="42">
        <v>108</v>
      </c>
      <c r="J31" s="42">
        <v>65</v>
      </c>
      <c r="K31" s="43">
        <v>43861</v>
      </c>
      <c r="L31" s="42" t="s">
        <v>172</v>
      </c>
      <c r="M31" s="42">
        <v>75090431</v>
      </c>
      <c r="N31" s="42" t="s">
        <v>126</v>
      </c>
      <c r="O31" s="42" t="s">
        <v>112</v>
      </c>
      <c r="P31" s="42">
        <v>676</v>
      </c>
      <c r="Q31" s="43">
        <v>43778</v>
      </c>
      <c r="R31" s="47" t="s">
        <v>276</v>
      </c>
      <c r="S31" s="45">
        <v>8911560</v>
      </c>
      <c r="T31" s="45">
        <v>0</v>
      </c>
      <c r="U31" s="45">
        <v>0</v>
      </c>
      <c r="V31" s="45">
        <v>8911560</v>
      </c>
      <c r="W31" s="45">
        <v>6683670</v>
      </c>
      <c r="X31" s="45">
        <v>2227890</v>
      </c>
      <c r="Y31" s="42"/>
      <c r="Z31" s="42"/>
      <c r="AA31" s="42"/>
      <c r="AB31" s="42"/>
      <c r="AC31" s="42"/>
      <c r="AD31" s="42"/>
    </row>
    <row r="32" spans="1:30" x14ac:dyDescent="0.25">
      <c r="A32" s="42">
        <v>2020</v>
      </c>
      <c r="B32" s="42">
        <v>118</v>
      </c>
      <c r="C32" s="42">
        <v>1</v>
      </c>
      <c r="D32" s="43">
        <v>43831</v>
      </c>
      <c r="E32" s="43">
        <v>43895</v>
      </c>
      <c r="F32" s="43">
        <v>43895</v>
      </c>
      <c r="G32" s="42" t="s">
        <v>68</v>
      </c>
      <c r="H32" s="42" t="s">
        <v>69</v>
      </c>
      <c r="I32" s="42">
        <v>10</v>
      </c>
      <c r="J32" s="42">
        <v>3</v>
      </c>
      <c r="K32" s="43">
        <v>43844</v>
      </c>
      <c r="L32" s="42" t="s">
        <v>172</v>
      </c>
      <c r="M32" s="42">
        <v>71728280</v>
      </c>
      <c r="N32" s="42" t="s">
        <v>195</v>
      </c>
      <c r="O32" s="42" t="s">
        <v>112</v>
      </c>
      <c r="P32" s="42">
        <v>1</v>
      </c>
      <c r="Q32" s="43">
        <v>43844</v>
      </c>
      <c r="R32" s="48" t="s">
        <v>289</v>
      </c>
      <c r="S32" s="45">
        <v>46800000</v>
      </c>
      <c r="T32" s="45">
        <v>0</v>
      </c>
      <c r="U32" s="45">
        <v>0</v>
      </c>
      <c r="V32" s="45">
        <v>46800000</v>
      </c>
      <c r="W32" s="45">
        <v>6630000</v>
      </c>
      <c r="X32" s="45">
        <v>40170000</v>
      </c>
      <c r="Y32" s="45">
        <f>VLOOKUP(I32,[2]TOTAL!$G:$I,3,)</f>
        <v>235</v>
      </c>
      <c r="AB32" s="42"/>
      <c r="AC32" s="42"/>
      <c r="AD32" s="42"/>
    </row>
    <row r="33" spans="1:30" x14ac:dyDescent="0.25">
      <c r="A33" s="42">
        <v>2020</v>
      </c>
      <c r="B33" s="42">
        <v>118</v>
      </c>
      <c r="C33" s="42">
        <v>1</v>
      </c>
      <c r="D33" s="43">
        <v>43831</v>
      </c>
      <c r="E33" s="43">
        <v>43895</v>
      </c>
      <c r="F33" s="43">
        <v>43895</v>
      </c>
      <c r="G33" s="42" t="s">
        <v>137</v>
      </c>
      <c r="H33" s="42" t="s">
        <v>138</v>
      </c>
      <c r="I33" s="42">
        <v>15</v>
      </c>
      <c r="J33" s="42">
        <v>4</v>
      </c>
      <c r="K33" s="43">
        <v>43845</v>
      </c>
      <c r="L33" s="42" t="s">
        <v>172</v>
      </c>
      <c r="M33" s="42">
        <v>80747087</v>
      </c>
      <c r="N33" s="42" t="s">
        <v>196</v>
      </c>
      <c r="O33" s="42" t="s">
        <v>112</v>
      </c>
      <c r="P33" s="42">
        <v>2</v>
      </c>
      <c r="Q33" s="43">
        <v>43845</v>
      </c>
      <c r="R33" s="48" t="s">
        <v>140</v>
      </c>
      <c r="S33" s="45">
        <v>95220000</v>
      </c>
      <c r="T33" s="45">
        <v>0</v>
      </c>
      <c r="U33" s="45">
        <v>0</v>
      </c>
      <c r="V33" s="45">
        <v>95220000</v>
      </c>
      <c r="W33" s="45">
        <v>12420000</v>
      </c>
      <c r="X33" s="45">
        <v>82800000</v>
      </c>
      <c r="Y33" s="45">
        <f>VLOOKUP(I33,[2]TOTAL!$G:$I,3,)</f>
        <v>318</v>
      </c>
      <c r="AB33" s="42"/>
      <c r="AC33" s="42"/>
      <c r="AD33" s="42"/>
    </row>
    <row r="34" spans="1:30" x14ac:dyDescent="0.25">
      <c r="A34" s="42">
        <v>2020</v>
      </c>
      <c r="B34" s="42">
        <v>118</v>
      </c>
      <c r="C34" s="42">
        <v>1</v>
      </c>
      <c r="D34" s="43">
        <v>43831</v>
      </c>
      <c r="E34" s="43">
        <v>43895</v>
      </c>
      <c r="F34" s="43">
        <v>43895</v>
      </c>
      <c r="G34" s="42" t="s">
        <v>137</v>
      </c>
      <c r="H34" s="42" t="s">
        <v>138</v>
      </c>
      <c r="I34" s="42">
        <v>16</v>
      </c>
      <c r="J34" s="42">
        <v>9</v>
      </c>
      <c r="K34" s="43">
        <v>43847</v>
      </c>
      <c r="L34" s="42" t="s">
        <v>172</v>
      </c>
      <c r="M34" s="42">
        <v>52820550</v>
      </c>
      <c r="N34" s="42" t="s">
        <v>197</v>
      </c>
      <c r="O34" s="42" t="s">
        <v>112</v>
      </c>
      <c r="P34" s="42">
        <v>3</v>
      </c>
      <c r="Q34" s="43">
        <v>43847</v>
      </c>
      <c r="R34" s="48" t="s">
        <v>139</v>
      </c>
      <c r="S34" s="45">
        <v>65458000</v>
      </c>
      <c r="T34" s="45">
        <v>948667</v>
      </c>
      <c r="U34" s="45">
        <v>0</v>
      </c>
      <c r="V34" s="45">
        <v>64509333</v>
      </c>
      <c r="W34" s="45">
        <v>7589333</v>
      </c>
      <c r="X34" s="45">
        <v>56920000</v>
      </c>
      <c r="Y34" s="45">
        <f>VLOOKUP(I34,[2]TOTAL!$G:$I,3,)</f>
        <v>360</v>
      </c>
      <c r="AB34" s="42"/>
      <c r="AC34" s="42"/>
      <c r="AD34" s="42"/>
    </row>
    <row r="35" spans="1:30" x14ac:dyDescent="0.25">
      <c r="A35" s="42">
        <v>2020</v>
      </c>
      <c r="B35" s="42">
        <v>118</v>
      </c>
      <c r="C35" s="42">
        <v>1</v>
      </c>
      <c r="D35" s="43">
        <v>43831</v>
      </c>
      <c r="E35" s="43">
        <v>43895</v>
      </c>
      <c r="F35" s="43">
        <v>43895</v>
      </c>
      <c r="G35" s="42" t="s">
        <v>137</v>
      </c>
      <c r="H35" s="42" t="s">
        <v>138</v>
      </c>
      <c r="I35" s="42">
        <v>17</v>
      </c>
      <c r="J35" s="42">
        <v>10</v>
      </c>
      <c r="K35" s="43">
        <v>43847</v>
      </c>
      <c r="L35" s="42" t="s">
        <v>172</v>
      </c>
      <c r="M35" s="42">
        <v>1030522470</v>
      </c>
      <c r="N35" s="42" t="s">
        <v>189</v>
      </c>
      <c r="O35" s="42" t="s">
        <v>112</v>
      </c>
      <c r="P35" s="42">
        <v>4</v>
      </c>
      <c r="Q35" s="43">
        <v>43847</v>
      </c>
      <c r="R35" s="48" t="s">
        <v>292</v>
      </c>
      <c r="S35" s="45">
        <v>30000000</v>
      </c>
      <c r="T35" s="45">
        <v>0</v>
      </c>
      <c r="U35" s="45">
        <v>0</v>
      </c>
      <c r="V35" s="45">
        <v>30000000</v>
      </c>
      <c r="W35" s="45">
        <v>2333333</v>
      </c>
      <c r="X35" s="45">
        <v>27666667</v>
      </c>
      <c r="Y35" s="45">
        <f>VLOOKUP(I35,[2]TOTAL!$G:$I,3,)</f>
        <v>418</v>
      </c>
      <c r="AB35" s="42"/>
      <c r="AC35" s="42"/>
      <c r="AD35" s="42"/>
    </row>
    <row r="36" spans="1:30" x14ac:dyDescent="0.25">
      <c r="A36" s="42">
        <v>2020</v>
      </c>
      <c r="B36" s="42">
        <v>118</v>
      </c>
      <c r="C36" s="42">
        <v>1</v>
      </c>
      <c r="D36" s="43">
        <v>43831</v>
      </c>
      <c r="E36" s="43">
        <v>43895</v>
      </c>
      <c r="F36" s="43">
        <v>43895</v>
      </c>
      <c r="G36" s="42" t="s">
        <v>134</v>
      </c>
      <c r="H36" s="42" t="s">
        <v>135</v>
      </c>
      <c r="I36" s="42">
        <v>14</v>
      </c>
      <c r="J36" s="42">
        <v>5</v>
      </c>
      <c r="K36" s="43">
        <v>43845</v>
      </c>
      <c r="L36" s="42" t="s">
        <v>172</v>
      </c>
      <c r="M36" s="42">
        <v>1019028655</v>
      </c>
      <c r="N36" s="42" t="s">
        <v>198</v>
      </c>
      <c r="O36" s="42" t="s">
        <v>112</v>
      </c>
      <c r="P36" s="42">
        <v>5</v>
      </c>
      <c r="Q36" s="43">
        <v>43845</v>
      </c>
      <c r="R36" s="48" t="s">
        <v>290</v>
      </c>
      <c r="S36" s="45">
        <v>82800000</v>
      </c>
      <c r="T36" s="45">
        <v>0</v>
      </c>
      <c r="U36" s="45">
        <v>0</v>
      </c>
      <c r="V36" s="45">
        <v>82800000</v>
      </c>
      <c r="W36" s="45">
        <v>3600000</v>
      </c>
      <c r="X36" s="45">
        <v>79200000</v>
      </c>
      <c r="Y36" s="45">
        <f>VLOOKUP(I36,[2]TOTAL!$G:$I,3,)</f>
        <v>9</v>
      </c>
      <c r="AB36" s="42"/>
      <c r="AC36" s="42"/>
      <c r="AD36" s="42"/>
    </row>
    <row r="37" spans="1:30" x14ac:dyDescent="0.25">
      <c r="A37" s="42">
        <v>2020</v>
      </c>
      <c r="B37" s="42">
        <v>118</v>
      </c>
      <c r="C37" s="42">
        <v>1</v>
      </c>
      <c r="D37" s="43">
        <v>43831</v>
      </c>
      <c r="E37" s="43">
        <v>43895</v>
      </c>
      <c r="F37" s="43">
        <v>43895</v>
      </c>
      <c r="G37" s="42" t="s">
        <v>68</v>
      </c>
      <c r="H37" s="42" t="s">
        <v>69</v>
      </c>
      <c r="I37" s="42">
        <v>20</v>
      </c>
      <c r="J37" s="42">
        <v>35</v>
      </c>
      <c r="K37" s="43">
        <v>43860</v>
      </c>
      <c r="L37" s="42" t="s">
        <v>172</v>
      </c>
      <c r="M37" s="42">
        <v>1118541943</v>
      </c>
      <c r="N37" s="42" t="s">
        <v>199</v>
      </c>
      <c r="O37" s="42" t="s">
        <v>113</v>
      </c>
      <c r="P37" s="42">
        <v>6</v>
      </c>
      <c r="Q37" s="43">
        <v>43860</v>
      </c>
      <c r="R37" s="48" t="s">
        <v>288</v>
      </c>
      <c r="S37" s="45">
        <v>19614000</v>
      </c>
      <c r="T37" s="45">
        <v>0</v>
      </c>
      <c r="U37" s="45">
        <v>0</v>
      </c>
      <c r="V37" s="45">
        <v>19614000</v>
      </c>
      <c r="W37" s="45">
        <v>108967</v>
      </c>
      <c r="X37" s="45">
        <v>19505033</v>
      </c>
      <c r="Y37" s="45">
        <f>VLOOKUP(I37,[2]TOTAL!$G:$I,3,)</f>
        <v>270</v>
      </c>
      <c r="AB37" s="42"/>
      <c r="AC37" s="42"/>
      <c r="AD37" s="42"/>
    </row>
    <row r="38" spans="1:30" x14ac:dyDescent="0.25">
      <c r="A38" s="42">
        <v>2020</v>
      </c>
      <c r="B38" s="42">
        <v>118</v>
      </c>
      <c r="C38" s="42">
        <v>1</v>
      </c>
      <c r="D38" s="43">
        <v>43831</v>
      </c>
      <c r="E38" s="43">
        <v>43895</v>
      </c>
      <c r="F38" s="43">
        <v>43895</v>
      </c>
      <c r="G38" s="42" t="s">
        <v>137</v>
      </c>
      <c r="H38" s="42" t="s">
        <v>138</v>
      </c>
      <c r="I38" s="42">
        <v>21</v>
      </c>
      <c r="J38" s="42">
        <v>7</v>
      </c>
      <c r="K38" s="43">
        <v>43846</v>
      </c>
      <c r="L38" s="42" t="s">
        <v>172</v>
      </c>
      <c r="M38" s="42">
        <v>1022390967</v>
      </c>
      <c r="N38" s="42" t="s">
        <v>200</v>
      </c>
      <c r="O38" s="42" t="s">
        <v>112</v>
      </c>
      <c r="P38" s="42">
        <v>7</v>
      </c>
      <c r="Q38" s="43">
        <v>43846</v>
      </c>
      <c r="R38" s="48" t="s">
        <v>291</v>
      </c>
      <c r="S38" s="45">
        <v>69253000</v>
      </c>
      <c r="T38" s="45">
        <v>0</v>
      </c>
      <c r="U38" s="45">
        <v>0</v>
      </c>
      <c r="V38" s="45">
        <v>69253000</v>
      </c>
      <c r="W38" s="45">
        <v>8832267</v>
      </c>
      <c r="X38" s="45">
        <v>60420733</v>
      </c>
      <c r="Y38" s="45">
        <f>VLOOKUP(I38,[2]TOTAL!$G:$I,3,)</f>
        <v>457</v>
      </c>
      <c r="AB38" s="42"/>
      <c r="AC38" s="42"/>
      <c r="AD38" s="42"/>
    </row>
    <row r="39" spans="1:30" x14ac:dyDescent="0.25">
      <c r="A39" s="42">
        <v>2020</v>
      </c>
      <c r="B39" s="42">
        <v>118</v>
      </c>
      <c r="C39" s="42">
        <v>1</v>
      </c>
      <c r="D39" s="43">
        <v>43831</v>
      </c>
      <c r="E39" s="43">
        <v>43895</v>
      </c>
      <c r="F39" s="43">
        <v>43895</v>
      </c>
      <c r="G39" s="42" t="s">
        <v>137</v>
      </c>
      <c r="H39" s="42" t="s">
        <v>138</v>
      </c>
      <c r="I39" s="42">
        <v>26</v>
      </c>
      <c r="J39" s="42">
        <v>15</v>
      </c>
      <c r="K39" s="43">
        <v>43850</v>
      </c>
      <c r="L39" s="42" t="s">
        <v>172</v>
      </c>
      <c r="M39" s="42">
        <v>1014184472</v>
      </c>
      <c r="N39" s="42" t="s">
        <v>201</v>
      </c>
      <c r="O39" s="42" t="s">
        <v>112</v>
      </c>
      <c r="P39" s="42">
        <v>8</v>
      </c>
      <c r="Q39" s="43">
        <v>43850</v>
      </c>
      <c r="R39" s="48" t="s">
        <v>293</v>
      </c>
      <c r="S39" s="45">
        <v>119700000</v>
      </c>
      <c r="T39" s="45">
        <v>0</v>
      </c>
      <c r="U39" s="45">
        <v>0</v>
      </c>
      <c r="V39" s="45">
        <v>119700000</v>
      </c>
      <c r="W39" s="45">
        <v>14350000</v>
      </c>
      <c r="X39" s="45">
        <v>105350000</v>
      </c>
      <c r="Y39" s="45">
        <f>VLOOKUP(I39,[2]TOTAL!$G:$I,3,)</f>
        <v>406</v>
      </c>
      <c r="AB39" s="42"/>
      <c r="AC39" s="42"/>
      <c r="AD39" s="42"/>
    </row>
    <row r="40" spans="1:30" x14ac:dyDescent="0.25">
      <c r="A40" s="42">
        <v>2020</v>
      </c>
      <c r="B40" s="42">
        <v>118</v>
      </c>
      <c r="C40" s="42">
        <v>1</v>
      </c>
      <c r="D40" s="43">
        <v>43831</v>
      </c>
      <c r="E40" s="43">
        <v>43895</v>
      </c>
      <c r="F40" s="43">
        <v>43895</v>
      </c>
      <c r="G40" s="42" t="s">
        <v>137</v>
      </c>
      <c r="H40" s="42" t="s">
        <v>138</v>
      </c>
      <c r="I40" s="42">
        <v>226</v>
      </c>
      <c r="J40" s="42">
        <v>191</v>
      </c>
      <c r="K40" s="43">
        <v>43879</v>
      </c>
      <c r="L40" s="42" t="s">
        <v>172</v>
      </c>
      <c r="M40" s="42">
        <v>86046755</v>
      </c>
      <c r="N40" s="42" t="s">
        <v>862</v>
      </c>
      <c r="O40" s="42" t="s">
        <v>112</v>
      </c>
      <c r="P40" s="42">
        <v>9</v>
      </c>
      <c r="Q40" s="43">
        <v>43879</v>
      </c>
      <c r="R40" s="48" t="s">
        <v>140</v>
      </c>
      <c r="S40" s="45">
        <v>86940000</v>
      </c>
      <c r="T40" s="45">
        <v>0</v>
      </c>
      <c r="U40" s="45">
        <v>0</v>
      </c>
      <c r="V40" s="45">
        <v>86940000</v>
      </c>
      <c r="W40" s="45">
        <v>3588000</v>
      </c>
      <c r="X40" s="45">
        <v>83352000</v>
      </c>
      <c r="Y40" s="45">
        <f>VLOOKUP(I40,[2]TOTAL!$G:$I,3,)</f>
        <v>325</v>
      </c>
      <c r="AB40" s="42"/>
      <c r="AC40" s="42"/>
      <c r="AD40" s="42"/>
    </row>
    <row r="41" spans="1:30" x14ac:dyDescent="0.25">
      <c r="A41" s="42">
        <v>2020</v>
      </c>
      <c r="B41" s="42">
        <v>118</v>
      </c>
      <c r="C41" s="42">
        <v>1</v>
      </c>
      <c r="D41" s="43">
        <v>43831</v>
      </c>
      <c r="E41" s="43">
        <v>43895</v>
      </c>
      <c r="F41" s="43">
        <v>43895</v>
      </c>
      <c r="G41" s="42" t="s">
        <v>68</v>
      </c>
      <c r="H41" s="42" t="s">
        <v>69</v>
      </c>
      <c r="I41" s="42">
        <v>25</v>
      </c>
      <c r="J41" s="42">
        <v>26</v>
      </c>
      <c r="K41" s="43">
        <v>43854</v>
      </c>
      <c r="L41" s="42" t="s">
        <v>172</v>
      </c>
      <c r="M41" s="42">
        <v>1018435231</v>
      </c>
      <c r="N41" s="42" t="s">
        <v>26</v>
      </c>
      <c r="O41" s="42" t="s">
        <v>112</v>
      </c>
      <c r="P41" s="42">
        <v>10</v>
      </c>
      <c r="Q41" s="43">
        <v>43854</v>
      </c>
      <c r="R41" s="48" t="s">
        <v>295</v>
      </c>
      <c r="S41" s="45">
        <v>26700000</v>
      </c>
      <c r="T41" s="45">
        <v>0</v>
      </c>
      <c r="U41" s="45">
        <v>0</v>
      </c>
      <c r="V41" s="45">
        <v>26700000</v>
      </c>
      <c r="W41" s="45">
        <v>4895000</v>
      </c>
      <c r="X41" s="45">
        <v>21805000</v>
      </c>
      <c r="Y41" s="45">
        <f>VLOOKUP(I41,[2]TOTAL!$G:$I,3,)</f>
        <v>268</v>
      </c>
      <c r="AB41" s="42"/>
      <c r="AC41" s="42"/>
      <c r="AD41" s="42"/>
    </row>
    <row r="42" spans="1:30" x14ac:dyDescent="0.25">
      <c r="A42" s="42">
        <v>2020</v>
      </c>
      <c r="B42" s="42">
        <v>118</v>
      </c>
      <c r="C42" s="42">
        <v>1</v>
      </c>
      <c r="D42" s="43">
        <v>43831</v>
      </c>
      <c r="E42" s="43">
        <v>43895</v>
      </c>
      <c r="F42" s="43">
        <v>43895</v>
      </c>
      <c r="G42" s="42" t="s">
        <v>68</v>
      </c>
      <c r="H42" s="42" t="s">
        <v>69</v>
      </c>
      <c r="I42" s="42">
        <v>19</v>
      </c>
      <c r="J42" s="42">
        <v>46</v>
      </c>
      <c r="K42" s="43">
        <v>43861</v>
      </c>
      <c r="L42" s="42" t="s">
        <v>172</v>
      </c>
      <c r="M42" s="42">
        <v>52698377</v>
      </c>
      <c r="N42" s="42" t="s">
        <v>202</v>
      </c>
      <c r="O42" s="42" t="s">
        <v>112</v>
      </c>
      <c r="P42" s="42">
        <v>11</v>
      </c>
      <c r="Q42" s="43">
        <v>43861</v>
      </c>
      <c r="R42" s="48" t="s">
        <v>305</v>
      </c>
      <c r="S42" s="45">
        <v>59100000</v>
      </c>
      <c r="T42" s="45">
        <v>0</v>
      </c>
      <c r="U42" s="45">
        <v>0</v>
      </c>
      <c r="V42" s="45">
        <v>59100000</v>
      </c>
      <c r="W42" s="45">
        <v>9193333</v>
      </c>
      <c r="X42" s="45">
        <v>49906667</v>
      </c>
      <c r="Y42" s="45">
        <f>VLOOKUP(I42,[2]TOTAL!$G:$I,3,)</f>
        <v>240</v>
      </c>
      <c r="AB42" s="42"/>
      <c r="AC42" s="42"/>
      <c r="AD42" s="42"/>
    </row>
    <row r="43" spans="1:30" x14ac:dyDescent="0.25">
      <c r="A43" s="42">
        <v>2020</v>
      </c>
      <c r="B43" s="42">
        <v>118</v>
      </c>
      <c r="C43" s="42">
        <v>1</v>
      </c>
      <c r="D43" s="43">
        <v>43831</v>
      </c>
      <c r="E43" s="43">
        <v>43895</v>
      </c>
      <c r="F43" s="43">
        <v>43895</v>
      </c>
      <c r="G43" s="42" t="s">
        <v>137</v>
      </c>
      <c r="H43" s="42" t="s">
        <v>138</v>
      </c>
      <c r="I43" s="42">
        <v>135</v>
      </c>
      <c r="J43" s="42">
        <v>36</v>
      </c>
      <c r="K43" s="43">
        <v>43860</v>
      </c>
      <c r="L43" s="42" t="s">
        <v>172</v>
      </c>
      <c r="M43" s="42">
        <v>1012333107</v>
      </c>
      <c r="N43" s="42" t="s">
        <v>303</v>
      </c>
      <c r="O43" s="42" t="s">
        <v>112</v>
      </c>
      <c r="P43" s="42">
        <v>12</v>
      </c>
      <c r="Q43" s="43">
        <v>43860</v>
      </c>
      <c r="R43" s="48" t="s">
        <v>304</v>
      </c>
      <c r="S43" s="45">
        <v>54000000</v>
      </c>
      <c r="T43" s="45">
        <v>0</v>
      </c>
      <c r="U43" s="45">
        <v>0</v>
      </c>
      <c r="V43" s="45">
        <v>54000000</v>
      </c>
      <c r="W43" s="45">
        <v>6200000</v>
      </c>
      <c r="X43" s="45">
        <v>47800000</v>
      </c>
      <c r="Y43" s="45">
        <f>VLOOKUP(I43,[2]TOTAL!$G:$I,3,)</f>
        <v>367</v>
      </c>
      <c r="AB43" s="42"/>
      <c r="AC43" s="42"/>
      <c r="AD43" s="42"/>
    </row>
    <row r="44" spans="1:30" x14ac:dyDescent="0.25">
      <c r="A44" s="42">
        <v>2020</v>
      </c>
      <c r="B44" s="42">
        <v>118</v>
      </c>
      <c r="C44" s="42">
        <v>1</v>
      </c>
      <c r="D44" s="43">
        <v>43831</v>
      </c>
      <c r="E44" s="43">
        <v>43895</v>
      </c>
      <c r="F44" s="43">
        <v>43895</v>
      </c>
      <c r="G44" s="42" t="s">
        <v>121</v>
      </c>
      <c r="H44" s="42" t="s">
        <v>122</v>
      </c>
      <c r="I44" s="42">
        <v>37</v>
      </c>
      <c r="J44" s="42">
        <v>27</v>
      </c>
      <c r="K44" s="43">
        <v>43854</v>
      </c>
      <c r="L44" s="42" t="s">
        <v>172</v>
      </c>
      <c r="M44" s="42">
        <v>1032395539</v>
      </c>
      <c r="N44" s="42" t="s">
        <v>43</v>
      </c>
      <c r="O44" s="42" t="s">
        <v>112</v>
      </c>
      <c r="P44" s="42">
        <v>13</v>
      </c>
      <c r="Q44" s="43">
        <v>43854</v>
      </c>
      <c r="R44" s="48" t="s">
        <v>294</v>
      </c>
      <c r="S44" s="45">
        <v>24900000</v>
      </c>
      <c r="T44" s="45">
        <v>0</v>
      </c>
      <c r="U44" s="45">
        <v>0</v>
      </c>
      <c r="V44" s="45">
        <v>24900000</v>
      </c>
      <c r="W44" s="45">
        <v>9960000</v>
      </c>
      <c r="X44" s="45">
        <v>14940000</v>
      </c>
      <c r="Y44" s="45">
        <f>VLOOKUP(I44,[2]TOTAL!$G:$I,3,)</f>
        <v>139</v>
      </c>
      <c r="AB44" s="42"/>
      <c r="AC44" s="42"/>
      <c r="AD44" s="42"/>
    </row>
    <row r="45" spans="1:30" x14ac:dyDescent="0.25">
      <c r="A45" s="42">
        <v>2020</v>
      </c>
      <c r="B45" s="42">
        <v>118</v>
      </c>
      <c r="C45" s="42">
        <v>1</v>
      </c>
      <c r="D45" s="43">
        <v>43831</v>
      </c>
      <c r="E45" s="43">
        <v>43895</v>
      </c>
      <c r="F45" s="43">
        <v>43895</v>
      </c>
      <c r="G45" s="42" t="s">
        <v>116</v>
      </c>
      <c r="H45" s="42" t="s">
        <v>117</v>
      </c>
      <c r="I45" s="42">
        <v>41</v>
      </c>
      <c r="J45" s="42">
        <v>28</v>
      </c>
      <c r="K45" s="43">
        <v>43858</v>
      </c>
      <c r="L45" s="42" t="s">
        <v>172</v>
      </c>
      <c r="M45" s="42">
        <v>94527404</v>
      </c>
      <c r="N45" s="42" t="s">
        <v>119</v>
      </c>
      <c r="O45" s="42" t="s">
        <v>112</v>
      </c>
      <c r="P45" s="42">
        <v>14</v>
      </c>
      <c r="Q45" s="43">
        <v>43858</v>
      </c>
      <c r="R45" s="48" t="s">
        <v>120</v>
      </c>
      <c r="S45" s="45">
        <v>91080000</v>
      </c>
      <c r="T45" s="45">
        <v>0</v>
      </c>
      <c r="U45" s="45">
        <v>0</v>
      </c>
      <c r="V45" s="45">
        <v>91080000</v>
      </c>
      <c r="W45" s="45">
        <v>276000</v>
      </c>
      <c r="X45" s="45">
        <v>90804000</v>
      </c>
      <c r="Y45" s="45">
        <f>VLOOKUP(I45,[2]TOTAL!$G:$I,3,)</f>
        <v>108</v>
      </c>
      <c r="AB45" s="42"/>
      <c r="AC45" s="42"/>
      <c r="AD45" s="42"/>
    </row>
    <row r="46" spans="1:30" x14ac:dyDescent="0.25">
      <c r="A46" s="42">
        <v>2020</v>
      </c>
      <c r="B46" s="42">
        <v>118</v>
      </c>
      <c r="C46" s="42">
        <v>1</v>
      </c>
      <c r="D46" s="43">
        <v>43831</v>
      </c>
      <c r="E46" s="43">
        <v>43895</v>
      </c>
      <c r="F46" s="43">
        <v>43895</v>
      </c>
      <c r="G46" s="42" t="s">
        <v>137</v>
      </c>
      <c r="H46" s="42" t="s">
        <v>138</v>
      </c>
      <c r="I46" s="42">
        <v>54</v>
      </c>
      <c r="J46" s="42">
        <v>37</v>
      </c>
      <c r="K46" s="43">
        <v>43860</v>
      </c>
      <c r="L46" s="42" t="s">
        <v>172</v>
      </c>
      <c r="M46" s="42">
        <v>79730902</v>
      </c>
      <c r="N46" s="42" t="s">
        <v>204</v>
      </c>
      <c r="O46" s="42" t="s">
        <v>112</v>
      </c>
      <c r="P46" s="42">
        <v>15</v>
      </c>
      <c r="Q46" s="43">
        <v>43860</v>
      </c>
      <c r="R46" s="48" t="s">
        <v>302</v>
      </c>
      <c r="S46" s="45">
        <v>57600000</v>
      </c>
      <c r="T46" s="45">
        <v>0</v>
      </c>
      <c r="U46" s="45">
        <v>0</v>
      </c>
      <c r="V46" s="45">
        <v>57600000</v>
      </c>
      <c r="W46" s="45">
        <v>7440000</v>
      </c>
      <c r="X46" s="45">
        <v>50160000</v>
      </c>
      <c r="Y46" s="45">
        <f>VLOOKUP(I46,[2]TOTAL!$G:$I,3,)</f>
        <v>404</v>
      </c>
      <c r="AB46" s="42"/>
      <c r="AC46" s="42"/>
      <c r="AD46" s="42"/>
    </row>
    <row r="47" spans="1:30" x14ac:dyDescent="0.25">
      <c r="A47" s="42">
        <v>2020</v>
      </c>
      <c r="B47" s="42">
        <v>118</v>
      </c>
      <c r="C47" s="42">
        <v>1</v>
      </c>
      <c r="D47" s="43">
        <v>43831</v>
      </c>
      <c r="E47" s="43">
        <v>43895</v>
      </c>
      <c r="F47" s="43">
        <v>43895</v>
      </c>
      <c r="G47" s="42" t="s">
        <v>121</v>
      </c>
      <c r="H47" s="42" t="s">
        <v>122</v>
      </c>
      <c r="I47" s="42">
        <v>38</v>
      </c>
      <c r="J47" s="42">
        <v>45</v>
      </c>
      <c r="K47" s="43">
        <v>43860</v>
      </c>
      <c r="L47" s="42" t="s">
        <v>172</v>
      </c>
      <c r="M47" s="42">
        <v>1123084953</v>
      </c>
      <c r="N47" s="42" t="s">
        <v>14</v>
      </c>
      <c r="O47" s="42" t="s">
        <v>112</v>
      </c>
      <c r="P47" s="42">
        <v>16</v>
      </c>
      <c r="Q47" s="43">
        <v>43860</v>
      </c>
      <c r="R47" s="48" t="s">
        <v>298</v>
      </c>
      <c r="S47" s="45">
        <v>21750000</v>
      </c>
      <c r="T47" s="45">
        <v>0</v>
      </c>
      <c r="U47" s="45">
        <v>0</v>
      </c>
      <c r="V47" s="45">
        <v>21750000</v>
      </c>
      <c r="W47" s="45">
        <v>7491667</v>
      </c>
      <c r="X47" s="45">
        <v>14258333</v>
      </c>
      <c r="Y47" s="45">
        <f>VLOOKUP(I47,[2]TOTAL!$G:$I,3,)</f>
        <v>22</v>
      </c>
      <c r="AB47" s="42"/>
      <c r="AC47" s="42"/>
      <c r="AD47" s="42"/>
    </row>
    <row r="48" spans="1:30" x14ac:dyDescent="0.25">
      <c r="A48" s="42">
        <v>2020</v>
      </c>
      <c r="B48" s="42">
        <v>118</v>
      </c>
      <c r="C48" s="42">
        <v>1</v>
      </c>
      <c r="D48" s="43">
        <v>43831</v>
      </c>
      <c r="E48" s="43">
        <v>43895</v>
      </c>
      <c r="F48" s="43">
        <v>43895</v>
      </c>
      <c r="G48" s="42" t="s">
        <v>134</v>
      </c>
      <c r="H48" s="42" t="s">
        <v>135</v>
      </c>
      <c r="I48" s="42">
        <v>42</v>
      </c>
      <c r="J48" s="42">
        <v>57</v>
      </c>
      <c r="K48" s="43">
        <v>43861</v>
      </c>
      <c r="L48" s="42" t="s">
        <v>172</v>
      </c>
      <c r="M48" s="42">
        <v>80150630</v>
      </c>
      <c r="N48" s="42" t="s">
        <v>136</v>
      </c>
      <c r="O48" s="42" t="s">
        <v>112</v>
      </c>
      <c r="P48" s="42">
        <v>17</v>
      </c>
      <c r="Q48" s="43">
        <v>43860</v>
      </c>
      <c r="R48" s="48" t="s">
        <v>301</v>
      </c>
      <c r="S48" s="45">
        <v>21900000</v>
      </c>
      <c r="T48" s="45">
        <v>0</v>
      </c>
      <c r="U48" s="45">
        <v>0</v>
      </c>
      <c r="V48" s="45">
        <v>21900000</v>
      </c>
      <c r="W48" s="45">
        <v>7300000</v>
      </c>
      <c r="X48" s="45">
        <v>14600000</v>
      </c>
      <c r="Y48" s="45">
        <f>VLOOKUP(I48,[2]TOTAL!$G:$I,3,)</f>
        <v>18</v>
      </c>
      <c r="AB48" s="42"/>
      <c r="AC48" s="42"/>
      <c r="AD48" s="42"/>
    </row>
    <row r="49" spans="1:30" x14ac:dyDescent="0.25">
      <c r="A49" s="42">
        <v>2020</v>
      </c>
      <c r="B49" s="42">
        <v>118</v>
      </c>
      <c r="C49" s="42">
        <v>1</v>
      </c>
      <c r="D49" s="43">
        <v>43831</v>
      </c>
      <c r="E49" s="43">
        <v>43895</v>
      </c>
      <c r="F49" s="43">
        <v>43895</v>
      </c>
      <c r="G49" s="42" t="s">
        <v>137</v>
      </c>
      <c r="H49" s="42" t="s">
        <v>138</v>
      </c>
      <c r="I49" s="42">
        <v>79</v>
      </c>
      <c r="J49" s="42">
        <v>29</v>
      </c>
      <c r="K49" s="43">
        <v>43858</v>
      </c>
      <c r="L49" s="42" t="s">
        <v>172</v>
      </c>
      <c r="M49" s="42">
        <v>1019116246</v>
      </c>
      <c r="N49" s="42" t="s">
        <v>296</v>
      </c>
      <c r="O49" s="42" t="s">
        <v>112</v>
      </c>
      <c r="P49" s="42">
        <v>18</v>
      </c>
      <c r="Q49" s="43">
        <v>43858</v>
      </c>
      <c r="R49" s="48" t="s">
        <v>181</v>
      </c>
      <c r="S49" s="45">
        <v>36000000</v>
      </c>
      <c r="T49" s="45">
        <v>0</v>
      </c>
      <c r="U49" s="45">
        <v>0</v>
      </c>
      <c r="V49" s="45">
        <v>36000000</v>
      </c>
      <c r="W49" s="45">
        <v>4650000</v>
      </c>
      <c r="X49" s="45">
        <v>31350000</v>
      </c>
      <c r="Y49" s="45">
        <f>VLOOKUP(I49,[2]TOTAL!$G:$I,3,)</f>
        <v>388</v>
      </c>
      <c r="AB49" s="42"/>
      <c r="AC49" s="42"/>
      <c r="AD49" s="42"/>
    </row>
    <row r="50" spans="1:30" x14ac:dyDescent="0.25">
      <c r="A50" s="42">
        <v>2020</v>
      </c>
      <c r="B50" s="42">
        <v>118</v>
      </c>
      <c r="C50" s="42">
        <v>1</v>
      </c>
      <c r="D50" s="43">
        <v>43831</v>
      </c>
      <c r="E50" s="43">
        <v>43895</v>
      </c>
      <c r="F50" s="43">
        <v>43895</v>
      </c>
      <c r="G50" s="42" t="s">
        <v>134</v>
      </c>
      <c r="H50" s="42" t="s">
        <v>135</v>
      </c>
      <c r="I50" s="42">
        <v>43</v>
      </c>
      <c r="J50" s="42">
        <v>88</v>
      </c>
      <c r="K50" s="43">
        <v>43865</v>
      </c>
      <c r="L50" s="42" t="s">
        <v>172</v>
      </c>
      <c r="M50" s="42">
        <v>1010178700</v>
      </c>
      <c r="N50" s="42" t="s">
        <v>325</v>
      </c>
      <c r="O50" s="42" t="s">
        <v>113</v>
      </c>
      <c r="P50" s="42">
        <v>19</v>
      </c>
      <c r="Q50" s="43">
        <v>43865</v>
      </c>
      <c r="R50" s="48" t="s">
        <v>863</v>
      </c>
      <c r="S50" s="45">
        <v>10800000</v>
      </c>
      <c r="T50" s="45">
        <v>0</v>
      </c>
      <c r="U50" s="45">
        <v>0</v>
      </c>
      <c r="V50" s="45">
        <v>10800000</v>
      </c>
      <c r="W50" s="45">
        <v>0</v>
      </c>
      <c r="X50" s="45">
        <v>10800000</v>
      </c>
      <c r="Y50" s="45">
        <f>VLOOKUP(I50,[2]TOTAL!$G:$I,3,)</f>
        <v>14</v>
      </c>
      <c r="AB50" s="42"/>
      <c r="AC50" s="42"/>
      <c r="AD50" s="42"/>
    </row>
    <row r="51" spans="1:30" x14ac:dyDescent="0.25">
      <c r="A51" s="42">
        <v>2020</v>
      </c>
      <c r="B51" s="42">
        <v>118</v>
      </c>
      <c r="C51" s="42">
        <v>1</v>
      </c>
      <c r="D51" s="43">
        <v>43831</v>
      </c>
      <c r="E51" s="43">
        <v>43895</v>
      </c>
      <c r="F51" s="43">
        <v>43895</v>
      </c>
      <c r="G51" s="42" t="s">
        <v>116</v>
      </c>
      <c r="H51" s="42" t="s">
        <v>117</v>
      </c>
      <c r="I51" s="42">
        <v>39</v>
      </c>
      <c r="J51" s="42">
        <v>30</v>
      </c>
      <c r="K51" s="43">
        <v>43858</v>
      </c>
      <c r="L51" s="42" t="s">
        <v>172</v>
      </c>
      <c r="M51" s="42">
        <v>1052394031</v>
      </c>
      <c r="N51" s="42" t="s">
        <v>15</v>
      </c>
      <c r="O51" s="42" t="s">
        <v>112</v>
      </c>
      <c r="P51" s="42">
        <v>20</v>
      </c>
      <c r="Q51" s="43">
        <v>43858</v>
      </c>
      <c r="R51" s="48" t="s">
        <v>118</v>
      </c>
      <c r="S51" s="45">
        <v>16800000</v>
      </c>
      <c r="T51" s="45">
        <v>0</v>
      </c>
      <c r="U51" s="45">
        <v>0</v>
      </c>
      <c r="V51" s="45">
        <v>16800000</v>
      </c>
      <c r="W51" s="45">
        <v>5973333</v>
      </c>
      <c r="X51" s="45">
        <v>10826667</v>
      </c>
      <c r="Y51" s="45">
        <f>VLOOKUP(I51,[2]TOTAL!$G:$I,3,)</f>
        <v>114</v>
      </c>
      <c r="AB51" s="42"/>
      <c r="AC51" s="42"/>
      <c r="AD51" s="42"/>
    </row>
    <row r="52" spans="1:30" x14ac:dyDescent="0.25">
      <c r="A52" s="42">
        <v>2020</v>
      </c>
      <c r="B52" s="42">
        <v>118</v>
      </c>
      <c r="C52" s="42">
        <v>1</v>
      </c>
      <c r="D52" s="43">
        <v>43831</v>
      </c>
      <c r="E52" s="43">
        <v>43895</v>
      </c>
      <c r="F52" s="43">
        <v>43895</v>
      </c>
      <c r="G52" s="42" t="s">
        <v>137</v>
      </c>
      <c r="H52" s="42" t="s">
        <v>138</v>
      </c>
      <c r="I52" s="42">
        <v>78</v>
      </c>
      <c r="J52" s="42">
        <v>103</v>
      </c>
      <c r="K52" s="43">
        <v>43865</v>
      </c>
      <c r="L52" s="42" t="s">
        <v>172</v>
      </c>
      <c r="M52" s="42">
        <v>52409044</v>
      </c>
      <c r="N52" s="42" t="s">
        <v>326</v>
      </c>
      <c r="O52" s="42" t="s">
        <v>112</v>
      </c>
      <c r="P52" s="42">
        <v>21</v>
      </c>
      <c r="Q52" s="43">
        <v>43865</v>
      </c>
      <c r="R52" s="48" t="s">
        <v>864</v>
      </c>
      <c r="S52" s="45">
        <v>55884000</v>
      </c>
      <c r="T52" s="45">
        <v>0</v>
      </c>
      <c r="U52" s="45">
        <v>0</v>
      </c>
      <c r="V52" s="45">
        <v>55884000</v>
      </c>
      <c r="W52" s="45">
        <v>8382600</v>
      </c>
      <c r="X52" s="45">
        <v>47501400</v>
      </c>
      <c r="Y52" s="45">
        <f>VLOOKUP(I52,[2]TOTAL!$G:$I,3,)</f>
        <v>389</v>
      </c>
      <c r="AB52" s="42"/>
      <c r="AC52" s="42"/>
      <c r="AD52" s="42"/>
    </row>
    <row r="53" spans="1:30" x14ac:dyDescent="0.25">
      <c r="A53" s="42">
        <v>2020</v>
      </c>
      <c r="B53" s="42">
        <v>118</v>
      </c>
      <c r="C53" s="42">
        <v>1</v>
      </c>
      <c r="D53" s="43">
        <v>43831</v>
      </c>
      <c r="E53" s="43">
        <v>43895</v>
      </c>
      <c r="F53" s="43">
        <v>43895</v>
      </c>
      <c r="G53" s="42" t="s">
        <v>128</v>
      </c>
      <c r="H53" s="42" t="s">
        <v>129</v>
      </c>
      <c r="I53" s="42">
        <v>68</v>
      </c>
      <c r="J53" s="42">
        <v>31</v>
      </c>
      <c r="K53" s="43">
        <v>43858</v>
      </c>
      <c r="L53" s="42" t="s">
        <v>172</v>
      </c>
      <c r="M53" s="42">
        <v>1015399199</v>
      </c>
      <c r="N53" s="42" t="s">
        <v>37</v>
      </c>
      <c r="O53" s="42" t="s">
        <v>112</v>
      </c>
      <c r="P53" s="42">
        <v>22</v>
      </c>
      <c r="Q53" s="43">
        <v>43858</v>
      </c>
      <c r="R53" s="48" t="s">
        <v>130</v>
      </c>
      <c r="S53" s="45">
        <v>49800000</v>
      </c>
      <c r="T53" s="45">
        <v>0</v>
      </c>
      <c r="U53" s="45">
        <v>0</v>
      </c>
      <c r="V53" s="45">
        <v>49800000</v>
      </c>
      <c r="W53" s="45">
        <v>8853333</v>
      </c>
      <c r="X53" s="45">
        <v>40946667</v>
      </c>
      <c r="Y53" s="42"/>
      <c r="Z53" s="42"/>
      <c r="AA53" s="42"/>
      <c r="AB53" s="42"/>
      <c r="AC53" s="42"/>
      <c r="AD53" s="42"/>
    </row>
    <row r="54" spans="1:30" x14ac:dyDescent="0.25">
      <c r="A54" s="42">
        <v>2020</v>
      </c>
      <c r="B54" s="42">
        <v>118</v>
      </c>
      <c r="C54" s="42">
        <v>1</v>
      </c>
      <c r="D54" s="43">
        <v>43831</v>
      </c>
      <c r="E54" s="43">
        <v>43895</v>
      </c>
      <c r="F54" s="43">
        <v>43895</v>
      </c>
      <c r="G54" s="42" t="s">
        <v>68</v>
      </c>
      <c r="H54" s="42" t="s">
        <v>69</v>
      </c>
      <c r="I54" s="42">
        <v>24</v>
      </c>
      <c r="J54" s="42">
        <v>79</v>
      </c>
      <c r="K54" s="43">
        <v>43864</v>
      </c>
      <c r="L54" s="42" t="s">
        <v>172</v>
      </c>
      <c r="M54" s="42">
        <v>52516563</v>
      </c>
      <c r="N54" s="42" t="s">
        <v>327</v>
      </c>
      <c r="O54" s="42" t="s">
        <v>112</v>
      </c>
      <c r="P54" s="42">
        <v>23</v>
      </c>
      <c r="Q54" s="43">
        <v>43864</v>
      </c>
      <c r="R54" s="48" t="s">
        <v>865</v>
      </c>
      <c r="S54" s="45">
        <v>26700000</v>
      </c>
      <c r="T54" s="45">
        <v>0</v>
      </c>
      <c r="U54" s="45">
        <v>0</v>
      </c>
      <c r="V54" s="45">
        <v>26700000</v>
      </c>
      <c r="W54" s="45">
        <v>4153333</v>
      </c>
      <c r="X54" s="45">
        <v>22546667</v>
      </c>
      <c r="Y54" s="45">
        <f>VLOOKUP(I54,[2]TOTAL!$G:$I,3,)</f>
        <v>263</v>
      </c>
      <c r="AB54" s="42"/>
      <c r="AC54" s="42"/>
      <c r="AD54" s="42"/>
    </row>
    <row r="55" spans="1:30" x14ac:dyDescent="0.25">
      <c r="A55" s="42">
        <v>2020</v>
      </c>
      <c r="B55" s="42">
        <v>118</v>
      </c>
      <c r="C55" s="42">
        <v>1</v>
      </c>
      <c r="D55" s="43">
        <v>43831</v>
      </c>
      <c r="E55" s="43">
        <v>43895</v>
      </c>
      <c r="F55" s="43">
        <v>43895</v>
      </c>
      <c r="G55" s="42" t="s">
        <v>68</v>
      </c>
      <c r="H55" s="42" t="s">
        <v>69</v>
      </c>
      <c r="I55" s="42">
        <v>23</v>
      </c>
      <c r="J55" s="42">
        <v>80</v>
      </c>
      <c r="K55" s="43">
        <v>43864</v>
      </c>
      <c r="L55" s="42" t="s">
        <v>172</v>
      </c>
      <c r="M55" s="42">
        <v>80026955</v>
      </c>
      <c r="N55" s="42" t="s">
        <v>328</v>
      </c>
      <c r="O55" s="42" t="s">
        <v>112</v>
      </c>
      <c r="P55" s="42">
        <v>24</v>
      </c>
      <c r="Q55" s="43">
        <v>43864</v>
      </c>
      <c r="R55" s="48" t="s">
        <v>866</v>
      </c>
      <c r="S55" s="45">
        <v>34152000</v>
      </c>
      <c r="T55" s="45">
        <v>0</v>
      </c>
      <c r="U55" s="45">
        <v>0</v>
      </c>
      <c r="V55" s="45">
        <v>34152000</v>
      </c>
      <c r="W55" s="45">
        <v>5312533</v>
      </c>
      <c r="X55" s="45">
        <v>28839467</v>
      </c>
      <c r="Y55" s="45">
        <f>VLOOKUP(I55,[2]TOTAL!$G:$I,3,)</f>
        <v>260</v>
      </c>
      <c r="AB55" s="42"/>
      <c r="AC55" s="42"/>
      <c r="AD55" s="42"/>
    </row>
    <row r="56" spans="1:30" x14ac:dyDescent="0.25">
      <c r="A56" s="42">
        <v>2020</v>
      </c>
      <c r="B56" s="42">
        <v>118</v>
      </c>
      <c r="C56" s="42">
        <v>1</v>
      </c>
      <c r="D56" s="43">
        <v>43831</v>
      </c>
      <c r="E56" s="43">
        <v>43895</v>
      </c>
      <c r="F56" s="43">
        <v>43895</v>
      </c>
      <c r="G56" s="42" t="s">
        <v>128</v>
      </c>
      <c r="H56" s="42" t="s">
        <v>129</v>
      </c>
      <c r="I56" s="42">
        <v>69</v>
      </c>
      <c r="J56" s="42">
        <v>38</v>
      </c>
      <c r="K56" s="43">
        <v>43860</v>
      </c>
      <c r="L56" s="42" t="s">
        <v>172</v>
      </c>
      <c r="M56" s="42">
        <v>1018483452</v>
      </c>
      <c r="N56" s="42" t="s">
        <v>31</v>
      </c>
      <c r="O56" s="42" t="s">
        <v>112</v>
      </c>
      <c r="P56" s="42">
        <v>25</v>
      </c>
      <c r="Q56" s="43">
        <v>43860</v>
      </c>
      <c r="R56" s="48" t="s">
        <v>131</v>
      </c>
      <c r="S56" s="45">
        <v>16650000</v>
      </c>
      <c r="T56" s="45">
        <v>0</v>
      </c>
      <c r="U56" s="45">
        <v>0</v>
      </c>
      <c r="V56" s="45">
        <v>16650000</v>
      </c>
      <c r="W56" s="45">
        <v>185000</v>
      </c>
      <c r="X56" s="45">
        <v>16465000</v>
      </c>
      <c r="Y56" s="45">
        <f>VLOOKUP(I56,[2]TOTAL!$G:$I,3,)</f>
        <v>264</v>
      </c>
      <c r="AB56" s="42"/>
      <c r="AC56" s="42"/>
      <c r="AD56" s="42"/>
    </row>
    <row r="57" spans="1:30" x14ac:dyDescent="0.25">
      <c r="A57" s="42">
        <v>2020</v>
      </c>
      <c r="B57" s="42">
        <v>118</v>
      </c>
      <c r="C57" s="42">
        <v>1</v>
      </c>
      <c r="D57" s="43">
        <v>43831</v>
      </c>
      <c r="E57" s="43">
        <v>43895</v>
      </c>
      <c r="F57" s="43">
        <v>43895</v>
      </c>
      <c r="G57" s="42" t="s">
        <v>128</v>
      </c>
      <c r="H57" s="42" t="s">
        <v>129</v>
      </c>
      <c r="I57" s="42">
        <v>44</v>
      </c>
      <c r="J57" s="42">
        <v>40</v>
      </c>
      <c r="K57" s="43">
        <v>43860</v>
      </c>
      <c r="L57" s="42" t="s">
        <v>172</v>
      </c>
      <c r="M57" s="42">
        <v>39698825</v>
      </c>
      <c r="N57" s="42" t="s">
        <v>25</v>
      </c>
      <c r="O57" s="42" t="s">
        <v>112</v>
      </c>
      <c r="P57" s="42">
        <v>26</v>
      </c>
      <c r="Q57" s="43">
        <v>43860</v>
      </c>
      <c r="R57" s="48" t="s">
        <v>299</v>
      </c>
      <c r="S57" s="45">
        <v>75000000</v>
      </c>
      <c r="T57" s="45">
        <v>0</v>
      </c>
      <c r="U57" s="45">
        <v>0</v>
      </c>
      <c r="V57" s="45">
        <v>75000000</v>
      </c>
      <c r="W57" s="45">
        <v>0</v>
      </c>
      <c r="X57" s="45">
        <v>75000000</v>
      </c>
      <c r="Y57" s="45">
        <f>VLOOKUP(I57,[2]TOTAL!$G:$I,3,)</f>
        <v>271</v>
      </c>
      <c r="Z57" s="42"/>
      <c r="AA57" s="42"/>
      <c r="AB57" s="42"/>
      <c r="AC57" s="42"/>
      <c r="AD57" s="42"/>
    </row>
    <row r="58" spans="1:30" x14ac:dyDescent="0.25">
      <c r="A58" s="42">
        <v>2020</v>
      </c>
      <c r="B58" s="42">
        <v>118</v>
      </c>
      <c r="C58" s="42">
        <v>1</v>
      </c>
      <c r="D58" s="43">
        <v>43831</v>
      </c>
      <c r="E58" s="43">
        <v>43895</v>
      </c>
      <c r="F58" s="43">
        <v>43895</v>
      </c>
      <c r="G58" s="42" t="s">
        <v>68</v>
      </c>
      <c r="H58" s="42" t="s">
        <v>69</v>
      </c>
      <c r="I58" s="42">
        <v>62</v>
      </c>
      <c r="J58" s="42">
        <v>63</v>
      </c>
      <c r="K58" s="43">
        <v>43861</v>
      </c>
      <c r="L58" s="42" t="s">
        <v>172</v>
      </c>
      <c r="M58" s="42">
        <v>1095790072</v>
      </c>
      <c r="N58" s="42" t="s">
        <v>306</v>
      </c>
      <c r="O58" s="42" t="s">
        <v>112</v>
      </c>
      <c r="P58" s="42">
        <v>27</v>
      </c>
      <c r="Q58" s="43">
        <v>43861</v>
      </c>
      <c r="R58" s="48" t="s">
        <v>307</v>
      </c>
      <c r="S58" s="45">
        <v>45000000</v>
      </c>
      <c r="T58" s="45">
        <v>0</v>
      </c>
      <c r="U58" s="45">
        <v>0</v>
      </c>
      <c r="V58" s="45">
        <v>45000000</v>
      </c>
      <c r="W58" s="45">
        <v>7000000</v>
      </c>
      <c r="X58" s="45">
        <v>38000000</v>
      </c>
      <c r="Y58" s="45">
        <f>VLOOKUP(I58,[2]TOTAL!$G:$I,3,)</f>
        <v>454</v>
      </c>
      <c r="AB58" s="42"/>
      <c r="AC58" s="42"/>
      <c r="AD58" s="42"/>
    </row>
    <row r="59" spans="1:30" x14ac:dyDescent="0.25">
      <c r="A59" s="42">
        <v>2020</v>
      </c>
      <c r="B59" s="42">
        <v>118</v>
      </c>
      <c r="C59" s="42">
        <v>1</v>
      </c>
      <c r="D59" s="43">
        <v>43831</v>
      </c>
      <c r="E59" s="43">
        <v>43895</v>
      </c>
      <c r="F59" s="43">
        <v>43895</v>
      </c>
      <c r="G59" s="42" t="s">
        <v>116</v>
      </c>
      <c r="H59" s="42" t="s">
        <v>117</v>
      </c>
      <c r="I59" s="42">
        <v>40</v>
      </c>
      <c r="J59" s="42">
        <v>41</v>
      </c>
      <c r="K59" s="43">
        <v>43860</v>
      </c>
      <c r="L59" s="42" t="s">
        <v>172</v>
      </c>
      <c r="M59" s="42">
        <v>1053765986</v>
      </c>
      <c r="N59" s="42" t="s">
        <v>42</v>
      </c>
      <c r="O59" s="42" t="s">
        <v>112</v>
      </c>
      <c r="P59" s="42">
        <v>28</v>
      </c>
      <c r="Q59" s="43">
        <v>43860</v>
      </c>
      <c r="R59" s="48" t="s">
        <v>297</v>
      </c>
      <c r="S59" s="45">
        <v>23700000</v>
      </c>
      <c r="T59" s="45">
        <v>0</v>
      </c>
      <c r="U59" s="45">
        <v>0</v>
      </c>
      <c r="V59" s="45">
        <v>23700000</v>
      </c>
      <c r="W59" s="45">
        <v>8163333</v>
      </c>
      <c r="X59" s="45">
        <v>15536667</v>
      </c>
      <c r="Y59" s="45">
        <f>VLOOKUP(I59,[2]TOTAL!$G:$I,3,)</f>
        <v>113</v>
      </c>
      <c r="AB59" s="42"/>
      <c r="AC59" s="42"/>
      <c r="AD59" s="42"/>
    </row>
    <row r="60" spans="1:30" x14ac:dyDescent="0.25">
      <c r="A60" s="42">
        <v>2020</v>
      </c>
      <c r="B60" s="42">
        <v>118</v>
      </c>
      <c r="C60" s="42">
        <v>1</v>
      </c>
      <c r="D60" s="43">
        <v>43831</v>
      </c>
      <c r="E60" s="43">
        <v>43895</v>
      </c>
      <c r="F60" s="43">
        <v>43895</v>
      </c>
      <c r="G60" s="42" t="s">
        <v>128</v>
      </c>
      <c r="H60" s="42" t="s">
        <v>129</v>
      </c>
      <c r="I60" s="42">
        <v>63</v>
      </c>
      <c r="J60" s="42">
        <v>42</v>
      </c>
      <c r="K60" s="43">
        <v>43860</v>
      </c>
      <c r="L60" s="42" t="s">
        <v>172</v>
      </c>
      <c r="M60" s="42">
        <v>52963623</v>
      </c>
      <c r="N60" s="42" t="s">
        <v>132</v>
      </c>
      <c r="O60" s="42" t="s">
        <v>112</v>
      </c>
      <c r="P60" s="42">
        <v>29</v>
      </c>
      <c r="Q60" s="43">
        <v>43860</v>
      </c>
      <c r="R60" s="48" t="s">
        <v>133</v>
      </c>
      <c r="S60" s="45">
        <v>33300000</v>
      </c>
      <c r="T60" s="45">
        <v>0</v>
      </c>
      <c r="U60" s="45">
        <v>0</v>
      </c>
      <c r="V60" s="45">
        <v>33300000</v>
      </c>
      <c r="W60" s="45">
        <v>5735000</v>
      </c>
      <c r="X60" s="45">
        <v>27565000</v>
      </c>
      <c r="Y60" s="45">
        <f>VLOOKUP(I60,[2]TOTAL!$G:$I,3,)</f>
        <v>218</v>
      </c>
      <c r="Z60" s="42"/>
      <c r="AA60" s="42"/>
      <c r="AB60" s="42"/>
      <c r="AC60" s="42"/>
      <c r="AD60" s="42"/>
    </row>
    <row r="61" spans="1:30" x14ac:dyDescent="0.25">
      <c r="A61" s="42">
        <v>2020</v>
      </c>
      <c r="B61" s="42">
        <v>118</v>
      </c>
      <c r="C61" s="42">
        <v>1</v>
      </c>
      <c r="D61" s="43">
        <v>43831</v>
      </c>
      <c r="E61" s="43">
        <v>43895</v>
      </c>
      <c r="F61" s="43">
        <v>43895</v>
      </c>
      <c r="G61" s="42" t="s">
        <v>121</v>
      </c>
      <c r="H61" s="42" t="s">
        <v>122</v>
      </c>
      <c r="I61" s="42">
        <v>56</v>
      </c>
      <c r="J61" s="42">
        <v>107</v>
      </c>
      <c r="K61" s="43">
        <v>43865</v>
      </c>
      <c r="L61" s="42" t="s">
        <v>172</v>
      </c>
      <c r="M61" s="42">
        <v>1020718140</v>
      </c>
      <c r="N61" s="42" t="s">
        <v>329</v>
      </c>
      <c r="O61" s="42" t="s">
        <v>112</v>
      </c>
      <c r="P61" s="42">
        <v>30</v>
      </c>
      <c r="Q61" s="43">
        <v>43865</v>
      </c>
      <c r="R61" s="48" t="s">
        <v>867</v>
      </c>
      <c r="S61" s="45">
        <v>19865000</v>
      </c>
      <c r="T61" s="45">
        <v>0</v>
      </c>
      <c r="U61" s="45">
        <v>0</v>
      </c>
      <c r="V61" s="45">
        <v>19865000</v>
      </c>
      <c r="W61" s="45">
        <v>0</v>
      </c>
      <c r="X61" s="45">
        <v>19865000</v>
      </c>
      <c r="Y61" s="45">
        <f>VLOOKUP(I61,[2]TOTAL!$G:$I,3,)</f>
        <v>21</v>
      </c>
      <c r="AB61" s="42"/>
      <c r="AC61" s="42"/>
      <c r="AD61" s="42"/>
    </row>
    <row r="62" spans="1:30" x14ac:dyDescent="0.25">
      <c r="A62" s="42">
        <v>2020</v>
      </c>
      <c r="B62" s="42">
        <v>118</v>
      </c>
      <c r="C62" s="42">
        <v>1</v>
      </c>
      <c r="D62" s="43">
        <v>43831</v>
      </c>
      <c r="E62" s="43">
        <v>43895</v>
      </c>
      <c r="F62" s="43">
        <v>43895</v>
      </c>
      <c r="G62" s="42" t="s">
        <v>137</v>
      </c>
      <c r="H62" s="42" t="s">
        <v>138</v>
      </c>
      <c r="I62" s="42">
        <v>30</v>
      </c>
      <c r="J62" s="42">
        <v>94</v>
      </c>
      <c r="K62" s="43">
        <v>43865</v>
      </c>
      <c r="L62" s="42" t="s">
        <v>172</v>
      </c>
      <c r="M62" s="42">
        <v>80130456</v>
      </c>
      <c r="N62" s="42" t="s">
        <v>330</v>
      </c>
      <c r="O62" s="42" t="s">
        <v>113</v>
      </c>
      <c r="P62" s="42">
        <v>31</v>
      </c>
      <c r="Q62" s="43">
        <v>43865</v>
      </c>
      <c r="R62" s="48" t="s">
        <v>515</v>
      </c>
      <c r="S62" s="45">
        <v>15600000</v>
      </c>
      <c r="T62" s="45">
        <v>0</v>
      </c>
      <c r="U62" s="45">
        <v>0</v>
      </c>
      <c r="V62" s="45">
        <v>15600000</v>
      </c>
      <c r="W62" s="45">
        <v>0</v>
      </c>
      <c r="X62" s="45">
        <v>15600000</v>
      </c>
      <c r="Y62" s="45">
        <f>VLOOKUP(I62,[2]TOTAL!$G:$I,3,)</f>
        <v>355</v>
      </c>
      <c r="AB62" s="42"/>
      <c r="AC62" s="42"/>
      <c r="AD62" s="42"/>
    </row>
    <row r="63" spans="1:30" x14ac:dyDescent="0.25">
      <c r="A63" s="42">
        <v>2020</v>
      </c>
      <c r="B63" s="42">
        <v>118</v>
      </c>
      <c r="C63" s="42">
        <v>1</v>
      </c>
      <c r="D63" s="43">
        <v>43831</v>
      </c>
      <c r="E63" s="43">
        <v>43895</v>
      </c>
      <c r="F63" s="43">
        <v>43895</v>
      </c>
      <c r="G63" s="42" t="s">
        <v>137</v>
      </c>
      <c r="H63" s="42" t="s">
        <v>138</v>
      </c>
      <c r="I63" s="42">
        <v>32</v>
      </c>
      <c r="J63" s="42">
        <v>93</v>
      </c>
      <c r="K63" s="43">
        <v>43865</v>
      </c>
      <c r="L63" s="42" t="s">
        <v>172</v>
      </c>
      <c r="M63" s="42">
        <v>79961265</v>
      </c>
      <c r="N63" s="42" t="s">
        <v>331</v>
      </c>
      <c r="O63" s="42" t="s">
        <v>113</v>
      </c>
      <c r="P63" s="42">
        <v>32</v>
      </c>
      <c r="Q63" s="43">
        <v>43865</v>
      </c>
      <c r="R63" s="48" t="s">
        <v>515</v>
      </c>
      <c r="S63" s="45">
        <v>15600000</v>
      </c>
      <c r="T63" s="45">
        <v>0</v>
      </c>
      <c r="U63" s="45">
        <v>0</v>
      </c>
      <c r="V63" s="45">
        <v>15600000</v>
      </c>
      <c r="W63" s="45">
        <v>0</v>
      </c>
      <c r="X63" s="45">
        <v>15600000</v>
      </c>
      <c r="Y63" s="45">
        <f>VLOOKUP(I63,[2]TOTAL!$G:$I,3,)</f>
        <v>356</v>
      </c>
      <c r="AB63" s="42"/>
      <c r="AC63" s="42"/>
      <c r="AD63" s="42"/>
    </row>
    <row r="64" spans="1:30" x14ac:dyDescent="0.25">
      <c r="A64" s="42">
        <v>2020</v>
      </c>
      <c r="B64" s="42">
        <v>118</v>
      </c>
      <c r="C64" s="42">
        <v>1</v>
      </c>
      <c r="D64" s="43">
        <v>43831</v>
      </c>
      <c r="E64" s="43">
        <v>43895</v>
      </c>
      <c r="F64" s="43">
        <v>43895</v>
      </c>
      <c r="G64" s="42" t="s">
        <v>137</v>
      </c>
      <c r="H64" s="42" t="s">
        <v>138</v>
      </c>
      <c r="I64" s="42">
        <v>136</v>
      </c>
      <c r="J64" s="42">
        <v>43</v>
      </c>
      <c r="K64" s="43">
        <v>43860</v>
      </c>
      <c r="L64" s="42" t="s">
        <v>172</v>
      </c>
      <c r="M64" s="42">
        <v>71335116</v>
      </c>
      <c r="N64" s="42" t="s">
        <v>207</v>
      </c>
      <c r="O64" s="42" t="s">
        <v>112</v>
      </c>
      <c r="P64" s="42">
        <v>33</v>
      </c>
      <c r="Q64" s="43">
        <v>43860</v>
      </c>
      <c r="R64" s="48" t="s">
        <v>229</v>
      </c>
      <c r="S64" s="45">
        <v>57600000</v>
      </c>
      <c r="T64" s="45">
        <v>0</v>
      </c>
      <c r="U64" s="45">
        <v>0</v>
      </c>
      <c r="V64" s="45">
        <v>57600000</v>
      </c>
      <c r="W64" s="45">
        <v>7440000</v>
      </c>
      <c r="X64" s="45">
        <v>50160000</v>
      </c>
      <c r="Y64" s="45">
        <f>VLOOKUP(I64,[2]TOTAL!$G:$I,3,)</f>
        <v>366</v>
      </c>
      <c r="AB64" s="42"/>
      <c r="AC64" s="42"/>
      <c r="AD64" s="42"/>
    </row>
    <row r="65" spans="1:30" x14ac:dyDescent="0.25">
      <c r="A65" s="42">
        <v>2020</v>
      </c>
      <c r="B65" s="42">
        <v>118</v>
      </c>
      <c r="C65" s="42">
        <v>1</v>
      </c>
      <c r="D65" s="43">
        <v>43831</v>
      </c>
      <c r="E65" s="43">
        <v>43895</v>
      </c>
      <c r="F65" s="43">
        <v>43895</v>
      </c>
      <c r="G65" s="42" t="s">
        <v>68</v>
      </c>
      <c r="H65" s="42" t="s">
        <v>69</v>
      </c>
      <c r="I65" s="42">
        <v>59</v>
      </c>
      <c r="J65" s="42">
        <v>44</v>
      </c>
      <c r="K65" s="43">
        <v>43860</v>
      </c>
      <c r="L65" s="42" t="s">
        <v>172</v>
      </c>
      <c r="M65" s="42">
        <v>39329322</v>
      </c>
      <c r="N65" s="42" t="s">
        <v>208</v>
      </c>
      <c r="O65" s="42" t="s">
        <v>112</v>
      </c>
      <c r="P65" s="42">
        <v>34</v>
      </c>
      <c r="Q65" s="43">
        <v>43860</v>
      </c>
      <c r="R65" s="48" t="s">
        <v>300</v>
      </c>
      <c r="S65" s="45">
        <v>26700000</v>
      </c>
      <c r="T65" s="45">
        <v>0</v>
      </c>
      <c r="U65" s="45">
        <v>0</v>
      </c>
      <c r="V65" s="45">
        <v>26700000</v>
      </c>
      <c r="W65" s="45">
        <v>4450000</v>
      </c>
      <c r="X65" s="45">
        <v>22250000</v>
      </c>
      <c r="Y65" s="45">
        <f>VLOOKUP(I65,[2]TOTAL!$G:$I,3,)</f>
        <v>459</v>
      </c>
      <c r="AB65" s="42"/>
      <c r="AC65" s="42"/>
      <c r="AD65" s="42"/>
    </row>
    <row r="66" spans="1:30" x14ac:dyDescent="0.25">
      <c r="A66" s="42">
        <v>2020</v>
      </c>
      <c r="B66" s="42">
        <v>118</v>
      </c>
      <c r="C66" s="42">
        <v>1</v>
      </c>
      <c r="D66" s="43">
        <v>43831</v>
      </c>
      <c r="E66" s="43">
        <v>43895</v>
      </c>
      <c r="F66" s="43">
        <v>43895</v>
      </c>
      <c r="G66" s="42" t="s">
        <v>137</v>
      </c>
      <c r="H66" s="42" t="s">
        <v>138</v>
      </c>
      <c r="I66" s="42">
        <v>33</v>
      </c>
      <c r="J66" s="42">
        <v>75</v>
      </c>
      <c r="K66" s="43">
        <v>43864</v>
      </c>
      <c r="L66" s="42" t="s">
        <v>172</v>
      </c>
      <c r="M66" s="42">
        <v>52455443</v>
      </c>
      <c r="N66" s="42" t="s">
        <v>868</v>
      </c>
      <c r="O66" s="42" t="s">
        <v>112</v>
      </c>
      <c r="P66" s="42">
        <v>35</v>
      </c>
      <c r="Q66" s="43">
        <v>43864</v>
      </c>
      <c r="R66" s="48" t="s">
        <v>869</v>
      </c>
      <c r="S66" s="45">
        <v>39000000</v>
      </c>
      <c r="T66" s="45">
        <v>0</v>
      </c>
      <c r="U66" s="45">
        <v>0</v>
      </c>
      <c r="V66" s="45">
        <v>39000000</v>
      </c>
      <c r="W66" s="45">
        <v>0</v>
      </c>
      <c r="X66" s="45">
        <v>39000000</v>
      </c>
      <c r="Y66" s="45">
        <f>VLOOKUP(I66,[2]TOTAL!$G:$I,3,)</f>
        <v>352</v>
      </c>
      <c r="AB66" s="42"/>
      <c r="AC66" s="42"/>
      <c r="AD66" s="42"/>
    </row>
    <row r="67" spans="1:30" x14ac:dyDescent="0.25">
      <c r="A67" s="42">
        <v>2020</v>
      </c>
      <c r="B67" s="42">
        <v>118</v>
      </c>
      <c r="C67" s="42">
        <v>1</v>
      </c>
      <c r="D67" s="43">
        <v>43831</v>
      </c>
      <c r="E67" s="43">
        <v>43895</v>
      </c>
      <c r="F67" s="43">
        <v>43895</v>
      </c>
      <c r="G67" s="42" t="s">
        <v>137</v>
      </c>
      <c r="H67" s="42" t="s">
        <v>138</v>
      </c>
      <c r="I67" s="42">
        <v>29</v>
      </c>
      <c r="J67" s="42">
        <v>76</v>
      </c>
      <c r="K67" s="43">
        <v>43864</v>
      </c>
      <c r="L67" s="42" t="s">
        <v>172</v>
      </c>
      <c r="M67" s="42">
        <v>79790933</v>
      </c>
      <c r="N67" s="42" t="s">
        <v>333</v>
      </c>
      <c r="O67" s="42" t="s">
        <v>112</v>
      </c>
      <c r="P67" s="42">
        <v>36</v>
      </c>
      <c r="Q67" s="43">
        <v>43864</v>
      </c>
      <c r="R67" s="48" t="s">
        <v>870</v>
      </c>
      <c r="S67" s="45">
        <v>27000000</v>
      </c>
      <c r="T67" s="45">
        <v>0</v>
      </c>
      <c r="U67" s="45">
        <v>0</v>
      </c>
      <c r="V67" s="45">
        <v>27000000</v>
      </c>
      <c r="W67" s="45">
        <v>0</v>
      </c>
      <c r="X67" s="45">
        <v>27000000</v>
      </c>
      <c r="Y67" s="45">
        <f>VLOOKUP(I67,[2]TOTAL!$G:$I,3,)</f>
        <v>354</v>
      </c>
      <c r="AB67" s="42"/>
      <c r="AC67" s="42"/>
      <c r="AD67" s="42"/>
    </row>
    <row r="68" spans="1:30" x14ac:dyDescent="0.25">
      <c r="A68" s="42">
        <v>2020</v>
      </c>
      <c r="B68" s="42">
        <v>118</v>
      </c>
      <c r="C68" s="42">
        <v>1</v>
      </c>
      <c r="D68" s="43">
        <v>43831</v>
      </c>
      <c r="E68" s="43">
        <v>43895</v>
      </c>
      <c r="F68" s="43">
        <v>43895</v>
      </c>
      <c r="G68" s="42" t="s">
        <v>134</v>
      </c>
      <c r="H68" s="42" t="s">
        <v>135</v>
      </c>
      <c r="I68" s="42">
        <v>93</v>
      </c>
      <c r="J68" s="42">
        <v>126</v>
      </c>
      <c r="K68" s="43">
        <v>43868</v>
      </c>
      <c r="L68" s="42" t="s">
        <v>172</v>
      </c>
      <c r="M68" s="42">
        <v>52124034</v>
      </c>
      <c r="N68" s="42" t="s">
        <v>334</v>
      </c>
      <c r="O68" s="42" t="s">
        <v>112</v>
      </c>
      <c r="P68" s="42">
        <v>37</v>
      </c>
      <c r="Q68" s="43">
        <v>43868</v>
      </c>
      <c r="R68" s="48" t="s">
        <v>871</v>
      </c>
      <c r="S68" s="45">
        <v>22500000</v>
      </c>
      <c r="T68" s="45">
        <v>0</v>
      </c>
      <c r="U68" s="45">
        <v>0</v>
      </c>
      <c r="V68" s="45">
        <v>22500000</v>
      </c>
      <c r="W68" s="45">
        <v>0</v>
      </c>
      <c r="X68" s="45">
        <v>22500000</v>
      </c>
      <c r="Y68" s="45">
        <f>VLOOKUP(I68,[2]TOTAL!$G:$I,3,)</f>
        <v>183</v>
      </c>
      <c r="AB68" s="42"/>
      <c r="AC68" s="42"/>
      <c r="AD68" s="42"/>
    </row>
    <row r="69" spans="1:30" x14ac:dyDescent="0.25">
      <c r="A69" s="42">
        <v>2020</v>
      </c>
      <c r="B69" s="42">
        <v>118</v>
      </c>
      <c r="C69" s="42">
        <v>1</v>
      </c>
      <c r="D69" s="43">
        <v>43831</v>
      </c>
      <c r="E69" s="43">
        <v>43895</v>
      </c>
      <c r="F69" s="43">
        <v>43895</v>
      </c>
      <c r="G69" s="42" t="s">
        <v>134</v>
      </c>
      <c r="H69" s="42" t="s">
        <v>135</v>
      </c>
      <c r="I69" s="42">
        <v>92</v>
      </c>
      <c r="J69" s="42">
        <v>86</v>
      </c>
      <c r="K69" s="43">
        <v>43864</v>
      </c>
      <c r="L69" s="42" t="s">
        <v>172</v>
      </c>
      <c r="M69" s="42">
        <v>1049606407</v>
      </c>
      <c r="N69" s="42" t="s">
        <v>335</v>
      </c>
      <c r="O69" s="42" t="s">
        <v>112</v>
      </c>
      <c r="P69" s="42">
        <v>38</v>
      </c>
      <c r="Q69" s="43">
        <v>43864</v>
      </c>
      <c r="R69" s="48" t="s">
        <v>872</v>
      </c>
      <c r="S69" s="45">
        <v>46800000</v>
      </c>
      <c r="T69" s="45">
        <v>0</v>
      </c>
      <c r="U69" s="45">
        <v>0</v>
      </c>
      <c r="V69" s="45">
        <v>46800000</v>
      </c>
      <c r="W69" s="45">
        <v>7280000</v>
      </c>
      <c r="X69" s="45">
        <v>39520000</v>
      </c>
      <c r="Y69" s="45">
        <f>VLOOKUP(I69,[2]TOTAL!$G:$I,3,)</f>
        <v>182</v>
      </c>
      <c r="AB69" s="42"/>
      <c r="AC69" s="42"/>
      <c r="AD69" s="42"/>
    </row>
    <row r="70" spans="1:30" x14ac:dyDescent="0.25">
      <c r="A70" s="42">
        <v>2020</v>
      </c>
      <c r="B70" s="42">
        <v>118</v>
      </c>
      <c r="C70" s="42">
        <v>1</v>
      </c>
      <c r="D70" s="43">
        <v>43831</v>
      </c>
      <c r="E70" s="43">
        <v>43895</v>
      </c>
      <c r="F70" s="43">
        <v>43895</v>
      </c>
      <c r="G70" s="42" t="s">
        <v>134</v>
      </c>
      <c r="H70" s="42" t="s">
        <v>135</v>
      </c>
      <c r="I70" s="42">
        <v>91</v>
      </c>
      <c r="J70" s="42">
        <v>104</v>
      </c>
      <c r="K70" s="43">
        <v>43865</v>
      </c>
      <c r="L70" s="42" t="s">
        <v>172</v>
      </c>
      <c r="M70" s="42">
        <v>52694054</v>
      </c>
      <c r="N70" s="42" t="s">
        <v>336</v>
      </c>
      <c r="O70" s="42" t="s">
        <v>112</v>
      </c>
      <c r="P70" s="42">
        <v>39</v>
      </c>
      <c r="Q70" s="43">
        <v>43865</v>
      </c>
      <c r="R70" s="48" t="s">
        <v>873</v>
      </c>
      <c r="S70" s="45">
        <v>13500000</v>
      </c>
      <c r="T70" s="45">
        <v>0</v>
      </c>
      <c r="U70" s="45">
        <v>0</v>
      </c>
      <c r="V70" s="45">
        <v>13500000</v>
      </c>
      <c r="W70" s="45">
        <v>4050000</v>
      </c>
      <c r="X70" s="45">
        <v>9450000</v>
      </c>
      <c r="Y70" s="45">
        <f>VLOOKUP(I70,[2]TOTAL!$G:$I,3,)</f>
        <v>481</v>
      </c>
      <c r="AB70" s="42"/>
      <c r="AC70" s="42"/>
      <c r="AD70" s="42"/>
    </row>
    <row r="71" spans="1:30" x14ac:dyDescent="0.25">
      <c r="A71" s="42">
        <v>2020</v>
      </c>
      <c r="B71" s="42">
        <v>118</v>
      </c>
      <c r="C71" s="42">
        <v>1</v>
      </c>
      <c r="D71" s="43">
        <v>43831</v>
      </c>
      <c r="E71" s="43">
        <v>43895</v>
      </c>
      <c r="F71" s="43">
        <v>43895</v>
      </c>
      <c r="G71" s="42" t="s">
        <v>134</v>
      </c>
      <c r="H71" s="42" t="s">
        <v>135</v>
      </c>
      <c r="I71" s="42">
        <v>89</v>
      </c>
      <c r="J71" s="42">
        <v>85</v>
      </c>
      <c r="K71" s="43">
        <v>43864</v>
      </c>
      <c r="L71" s="42" t="s">
        <v>172</v>
      </c>
      <c r="M71" s="42">
        <v>52965294</v>
      </c>
      <c r="N71" s="42" t="s">
        <v>337</v>
      </c>
      <c r="O71" s="42" t="s">
        <v>112</v>
      </c>
      <c r="P71" s="42">
        <v>40</v>
      </c>
      <c r="Q71" s="43">
        <v>43864</v>
      </c>
      <c r="R71" s="48" t="s">
        <v>874</v>
      </c>
      <c r="S71" s="45">
        <v>19200000</v>
      </c>
      <c r="T71" s="45">
        <v>0</v>
      </c>
      <c r="U71" s="45">
        <v>0</v>
      </c>
      <c r="V71" s="45">
        <v>19200000</v>
      </c>
      <c r="W71" s="45">
        <v>5973333</v>
      </c>
      <c r="X71" s="45">
        <v>13226667</v>
      </c>
      <c r="Y71" s="45">
        <f>VLOOKUP(I71,[2]TOTAL!$G:$I,3,)</f>
        <v>186</v>
      </c>
      <c r="AB71" s="42"/>
      <c r="AC71" s="42"/>
      <c r="AD71" s="42"/>
    </row>
    <row r="72" spans="1:30" x14ac:dyDescent="0.25">
      <c r="A72" s="42">
        <v>2020</v>
      </c>
      <c r="B72" s="42">
        <v>118</v>
      </c>
      <c r="C72" s="42">
        <v>1</v>
      </c>
      <c r="D72" s="43">
        <v>43831</v>
      </c>
      <c r="E72" s="43">
        <v>43895</v>
      </c>
      <c r="F72" s="43">
        <v>43895</v>
      </c>
      <c r="G72" s="42" t="s">
        <v>137</v>
      </c>
      <c r="H72" s="42" t="s">
        <v>138</v>
      </c>
      <c r="I72" s="42">
        <v>298</v>
      </c>
      <c r="J72" s="42">
        <v>258</v>
      </c>
      <c r="K72" s="43">
        <v>43886</v>
      </c>
      <c r="L72" s="42" t="s">
        <v>172</v>
      </c>
      <c r="M72" s="42">
        <v>80205852</v>
      </c>
      <c r="N72" s="42" t="s">
        <v>338</v>
      </c>
      <c r="O72" s="42" t="s">
        <v>112</v>
      </c>
      <c r="P72" s="42">
        <v>41</v>
      </c>
      <c r="Q72" s="43">
        <v>43886</v>
      </c>
      <c r="R72" s="48" t="s">
        <v>875</v>
      </c>
      <c r="S72" s="45">
        <v>62020000</v>
      </c>
      <c r="T72" s="45">
        <v>0</v>
      </c>
      <c r="U72" s="45">
        <v>0</v>
      </c>
      <c r="V72" s="45">
        <v>62020000</v>
      </c>
      <c r="W72" s="45">
        <v>0</v>
      </c>
      <c r="X72" s="45">
        <v>62020000</v>
      </c>
      <c r="Y72" s="45">
        <f>VLOOKUP(I72,[2]TOTAL!$G:$I,3,)</f>
        <v>308</v>
      </c>
      <c r="AB72" s="42"/>
      <c r="AC72" s="42"/>
      <c r="AD72" s="42"/>
    </row>
    <row r="73" spans="1:30" x14ac:dyDescent="0.25">
      <c r="A73" s="42">
        <v>2020</v>
      </c>
      <c r="B73" s="42">
        <v>118</v>
      </c>
      <c r="C73" s="42">
        <v>1</v>
      </c>
      <c r="D73" s="43">
        <v>43831</v>
      </c>
      <c r="E73" s="43">
        <v>43895</v>
      </c>
      <c r="F73" s="43">
        <v>43895</v>
      </c>
      <c r="G73" s="42" t="s">
        <v>68</v>
      </c>
      <c r="H73" s="42" t="s">
        <v>69</v>
      </c>
      <c r="I73" s="42">
        <v>88</v>
      </c>
      <c r="J73" s="42">
        <v>99</v>
      </c>
      <c r="K73" s="43">
        <v>43865</v>
      </c>
      <c r="L73" s="42" t="s">
        <v>172</v>
      </c>
      <c r="M73" s="42">
        <v>1085262648</v>
      </c>
      <c r="N73" s="42" t="s">
        <v>339</v>
      </c>
      <c r="O73" s="42" t="s">
        <v>112</v>
      </c>
      <c r="P73" s="42">
        <v>42</v>
      </c>
      <c r="Q73" s="43">
        <v>43865</v>
      </c>
      <c r="R73" s="48" t="s">
        <v>876</v>
      </c>
      <c r="S73" s="45">
        <v>43476000</v>
      </c>
      <c r="T73" s="45">
        <v>0</v>
      </c>
      <c r="U73" s="45">
        <v>0</v>
      </c>
      <c r="V73" s="45">
        <v>43476000</v>
      </c>
      <c r="W73" s="45">
        <v>6521400</v>
      </c>
      <c r="X73" s="45">
        <v>36954600</v>
      </c>
      <c r="Y73" s="45">
        <f>VLOOKUP(I73,[2]TOTAL!$G:$I,3,)</f>
        <v>266</v>
      </c>
      <c r="AB73" s="42"/>
      <c r="AC73" s="42"/>
      <c r="AD73" s="42"/>
    </row>
    <row r="74" spans="1:30" x14ac:dyDescent="0.25">
      <c r="A74" s="42">
        <v>2020</v>
      </c>
      <c r="B74" s="42">
        <v>118</v>
      </c>
      <c r="C74" s="42">
        <v>1</v>
      </c>
      <c r="D74" s="43">
        <v>43831</v>
      </c>
      <c r="E74" s="43">
        <v>43895</v>
      </c>
      <c r="F74" s="43">
        <v>43895</v>
      </c>
      <c r="G74" s="42" t="s">
        <v>68</v>
      </c>
      <c r="H74" s="42" t="s">
        <v>69</v>
      </c>
      <c r="I74" s="42">
        <v>57</v>
      </c>
      <c r="J74" s="42">
        <v>83</v>
      </c>
      <c r="K74" s="43">
        <v>43864</v>
      </c>
      <c r="L74" s="42" t="s">
        <v>172</v>
      </c>
      <c r="M74" s="42">
        <v>1015461189</v>
      </c>
      <c r="N74" s="42" t="s">
        <v>340</v>
      </c>
      <c r="O74" s="42" t="s">
        <v>112</v>
      </c>
      <c r="P74" s="42">
        <v>43</v>
      </c>
      <c r="Q74" s="43">
        <v>43864</v>
      </c>
      <c r="R74" s="48" t="s">
        <v>877</v>
      </c>
      <c r="S74" s="45">
        <v>26700000</v>
      </c>
      <c r="T74" s="45">
        <v>0</v>
      </c>
      <c r="U74" s="45">
        <v>0</v>
      </c>
      <c r="V74" s="45">
        <v>26700000</v>
      </c>
      <c r="W74" s="45">
        <v>4005000</v>
      </c>
      <c r="X74" s="45">
        <v>22695000</v>
      </c>
      <c r="Y74" s="45">
        <f>VLOOKUP(I74,[2]TOTAL!$G:$I,3,)</f>
        <v>462</v>
      </c>
      <c r="AB74" s="42"/>
      <c r="AC74" s="42"/>
      <c r="AD74" s="42"/>
    </row>
    <row r="75" spans="1:30" x14ac:dyDescent="0.25">
      <c r="A75" s="42">
        <v>2020</v>
      </c>
      <c r="B75" s="42">
        <v>118</v>
      </c>
      <c r="C75" s="42">
        <v>1</v>
      </c>
      <c r="D75" s="43">
        <v>43831</v>
      </c>
      <c r="E75" s="43">
        <v>43895</v>
      </c>
      <c r="F75" s="43">
        <v>43895</v>
      </c>
      <c r="G75" s="42" t="s">
        <v>68</v>
      </c>
      <c r="H75" s="42" t="s">
        <v>69</v>
      </c>
      <c r="I75" s="42">
        <v>126</v>
      </c>
      <c r="J75" s="42">
        <v>100</v>
      </c>
      <c r="K75" s="43">
        <v>43865</v>
      </c>
      <c r="L75" s="42" t="s">
        <v>172</v>
      </c>
      <c r="M75" s="42">
        <v>79966463</v>
      </c>
      <c r="N75" s="42" t="s">
        <v>341</v>
      </c>
      <c r="O75" s="42" t="s">
        <v>112</v>
      </c>
      <c r="P75" s="42">
        <v>44</v>
      </c>
      <c r="Q75" s="43">
        <v>43865</v>
      </c>
      <c r="R75" s="48" t="s">
        <v>878</v>
      </c>
      <c r="S75" s="45">
        <v>39000000</v>
      </c>
      <c r="T75" s="45">
        <v>0</v>
      </c>
      <c r="U75" s="45">
        <v>0</v>
      </c>
      <c r="V75" s="45">
        <v>39000000</v>
      </c>
      <c r="W75" s="45">
        <v>5850000</v>
      </c>
      <c r="X75" s="45">
        <v>33150000</v>
      </c>
      <c r="Y75" s="45">
        <f>VLOOKUP(I75,[2]TOTAL!$G:$I,3,)</f>
        <v>455</v>
      </c>
      <c r="AB75" s="42"/>
      <c r="AC75" s="42"/>
      <c r="AD75" s="42"/>
    </row>
    <row r="76" spans="1:30" x14ac:dyDescent="0.25">
      <c r="A76" s="42">
        <v>2020</v>
      </c>
      <c r="B76" s="42">
        <v>118</v>
      </c>
      <c r="C76" s="42">
        <v>1</v>
      </c>
      <c r="D76" s="43">
        <v>43831</v>
      </c>
      <c r="E76" s="43">
        <v>43895</v>
      </c>
      <c r="F76" s="43">
        <v>43895</v>
      </c>
      <c r="G76" s="42" t="s">
        <v>879</v>
      </c>
      <c r="H76" s="42" t="s">
        <v>880</v>
      </c>
      <c r="I76" s="42">
        <v>104</v>
      </c>
      <c r="J76" s="42">
        <v>89</v>
      </c>
      <c r="K76" s="43">
        <v>43865</v>
      </c>
      <c r="L76" s="42" t="s">
        <v>172</v>
      </c>
      <c r="M76" s="42">
        <v>1098719007</v>
      </c>
      <c r="N76" s="42" t="s">
        <v>342</v>
      </c>
      <c r="O76" s="42" t="s">
        <v>112</v>
      </c>
      <c r="P76" s="42">
        <v>45</v>
      </c>
      <c r="Q76" s="43">
        <v>43865</v>
      </c>
      <c r="R76" s="48" t="s">
        <v>881</v>
      </c>
      <c r="S76" s="45">
        <v>18600000</v>
      </c>
      <c r="T76" s="45">
        <v>0</v>
      </c>
      <c r="U76" s="45">
        <v>0</v>
      </c>
      <c r="V76" s="45">
        <v>18600000</v>
      </c>
      <c r="W76" s="45">
        <v>0</v>
      </c>
      <c r="X76" s="45">
        <v>18600000</v>
      </c>
      <c r="Y76" s="45">
        <f>VLOOKUP(I76,[2]TOTAL!$G:$I,3,)</f>
        <v>68</v>
      </c>
      <c r="AB76" s="42"/>
      <c r="AC76" s="42"/>
      <c r="AD76" s="42"/>
    </row>
    <row r="77" spans="1:30" x14ac:dyDescent="0.25">
      <c r="A77" s="42">
        <v>2020</v>
      </c>
      <c r="B77" s="42">
        <v>118</v>
      </c>
      <c r="C77" s="42">
        <v>1</v>
      </c>
      <c r="D77" s="43">
        <v>43831</v>
      </c>
      <c r="E77" s="43">
        <v>43895</v>
      </c>
      <c r="F77" s="43">
        <v>43895</v>
      </c>
      <c r="G77" s="42" t="s">
        <v>879</v>
      </c>
      <c r="H77" s="42" t="s">
        <v>880</v>
      </c>
      <c r="I77" s="42">
        <v>103</v>
      </c>
      <c r="J77" s="42">
        <v>114</v>
      </c>
      <c r="K77" s="43">
        <v>43866</v>
      </c>
      <c r="L77" s="42" t="s">
        <v>172</v>
      </c>
      <c r="M77" s="42">
        <v>77184225</v>
      </c>
      <c r="N77" s="42" t="s">
        <v>343</v>
      </c>
      <c r="O77" s="42" t="s">
        <v>112</v>
      </c>
      <c r="P77" s="42">
        <v>46</v>
      </c>
      <c r="Q77" s="43">
        <v>43866</v>
      </c>
      <c r="R77" s="48" t="s">
        <v>882</v>
      </c>
      <c r="S77" s="45">
        <v>28650000</v>
      </c>
      <c r="T77" s="45">
        <v>0</v>
      </c>
      <c r="U77" s="45">
        <v>0</v>
      </c>
      <c r="V77" s="45">
        <v>28650000</v>
      </c>
      <c r="W77" s="45">
        <v>0</v>
      </c>
      <c r="X77" s="45">
        <v>28650000</v>
      </c>
      <c r="Y77" s="45">
        <f>VLOOKUP(I77,[2]TOTAL!$G:$I,3,)</f>
        <v>67</v>
      </c>
      <c r="AB77" s="42"/>
      <c r="AC77" s="42"/>
      <c r="AD77" s="42"/>
    </row>
    <row r="78" spans="1:30" x14ac:dyDescent="0.25">
      <c r="A78" s="42">
        <v>2020</v>
      </c>
      <c r="B78" s="42">
        <v>118</v>
      </c>
      <c r="C78" s="42">
        <v>1</v>
      </c>
      <c r="D78" s="43">
        <v>43831</v>
      </c>
      <c r="E78" s="43">
        <v>43895</v>
      </c>
      <c r="F78" s="43">
        <v>43895</v>
      </c>
      <c r="G78" s="42" t="s">
        <v>879</v>
      </c>
      <c r="H78" s="42" t="s">
        <v>880</v>
      </c>
      <c r="I78" s="42">
        <v>129</v>
      </c>
      <c r="J78" s="42">
        <v>113</v>
      </c>
      <c r="K78" s="43">
        <v>43866</v>
      </c>
      <c r="L78" s="42" t="s">
        <v>172</v>
      </c>
      <c r="M78" s="42">
        <v>1014189698</v>
      </c>
      <c r="N78" s="42" t="s">
        <v>344</v>
      </c>
      <c r="O78" s="42" t="s">
        <v>112</v>
      </c>
      <c r="P78" s="42">
        <v>47</v>
      </c>
      <c r="Q78" s="43">
        <v>43866</v>
      </c>
      <c r="R78" s="48" t="s">
        <v>883</v>
      </c>
      <c r="S78" s="45">
        <v>18600000</v>
      </c>
      <c r="T78" s="45">
        <v>0</v>
      </c>
      <c r="U78" s="45">
        <v>0</v>
      </c>
      <c r="V78" s="45">
        <v>18600000</v>
      </c>
      <c r="W78" s="45">
        <v>5373333</v>
      </c>
      <c r="X78" s="45">
        <v>13226667</v>
      </c>
      <c r="Y78" s="45">
        <f>VLOOKUP(I78,[2]TOTAL!$G:$I,3,)</f>
        <v>73</v>
      </c>
      <c r="AB78" s="42"/>
      <c r="AC78" s="42"/>
      <c r="AD78" s="42"/>
    </row>
    <row r="79" spans="1:30" x14ac:dyDescent="0.25">
      <c r="A79" s="42">
        <v>2020</v>
      </c>
      <c r="B79" s="42">
        <v>118</v>
      </c>
      <c r="C79" s="42">
        <v>1</v>
      </c>
      <c r="D79" s="43">
        <v>43831</v>
      </c>
      <c r="E79" s="43">
        <v>43895</v>
      </c>
      <c r="F79" s="43">
        <v>43895</v>
      </c>
      <c r="G79" s="42" t="s">
        <v>68</v>
      </c>
      <c r="H79" s="42" t="s">
        <v>69</v>
      </c>
      <c r="I79" s="42">
        <v>61</v>
      </c>
      <c r="J79" s="42">
        <v>90</v>
      </c>
      <c r="K79" s="43">
        <v>43865</v>
      </c>
      <c r="L79" s="42" t="s">
        <v>172</v>
      </c>
      <c r="M79" s="42">
        <v>79709405</v>
      </c>
      <c r="N79" s="42" t="s">
        <v>345</v>
      </c>
      <c r="O79" s="42" t="s">
        <v>112</v>
      </c>
      <c r="P79" s="42">
        <v>48</v>
      </c>
      <c r="Q79" s="43">
        <v>43865</v>
      </c>
      <c r="R79" s="48" t="s">
        <v>884</v>
      </c>
      <c r="S79" s="45">
        <v>43476000</v>
      </c>
      <c r="T79" s="45">
        <v>0</v>
      </c>
      <c r="U79" s="45">
        <v>0</v>
      </c>
      <c r="V79" s="45">
        <v>43476000</v>
      </c>
      <c r="W79" s="45">
        <v>6279867</v>
      </c>
      <c r="X79" s="45">
        <v>37196133</v>
      </c>
      <c r="Y79" s="45">
        <f>VLOOKUP(I79,[2]TOTAL!$G:$I,3,)</f>
        <v>230</v>
      </c>
      <c r="AB79" s="42"/>
      <c r="AC79" s="42"/>
      <c r="AD79" s="42"/>
    </row>
    <row r="80" spans="1:30" x14ac:dyDescent="0.25">
      <c r="A80" s="42">
        <v>2020</v>
      </c>
      <c r="B80" s="42">
        <v>118</v>
      </c>
      <c r="C80" s="42">
        <v>1</v>
      </c>
      <c r="D80" s="43">
        <v>43831</v>
      </c>
      <c r="E80" s="43">
        <v>43895</v>
      </c>
      <c r="F80" s="43">
        <v>43895</v>
      </c>
      <c r="G80" s="42" t="s">
        <v>137</v>
      </c>
      <c r="H80" s="42" t="s">
        <v>138</v>
      </c>
      <c r="I80" s="42">
        <v>144</v>
      </c>
      <c r="J80" s="42">
        <v>91</v>
      </c>
      <c r="K80" s="43">
        <v>43865</v>
      </c>
      <c r="L80" s="42" t="s">
        <v>172</v>
      </c>
      <c r="M80" s="42">
        <v>1031149187</v>
      </c>
      <c r="N80" s="42" t="s">
        <v>346</v>
      </c>
      <c r="O80" s="42" t="s">
        <v>112</v>
      </c>
      <c r="P80" s="42">
        <v>49</v>
      </c>
      <c r="Q80" s="43">
        <v>43865</v>
      </c>
      <c r="R80" s="48" t="s">
        <v>529</v>
      </c>
      <c r="S80" s="45">
        <v>41102484</v>
      </c>
      <c r="T80" s="45">
        <v>0</v>
      </c>
      <c r="U80" s="45">
        <v>0</v>
      </c>
      <c r="V80" s="45">
        <v>41102484</v>
      </c>
      <c r="W80" s="45">
        <v>6165373</v>
      </c>
      <c r="X80" s="45">
        <v>34937111</v>
      </c>
      <c r="Y80" s="45">
        <f>VLOOKUP(I80,[2]TOTAL!$G:$I,3,)</f>
        <v>395</v>
      </c>
      <c r="AB80" s="42"/>
      <c r="AC80" s="42"/>
      <c r="AD80" s="42"/>
    </row>
    <row r="81" spans="1:30" x14ac:dyDescent="0.25">
      <c r="A81" s="42">
        <v>2020</v>
      </c>
      <c r="B81" s="42">
        <v>118</v>
      </c>
      <c r="C81" s="42">
        <v>1</v>
      </c>
      <c r="D81" s="43">
        <v>43831</v>
      </c>
      <c r="E81" s="43">
        <v>43895</v>
      </c>
      <c r="F81" s="43">
        <v>43895</v>
      </c>
      <c r="G81" s="42" t="s">
        <v>121</v>
      </c>
      <c r="H81" s="42" t="s">
        <v>122</v>
      </c>
      <c r="I81" s="42">
        <v>119</v>
      </c>
      <c r="J81" s="42">
        <v>115</v>
      </c>
      <c r="K81" s="43">
        <v>43866</v>
      </c>
      <c r="L81" s="42" t="s">
        <v>172</v>
      </c>
      <c r="M81" s="42">
        <v>51808307</v>
      </c>
      <c r="N81" s="42" t="s">
        <v>885</v>
      </c>
      <c r="O81" s="42" t="s">
        <v>112</v>
      </c>
      <c r="P81" s="42">
        <v>50</v>
      </c>
      <c r="Q81" s="43">
        <v>43866</v>
      </c>
      <c r="R81" s="48" t="s">
        <v>886</v>
      </c>
      <c r="S81" s="45">
        <v>24060000</v>
      </c>
      <c r="T81" s="45">
        <v>0</v>
      </c>
      <c r="U81" s="45">
        <v>0</v>
      </c>
      <c r="V81" s="45">
        <v>24060000</v>
      </c>
      <c r="W81" s="45">
        <v>0</v>
      </c>
      <c r="X81" s="45">
        <v>24060000</v>
      </c>
      <c r="Y81" s="45">
        <f>VLOOKUP(I81,[2]TOTAL!$G:$I,3,)</f>
        <v>136</v>
      </c>
      <c r="AB81" s="42"/>
      <c r="AC81" s="42"/>
      <c r="AD81" s="42"/>
    </row>
    <row r="82" spans="1:30" x14ac:dyDescent="0.25">
      <c r="A82" s="42">
        <v>2020</v>
      </c>
      <c r="B82" s="42">
        <v>118</v>
      </c>
      <c r="C82" s="42">
        <v>1</v>
      </c>
      <c r="D82" s="43">
        <v>43831</v>
      </c>
      <c r="E82" s="43">
        <v>43895</v>
      </c>
      <c r="F82" s="43">
        <v>43895</v>
      </c>
      <c r="G82" s="42" t="s">
        <v>116</v>
      </c>
      <c r="H82" s="42" t="s">
        <v>117</v>
      </c>
      <c r="I82" s="42">
        <v>121</v>
      </c>
      <c r="J82" s="42">
        <v>125</v>
      </c>
      <c r="K82" s="43">
        <v>43867</v>
      </c>
      <c r="L82" s="42" t="s">
        <v>172</v>
      </c>
      <c r="M82" s="42">
        <v>1020784837</v>
      </c>
      <c r="N82" s="42" t="s">
        <v>348</v>
      </c>
      <c r="O82" s="42" t="s">
        <v>112</v>
      </c>
      <c r="P82" s="42">
        <v>51</v>
      </c>
      <c r="Q82" s="43">
        <v>43867</v>
      </c>
      <c r="R82" s="48" t="s">
        <v>887</v>
      </c>
      <c r="S82" s="45">
        <v>15300000</v>
      </c>
      <c r="T82" s="45">
        <v>0</v>
      </c>
      <c r="U82" s="45">
        <v>0</v>
      </c>
      <c r="V82" s="45">
        <v>15300000</v>
      </c>
      <c r="W82" s="45">
        <v>4250000</v>
      </c>
      <c r="X82" s="45">
        <v>11050000</v>
      </c>
      <c r="Y82" s="45">
        <f>VLOOKUP(I82,[2]TOTAL!$G:$I,3,)</f>
        <v>116</v>
      </c>
      <c r="AB82" s="42"/>
      <c r="AC82" s="42"/>
      <c r="AD82" s="42"/>
    </row>
    <row r="83" spans="1:30" x14ac:dyDescent="0.25">
      <c r="A83" s="42">
        <v>2020</v>
      </c>
      <c r="B83" s="42">
        <v>118</v>
      </c>
      <c r="C83" s="42">
        <v>1</v>
      </c>
      <c r="D83" s="43">
        <v>43831</v>
      </c>
      <c r="E83" s="43">
        <v>43895</v>
      </c>
      <c r="F83" s="43">
        <v>43895</v>
      </c>
      <c r="G83" s="42" t="s">
        <v>137</v>
      </c>
      <c r="H83" s="42" t="s">
        <v>138</v>
      </c>
      <c r="I83" s="42">
        <v>146</v>
      </c>
      <c r="J83" s="42">
        <v>82</v>
      </c>
      <c r="K83" s="43">
        <v>43864</v>
      </c>
      <c r="L83" s="42" t="s">
        <v>172</v>
      </c>
      <c r="M83" s="42">
        <v>1013619436</v>
      </c>
      <c r="N83" s="42" t="s">
        <v>349</v>
      </c>
      <c r="O83" s="42" t="s">
        <v>112</v>
      </c>
      <c r="P83" s="42">
        <v>52</v>
      </c>
      <c r="Q83" s="43">
        <v>43864</v>
      </c>
      <c r="R83" s="48" t="s">
        <v>532</v>
      </c>
      <c r="S83" s="45">
        <v>33000000</v>
      </c>
      <c r="T83" s="45">
        <v>0</v>
      </c>
      <c r="U83" s="45">
        <v>0</v>
      </c>
      <c r="V83" s="45">
        <v>33000000</v>
      </c>
      <c r="W83" s="45">
        <v>5133333</v>
      </c>
      <c r="X83" s="45">
        <v>27866667</v>
      </c>
      <c r="Y83" s="45">
        <f>VLOOKUP(I83,[2]TOTAL!$G:$I,3,)</f>
        <v>399</v>
      </c>
      <c r="AB83" s="42"/>
      <c r="AC83" s="42"/>
      <c r="AD83" s="42"/>
    </row>
    <row r="84" spans="1:30" x14ac:dyDescent="0.25">
      <c r="A84" s="42">
        <v>2020</v>
      </c>
      <c r="B84" s="42">
        <v>118</v>
      </c>
      <c r="C84" s="42">
        <v>1</v>
      </c>
      <c r="D84" s="43">
        <v>43831</v>
      </c>
      <c r="E84" s="43">
        <v>43895</v>
      </c>
      <c r="F84" s="43">
        <v>43895</v>
      </c>
      <c r="G84" s="42" t="s">
        <v>137</v>
      </c>
      <c r="H84" s="42" t="s">
        <v>138</v>
      </c>
      <c r="I84" s="42">
        <v>145</v>
      </c>
      <c r="J84" s="42">
        <v>78</v>
      </c>
      <c r="K84" s="43">
        <v>43864</v>
      </c>
      <c r="L84" s="42" t="s">
        <v>172</v>
      </c>
      <c r="M84" s="42">
        <v>1026563630</v>
      </c>
      <c r="N84" s="42" t="s">
        <v>350</v>
      </c>
      <c r="O84" s="42" t="s">
        <v>112</v>
      </c>
      <c r="P84" s="42">
        <v>53</v>
      </c>
      <c r="Q84" s="43">
        <v>43864</v>
      </c>
      <c r="R84" s="48" t="s">
        <v>532</v>
      </c>
      <c r="S84" s="45">
        <v>33000000</v>
      </c>
      <c r="T84" s="45">
        <v>0</v>
      </c>
      <c r="U84" s="45">
        <v>0</v>
      </c>
      <c r="V84" s="45">
        <v>33000000</v>
      </c>
      <c r="W84" s="45">
        <v>5133333</v>
      </c>
      <c r="X84" s="45">
        <v>27866667</v>
      </c>
      <c r="Y84" s="45">
        <f>VLOOKUP(I84,[2]TOTAL!$G:$I,3,)</f>
        <v>400</v>
      </c>
      <c r="AB84" s="42"/>
      <c r="AC84" s="42"/>
      <c r="AD84" s="42"/>
    </row>
    <row r="85" spans="1:30" x14ac:dyDescent="0.25">
      <c r="A85" s="42">
        <v>2020</v>
      </c>
      <c r="B85" s="42">
        <v>118</v>
      </c>
      <c r="C85" s="42">
        <v>1</v>
      </c>
      <c r="D85" s="43">
        <v>43831</v>
      </c>
      <c r="E85" s="43">
        <v>43895</v>
      </c>
      <c r="F85" s="43">
        <v>43895</v>
      </c>
      <c r="G85" s="42" t="s">
        <v>137</v>
      </c>
      <c r="H85" s="42" t="s">
        <v>138</v>
      </c>
      <c r="I85" s="42">
        <v>147</v>
      </c>
      <c r="J85" s="42">
        <v>77</v>
      </c>
      <c r="K85" s="43">
        <v>43864</v>
      </c>
      <c r="L85" s="42" t="s">
        <v>172</v>
      </c>
      <c r="M85" s="42">
        <v>1012377174</v>
      </c>
      <c r="N85" s="42" t="s">
        <v>351</v>
      </c>
      <c r="O85" s="42" t="s">
        <v>112</v>
      </c>
      <c r="P85" s="42">
        <v>54</v>
      </c>
      <c r="Q85" s="43">
        <v>43864</v>
      </c>
      <c r="R85" s="48" t="s">
        <v>532</v>
      </c>
      <c r="S85" s="45">
        <v>34500000</v>
      </c>
      <c r="T85" s="45">
        <v>0</v>
      </c>
      <c r="U85" s="45">
        <v>0</v>
      </c>
      <c r="V85" s="45">
        <v>34500000</v>
      </c>
      <c r="W85" s="45">
        <v>5366667</v>
      </c>
      <c r="X85" s="45">
        <v>29133333</v>
      </c>
      <c r="Y85" s="45">
        <f>VLOOKUP(I85,[2]TOTAL!$G:$I,3,)</f>
        <v>397</v>
      </c>
      <c r="AB85" s="42"/>
      <c r="AC85" s="42"/>
      <c r="AD85" s="42"/>
    </row>
    <row r="86" spans="1:30" x14ac:dyDescent="0.25">
      <c r="A86" s="42">
        <v>2020</v>
      </c>
      <c r="B86" s="42">
        <v>118</v>
      </c>
      <c r="C86" s="42">
        <v>1</v>
      </c>
      <c r="D86" s="43">
        <v>43831</v>
      </c>
      <c r="E86" s="43">
        <v>43895</v>
      </c>
      <c r="F86" s="43">
        <v>43895</v>
      </c>
      <c r="G86" s="42" t="s">
        <v>879</v>
      </c>
      <c r="H86" s="42" t="s">
        <v>880</v>
      </c>
      <c r="I86" s="42">
        <v>101</v>
      </c>
      <c r="J86" s="42">
        <v>92</v>
      </c>
      <c r="K86" s="43">
        <v>43865</v>
      </c>
      <c r="L86" s="42" t="s">
        <v>172</v>
      </c>
      <c r="M86" s="42">
        <v>52760480</v>
      </c>
      <c r="N86" s="42" t="s">
        <v>352</v>
      </c>
      <c r="O86" s="42" t="s">
        <v>112</v>
      </c>
      <c r="P86" s="42">
        <v>55</v>
      </c>
      <c r="Q86" s="43">
        <v>43865</v>
      </c>
      <c r="R86" s="48" t="s">
        <v>888</v>
      </c>
      <c r="S86" s="45">
        <v>20100000</v>
      </c>
      <c r="T86" s="45">
        <v>0</v>
      </c>
      <c r="U86" s="45">
        <v>0</v>
      </c>
      <c r="V86" s="45">
        <v>20100000</v>
      </c>
      <c r="W86" s="45">
        <v>6030000</v>
      </c>
      <c r="X86" s="45">
        <v>14070000</v>
      </c>
      <c r="Y86" s="45">
        <f>VLOOKUP(I86,[2]TOTAL!$G:$I,3,)</f>
        <v>71</v>
      </c>
      <c r="AB86" s="42"/>
      <c r="AC86" s="42"/>
      <c r="AD86" s="42"/>
    </row>
    <row r="87" spans="1:30" x14ac:dyDescent="0.25">
      <c r="A87" s="42">
        <v>2020</v>
      </c>
      <c r="B87" s="42">
        <v>118</v>
      </c>
      <c r="C87" s="42">
        <v>1</v>
      </c>
      <c r="D87" s="43">
        <v>43831</v>
      </c>
      <c r="E87" s="43">
        <v>43895</v>
      </c>
      <c r="F87" s="43">
        <v>43895</v>
      </c>
      <c r="G87" s="42" t="s">
        <v>879</v>
      </c>
      <c r="H87" s="42" t="s">
        <v>880</v>
      </c>
      <c r="I87" s="42">
        <v>102</v>
      </c>
      <c r="J87" s="42">
        <v>112</v>
      </c>
      <c r="K87" s="43">
        <v>43866</v>
      </c>
      <c r="L87" s="42" t="s">
        <v>172</v>
      </c>
      <c r="M87" s="42">
        <v>1090334186</v>
      </c>
      <c r="N87" s="42" t="s">
        <v>353</v>
      </c>
      <c r="O87" s="42" t="s">
        <v>113</v>
      </c>
      <c r="P87" s="42">
        <v>56</v>
      </c>
      <c r="Q87" s="43">
        <v>43866</v>
      </c>
      <c r="R87" s="48" t="s">
        <v>889</v>
      </c>
      <c r="S87" s="45">
        <v>8100000</v>
      </c>
      <c r="T87" s="45">
        <v>0</v>
      </c>
      <c r="U87" s="45">
        <v>0</v>
      </c>
      <c r="V87" s="45">
        <v>8100000</v>
      </c>
      <c r="W87" s="45">
        <v>0</v>
      </c>
      <c r="X87" s="45">
        <v>8100000</v>
      </c>
      <c r="Y87" s="45">
        <f>VLOOKUP(I87,[2]TOTAL!$G:$I,3,)</f>
        <v>75</v>
      </c>
      <c r="AB87" s="42"/>
      <c r="AC87" s="42"/>
      <c r="AD87" s="42"/>
    </row>
    <row r="88" spans="1:30" x14ac:dyDescent="0.25">
      <c r="A88" s="42">
        <v>2020</v>
      </c>
      <c r="B88" s="42">
        <v>118</v>
      </c>
      <c r="C88" s="42">
        <v>1</v>
      </c>
      <c r="D88" s="43">
        <v>43831</v>
      </c>
      <c r="E88" s="43">
        <v>43895</v>
      </c>
      <c r="F88" s="43">
        <v>43895</v>
      </c>
      <c r="G88" s="42" t="s">
        <v>137</v>
      </c>
      <c r="H88" s="42" t="s">
        <v>138</v>
      </c>
      <c r="I88" s="42">
        <v>143</v>
      </c>
      <c r="J88" s="42">
        <v>81</v>
      </c>
      <c r="K88" s="43">
        <v>43864</v>
      </c>
      <c r="L88" s="42" t="s">
        <v>172</v>
      </c>
      <c r="M88" s="42">
        <v>1012330327</v>
      </c>
      <c r="N88" s="42" t="s">
        <v>354</v>
      </c>
      <c r="O88" s="42" t="s">
        <v>112</v>
      </c>
      <c r="P88" s="42">
        <v>57</v>
      </c>
      <c r="Q88" s="43">
        <v>43864</v>
      </c>
      <c r="R88" s="48" t="s">
        <v>529</v>
      </c>
      <c r="S88" s="45">
        <v>37200000</v>
      </c>
      <c r="T88" s="45">
        <v>0</v>
      </c>
      <c r="U88" s="45">
        <v>0</v>
      </c>
      <c r="V88" s="45">
        <v>37200000</v>
      </c>
      <c r="W88" s="45">
        <v>5786667</v>
      </c>
      <c r="X88" s="45">
        <v>31413333</v>
      </c>
      <c r="Y88" s="45">
        <f>VLOOKUP(I88,[2]TOTAL!$G:$I,3,)</f>
        <v>394</v>
      </c>
      <c r="AB88" s="42"/>
      <c r="AC88" s="42"/>
      <c r="AD88" s="42"/>
    </row>
    <row r="89" spans="1:30" x14ac:dyDescent="0.25">
      <c r="A89" s="42">
        <v>2020</v>
      </c>
      <c r="B89" s="42">
        <v>118</v>
      </c>
      <c r="C89" s="42">
        <v>1</v>
      </c>
      <c r="D89" s="43">
        <v>43831</v>
      </c>
      <c r="E89" s="43">
        <v>43895</v>
      </c>
      <c r="F89" s="43">
        <v>43895</v>
      </c>
      <c r="G89" s="42" t="s">
        <v>134</v>
      </c>
      <c r="H89" s="42" t="s">
        <v>135</v>
      </c>
      <c r="I89" s="42">
        <v>90</v>
      </c>
      <c r="J89" s="42">
        <v>95</v>
      </c>
      <c r="K89" s="43">
        <v>43865</v>
      </c>
      <c r="L89" s="42" t="s">
        <v>172</v>
      </c>
      <c r="M89" s="42">
        <v>1012383991</v>
      </c>
      <c r="N89" s="42" t="s">
        <v>355</v>
      </c>
      <c r="O89" s="42" t="s">
        <v>112</v>
      </c>
      <c r="P89" s="42">
        <v>58</v>
      </c>
      <c r="Q89" s="43">
        <v>43865</v>
      </c>
      <c r="R89" s="48" t="s">
        <v>890</v>
      </c>
      <c r="S89" s="45">
        <v>15000000</v>
      </c>
      <c r="T89" s="45">
        <v>0</v>
      </c>
      <c r="U89" s="45">
        <v>0</v>
      </c>
      <c r="V89" s="45">
        <v>15000000</v>
      </c>
      <c r="W89" s="45">
        <v>0</v>
      </c>
      <c r="X89" s="45">
        <v>15000000</v>
      </c>
      <c r="Y89" s="45">
        <f>VLOOKUP(I89,[2]TOTAL!$G:$I,3,)</f>
        <v>5</v>
      </c>
      <c r="AB89" s="42"/>
      <c r="AC89" s="42"/>
      <c r="AD89" s="42"/>
    </row>
    <row r="90" spans="1:30" x14ac:dyDescent="0.25">
      <c r="A90" s="42">
        <v>2020</v>
      </c>
      <c r="B90" s="42">
        <v>118</v>
      </c>
      <c r="C90" s="42">
        <v>1</v>
      </c>
      <c r="D90" s="43">
        <v>43831</v>
      </c>
      <c r="E90" s="43">
        <v>43895</v>
      </c>
      <c r="F90" s="43">
        <v>43895</v>
      </c>
      <c r="G90" s="42" t="s">
        <v>134</v>
      </c>
      <c r="H90" s="42" t="s">
        <v>135</v>
      </c>
      <c r="I90" s="42">
        <v>66</v>
      </c>
      <c r="J90" s="42">
        <v>101</v>
      </c>
      <c r="K90" s="43">
        <v>43865</v>
      </c>
      <c r="L90" s="42" t="s">
        <v>172</v>
      </c>
      <c r="M90" s="42">
        <v>1015411768</v>
      </c>
      <c r="N90" s="42" t="s">
        <v>356</v>
      </c>
      <c r="O90" s="42" t="s">
        <v>112</v>
      </c>
      <c r="P90" s="42">
        <v>59</v>
      </c>
      <c r="Q90" s="43">
        <v>43865</v>
      </c>
      <c r="R90" s="48" t="s">
        <v>891</v>
      </c>
      <c r="S90" s="45">
        <v>20550000</v>
      </c>
      <c r="T90" s="45">
        <v>0</v>
      </c>
      <c r="U90" s="45">
        <v>0</v>
      </c>
      <c r="V90" s="45">
        <v>20550000</v>
      </c>
      <c r="W90" s="45">
        <v>0</v>
      </c>
      <c r="X90" s="45">
        <v>20550000</v>
      </c>
      <c r="Y90" s="45">
        <f>VLOOKUP(I90,[2]TOTAL!$G:$I,3,)</f>
        <v>15</v>
      </c>
      <c r="AB90" s="42"/>
      <c r="AC90" s="42"/>
      <c r="AD90" s="42"/>
    </row>
    <row r="91" spans="1:30" x14ac:dyDescent="0.25">
      <c r="A91" s="42">
        <v>2020</v>
      </c>
      <c r="B91" s="42">
        <v>118</v>
      </c>
      <c r="C91" s="42">
        <v>1</v>
      </c>
      <c r="D91" s="43">
        <v>43831</v>
      </c>
      <c r="E91" s="43">
        <v>43895</v>
      </c>
      <c r="F91" s="43">
        <v>43895</v>
      </c>
      <c r="G91" s="42" t="s">
        <v>137</v>
      </c>
      <c r="H91" s="42" t="s">
        <v>138</v>
      </c>
      <c r="I91" s="42">
        <v>122</v>
      </c>
      <c r="J91" s="42">
        <v>117</v>
      </c>
      <c r="K91" s="43">
        <v>43867</v>
      </c>
      <c r="L91" s="42" t="s">
        <v>172</v>
      </c>
      <c r="M91" s="42">
        <v>1016066389</v>
      </c>
      <c r="N91" s="42" t="s">
        <v>357</v>
      </c>
      <c r="O91" s="42" t="s">
        <v>112</v>
      </c>
      <c r="P91" s="42">
        <v>60</v>
      </c>
      <c r="Q91" s="43">
        <v>43867</v>
      </c>
      <c r="R91" s="48" t="s">
        <v>892</v>
      </c>
      <c r="S91" s="45">
        <v>27000000</v>
      </c>
      <c r="T91" s="45">
        <v>0</v>
      </c>
      <c r="U91" s="45">
        <v>0</v>
      </c>
      <c r="V91" s="45">
        <v>27000000</v>
      </c>
      <c r="W91" s="45">
        <v>0</v>
      </c>
      <c r="X91" s="45">
        <v>27000000</v>
      </c>
    </row>
    <row r="92" spans="1:30" x14ac:dyDescent="0.25">
      <c r="A92" s="42">
        <v>2020</v>
      </c>
      <c r="B92" s="42">
        <v>118</v>
      </c>
      <c r="C92" s="42">
        <v>1</v>
      </c>
      <c r="D92" s="43">
        <v>43831</v>
      </c>
      <c r="E92" s="43">
        <v>43895</v>
      </c>
      <c r="F92" s="43">
        <v>43895</v>
      </c>
      <c r="G92" s="42" t="s">
        <v>137</v>
      </c>
      <c r="H92" s="42" t="s">
        <v>138</v>
      </c>
      <c r="I92" s="42">
        <v>124</v>
      </c>
      <c r="J92" s="42">
        <v>118</v>
      </c>
      <c r="K92" s="43">
        <v>43867</v>
      </c>
      <c r="L92" s="42" t="s">
        <v>172</v>
      </c>
      <c r="M92" s="42">
        <v>1014197422</v>
      </c>
      <c r="N92" s="42" t="s">
        <v>358</v>
      </c>
      <c r="O92" s="42" t="s">
        <v>112</v>
      </c>
      <c r="P92" s="42">
        <v>61</v>
      </c>
      <c r="Q92" s="43">
        <v>43867</v>
      </c>
      <c r="R92" s="48" t="s">
        <v>893</v>
      </c>
      <c r="S92" s="45">
        <v>27954000</v>
      </c>
      <c r="T92" s="45">
        <v>0</v>
      </c>
      <c r="U92" s="45">
        <v>0</v>
      </c>
      <c r="V92" s="45">
        <v>27954000</v>
      </c>
      <c r="W92" s="45">
        <v>0</v>
      </c>
      <c r="X92" s="45">
        <v>27954000</v>
      </c>
    </row>
    <row r="93" spans="1:30" x14ac:dyDescent="0.25">
      <c r="A93" s="42">
        <v>2020</v>
      </c>
      <c r="B93" s="42">
        <v>118</v>
      </c>
      <c r="C93" s="42">
        <v>1</v>
      </c>
      <c r="D93" s="43">
        <v>43831</v>
      </c>
      <c r="E93" s="43">
        <v>43895</v>
      </c>
      <c r="F93" s="43">
        <v>43895</v>
      </c>
      <c r="G93" s="42" t="s">
        <v>137</v>
      </c>
      <c r="H93" s="42" t="s">
        <v>138</v>
      </c>
      <c r="I93" s="42">
        <v>123</v>
      </c>
      <c r="J93" s="42">
        <v>116</v>
      </c>
      <c r="K93" s="43">
        <v>43867</v>
      </c>
      <c r="L93" s="42" t="s">
        <v>172</v>
      </c>
      <c r="M93" s="42">
        <v>79593342</v>
      </c>
      <c r="N93" s="42" t="s">
        <v>894</v>
      </c>
      <c r="O93" s="42" t="s">
        <v>112</v>
      </c>
      <c r="P93" s="42">
        <v>62</v>
      </c>
      <c r="Q93" s="43">
        <v>43867</v>
      </c>
      <c r="R93" s="48" t="s">
        <v>895</v>
      </c>
      <c r="S93" s="45">
        <v>37260000</v>
      </c>
      <c r="T93" s="45">
        <v>0</v>
      </c>
      <c r="U93" s="45">
        <v>0</v>
      </c>
      <c r="V93" s="45">
        <v>37260000</v>
      </c>
      <c r="W93" s="45">
        <v>0</v>
      </c>
      <c r="X93" s="45">
        <v>37260000</v>
      </c>
      <c r="Y93" s="45">
        <f>VLOOKUP(I93,[2]TOTAL!$G:$I,3,)</f>
        <v>370</v>
      </c>
      <c r="AB93" s="42"/>
      <c r="AC93" s="42"/>
      <c r="AD93" s="42"/>
    </row>
    <row r="94" spans="1:30" x14ac:dyDescent="0.25">
      <c r="A94" s="42">
        <v>2020</v>
      </c>
      <c r="B94" s="42">
        <v>118</v>
      </c>
      <c r="C94" s="42">
        <v>1</v>
      </c>
      <c r="D94" s="43">
        <v>43831</v>
      </c>
      <c r="E94" s="43">
        <v>43895</v>
      </c>
      <c r="F94" s="43">
        <v>43895</v>
      </c>
      <c r="G94" s="42" t="s">
        <v>134</v>
      </c>
      <c r="H94" s="42" t="s">
        <v>135</v>
      </c>
      <c r="I94" s="42">
        <v>67</v>
      </c>
      <c r="J94" s="42">
        <v>102</v>
      </c>
      <c r="K94" s="43">
        <v>43865</v>
      </c>
      <c r="L94" s="42" t="s">
        <v>172</v>
      </c>
      <c r="M94" s="42">
        <v>79473893</v>
      </c>
      <c r="N94" s="42" t="s">
        <v>360</v>
      </c>
      <c r="O94" s="42" t="s">
        <v>112</v>
      </c>
      <c r="P94" s="42">
        <v>63</v>
      </c>
      <c r="Q94" s="43">
        <v>43865</v>
      </c>
      <c r="R94" s="48" t="s">
        <v>896</v>
      </c>
      <c r="S94" s="45">
        <v>20100000</v>
      </c>
      <c r="T94" s="45">
        <v>0</v>
      </c>
      <c r="U94" s="45">
        <v>0</v>
      </c>
      <c r="V94" s="45">
        <v>20100000</v>
      </c>
      <c r="W94" s="45">
        <v>9045000</v>
      </c>
      <c r="X94" s="45">
        <v>11055000</v>
      </c>
      <c r="Y94" s="45">
        <f>VLOOKUP(I94,[2]TOTAL!$G:$I,3,)</f>
        <v>12</v>
      </c>
      <c r="AB94" s="42"/>
      <c r="AC94" s="42"/>
      <c r="AD94" s="42"/>
    </row>
    <row r="95" spans="1:30" x14ac:dyDescent="0.25">
      <c r="A95" s="42">
        <v>2020</v>
      </c>
      <c r="B95" s="42">
        <v>118</v>
      </c>
      <c r="C95" s="42">
        <v>1</v>
      </c>
      <c r="D95" s="43">
        <v>43831</v>
      </c>
      <c r="E95" s="43">
        <v>43895</v>
      </c>
      <c r="F95" s="43">
        <v>43895</v>
      </c>
      <c r="G95" s="42" t="s">
        <v>123</v>
      </c>
      <c r="H95" s="42" t="s">
        <v>124</v>
      </c>
      <c r="I95" s="42">
        <v>55</v>
      </c>
      <c r="J95" s="42">
        <v>96</v>
      </c>
      <c r="K95" s="43">
        <v>43865</v>
      </c>
      <c r="L95" s="42" t="s">
        <v>172</v>
      </c>
      <c r="M95" s="42">
        <v>1030554442</v>
      </c>
      <c r="N95" s="42" t="s">
        <v>897</v>
      </c>
      <c r="O95" s="42" t="s">
        <v>113</v>
      </c>
      <c r="P95" s="42">
        <v>64</v>
      </c>
      <c r="Q95" s="43">
        <v>43865</v>
      </c>
      <c r="R95" s="48" t="s">
        <v>898</v>
      </c>
      <c r="S95" s="45">
        <v>29500000</v>
      </c>
      <c r="T95" s="45">
        <v>0</v>
      </c>
      <c r="U95" s="45">
        <v>0</v>
      </c>
      <c r="V95" s="45">
        <v>29500000</v>
      </c>
      <c r="W95" s="45">
        <v>0</v>
      </c>
      <c r="X95" s="45">
        <v>29500000</v>
      </c>
      <c r="Y95" s="45">
        <f>VLOOKUP(I95,[2]TOTAL!$G:$I,3,)</f>
        <v>58</v>
      </c>
      <c r="AB95" s="42"/>
      <c r="AC95" s="42"/>
      <c r="AD95" s="42"/>
    </row>
    <row r="96" spans="1:30" x14ac:dyDescent="0.25">
      <c r="A96" s="42">
        <v>2020</v>
      </c>
      <c r="B96" s="42">
        <v>118</v>
      </c>
      <c r="C96" s="42">
        <v>1</v>
      </c>
      <c r="D96" s="43">
        <v>43831</v>
      </c>
      <c r="E96" s="43">
        <v>43895</v>
      </c>
      <c r="F96" s="43">
        <v>43895</v>
      </c>
      <c r="G96" s="42" t="s">
        <v>137</v>
      </c>
      <c r="H96" s="42" t="s">
        <v>138</v>
      </c>
      <c r="I96" s="42">
        <v>164</v>
      </c>
      <c r="J96" s="42">
        <v>108</v>
      </c>
      <c r="K96" s="43">
        <v>43865</v>
      </c>
      <c r="L96" s="42" t="s">
        <v>172</v>
      </c>
      <c r="M96" s="42">
        <v>52229491</v>
      </c>
      <c r="N96" s="42" t="s">
        <v>362</v>
      </c>
      <c r="O96" s="42" t="s">
        <v>113</v>
      </c>
      <c r="P96" s="42">
        <v>65</v>
      </c>
      <c r="Q96" s="43">
        <v>43865</v>
      </c>
      <c r="R96" s="48" t="s">
        <v>542</v>
      </c>
      <c r="S96" s="45">
        <v>38150000</v>
      </c>
      <c r="T96" s="45">
        <v>0</v>
      </c>
      <c r="U96" s="45">
        <v>0</v>
      </c>
      <c r="V96" s="45">
        <v>38150000</v>
      </c>
      <c r="W96" s="45">
        <v>0</v>
      </c>
      <c r="X96" s="45">
        <v>38150000</v>
      </c>
      <c r="Y96" s="45">
        <f>VLOOKUP(I96,[2]TOTAL!$G:$I,3,)</f>
        <v>392</v>
      </c>
      <c r="AB96" s="42"/>
      <c r="AC96" s="42"/>
      <c r="AD96" s="42"/>
    </row>
    <row r="97" spans="1:30" x14ac:dyDescent="0.25">
      <c r="A97" s="42">
        <v>2020</v>
      </c>
      <c r="B97" s="42">
        <v>118</v>
      </c>
      <c r="C97" s="42">
        <v>1</v>
      </c>
      <c r="D97" s="43">
        <v>43831</v>
      </c>
      <c r="E97" s="43">
        <v>43895</v>
      </c>
      <c r="F97" s="43">
        <v>43895</v>
      </c>
      <c r="G97" s="42" t="s">
        <v>134</v>
      </c>
      <c r="H97" s="42" t="s">
        <v>135</v>
      </c>
      <c r="I97" s="42">
        <v>86</v>
      </c>
      <c r="J97" s="42">
        <v>135</v>
      </c>
      <c r="K97" s="43">
        <v>43868</v>
      </c>
      <c r="L97" s="42" t="s">
        <v>172</v>
      </c>
      <c r="M97" s="42">
        <v>52428517</v>
      </c>
      <c r="N97" s="42" t="s">
        <v>363</v>
      </c>
      <c r="O97" s="42" t="s">
        <v>112</v>
      </c>
      <c r="P97" s="42">
        <v>66</v>
      </c>
      <c r="Q97" s="43">
        <v>43868</v>
      </c>
      <c r="R97" s="48" t="s">
        <v>899</v>
      </c>
      <c r="S97" s="45">
        <v>85800000</v>
      </c>
      <c r="T97" s="45">
        <v>0</v>
      </c>
      <c r="U97" s="45">
        <v>0</v>
      </c>
      <c r="V97" s="45">
        <v>85800000</v>
      </c>
      <c r="W97" s="45">
        <v>0</v>
      </c>
      <c r="X97" s="45">
        <v>85800000</v>
      </c>
      <c r="Y97" s="45">
        <f>VLOOKUP(I97,[2]TOTAL!$G:$I,3,)</f>
        <v>178</v>
      </c>
      <c r="AB97" s="42"/>
      <c r="AC97" s="42"/>
      <c r="AD97" s="42"/>
    </row>
    <row r="98" spans="1:30" x14ac:dyDescent="0.25">
      <c r="A98" s="42">
        <v>2020</v>
      </c>
      <c r="B98" s="42">
        <v>118</v>
      </c>
      <c r="C98" s="42">
        <v>1</v>
      </c>
      <c r="D98" s="43">
        <v>43831</v>
      </c>
      <c r="E98" s="43">
        <v>43895</v>
      </c>
      <c r="F98" s="43">
        <v>43895</v>
      </c>
      <c r="G98" s="42" t="s">
        <v>137</v>
      </c>
      <c r="H98" s="42" t="s">
        <v>138</v>
      </c>
      <c r="I98" s="42">
        <v>131</v>
      </c>
      <c r="J98" s="42">
        <v>98</v>
      </c>
      <c r="K98" s="43">
        <v>43865</v>
      </c>
      <c r="L98" s="42" t="s">
        <v>172</v>
      </c>
      <c r="M98" s="42">
        <v>79762838</v>
      </c>
      <c r="N98" s="42" t="s">
        <v>364</v>
      </c>
      <c r="O98" s="42" t="s">
        <v>113</v>
      </c>
      <c r="P98" s="42">
        <v>68</v>
      </c>
      <c r="Q98" s="43">
        <v>43865</v>
      </c>
      <c r="R98" s="48" t="s">
        <v>544</v>
      </c>
      <c r="S98" s="45">
        <v>11333250</v>
      </c>
      <c r="T98" s="45">
        <v>0</v>
      </c>
      <c r="U98" s="45">
        <v>0</v>
      </c>
      <c r="V98" s="45">
        <v>11333250</v>
      </c>
      <c r="W98" s="45">
        <v>3399975</v>
      </c>
      <c r="X98" s="45">
        <v>7933275</v>
      </c>
      <c r="Y98" s="45">
        <f>VLOOKUP(I98,[2]TOTAL!$G:$I,3,)</f>
        <v>293</v>
      </c>
      <c r="AB98" s="42"/>
      <c r="AC98" s="42"/>
      <c r="AD98" s="42"/>
    </row>
    <row r="99" spans="1:30" x14ac:dyDescent="0.25">
      <c r="A99" s="42">
        <v>2020</v>
      </c>
      <c r="B99" s="42">
        <v>118</v>
      </c>
      <c r="C99" s="42">
        <v>1</v>
      </c>
      <c r="D99" s="43">
        <v>43831</v>
      </c>
      <c r="E99" s="43">
        <v>43895</v>
      </c>
      <c r="F99" s="43">
        <v>43895</v>
      </c>
      <c r="G99" s="42" t="s">
        <v>121</v>
      </c>
      <c r="H99" s="42" t="s">
        <v>122</v>
      </c>
      <c r="I99" s="42">
        <v>161</v>
      </c>
      <c r="J99" s="42">
        <v>87</v>
      </c>
      <c r="K99" s="43">
        <v>43864</v>
      </c>
      <c r="L99" s="42" t="s">
        <v>172</v>
      </c>
      <c r="M99" s="42">
        <v>79645809</v>
      </c>
      <c r="N99" s="42" t="s">
        <v>900</v>
      </c>
      <c r="O99" s="42" t="s">
        <v>112</v>
      </c>
      <c r="P99" s="42">
        <v>69</v>
      </c>
      <c r="Q99" s="43">
        <v>43864</v>
      </c>
      <c r="R99" s="48" t="s">
        <v>901</v>
      </c>
      <c r="S99" s="45">
        <v>29036000</v>
      </c>
      <c r="T99" s="45">
        <v>0</v>
      </c>
      <c r="U99" s="45">
        <v>0</v>
      </c>
      <c r="V99" s="45">
        <v>29036000</v>
      </c>
      <c r="W99" s="45">
        <v>0</v>
      </c>
      <c r="X99" s="45">
        <v>29036000</v>
      </c>
      <c r="Y99" s="45">
        <f>VLOOKUP(I99,[2]TOTAL!$G:$I,3,)</f>
        <v>61</v>
      </c>
      <c r="AB99" s="42"/>
      <c r="AC99" s="42"/>
      <c r="AD99" s="42"/>
    </row>
    <row r="100" spans="1:30" x14ac:dyDescent="0.25">
      <c r="A100" s="42">
        <v>2020</v>
      </c>
      <c r="B100" s="42">
        <v>118</v>
      </c>
      <c r="C100" s="42">
        <v>1</v>
      </c>
      <c r="D100" s="43">
        <v>43831</v>
      </c>
      <c r="E100" s="43">
        <v>43895</v>
      </c>
      <c r="F100" s="43">
        <v>43895</v>
      </c>
      <c r="G100" s="42" t="s">
        <v>134</v>
      </c>
      <c r="H100" s="42" t="s">
        <v>135</v>
      </c>
      <c r="I100" s="42">
        <v>96</v>
      </c>
      <c r="J100" s="42">
        <v>161</v>
      </c>
      <c r="K100" s="43">
        <v>43874</v>
      </c>
      <c r="L100" s="42" t="s">
        <v>172</v>
      </c>
      <c r="M100" s="42">
        <v>65694395</v>
      </c>
      <c r="N100" s="42" t="s">
        <v>902</v>
      </c>
      <c r="O100" s="42" t="s">
        <v>112</v>
      </c>
      <c r="P100" s="42">
        <v>70</v>
      </c>
      <c r="Q100" s="43">
        <v>43874</v>
      </c>
      <c r="R100" s="48" t="s">
        <v>903</v>
      </c>
      <c r="S100" s="45">
        <v>28500000</v>
      </c>
      <c r="T100" s="45">
        <v>0</v>
      </c>
      <c r="U100" s="45">
        <v>0</v>
      </c>
      <c r="V100" s="45">
        <v>28500000</v>
      </c>
      <c r="W100" s="45">
        <v>0</v>
      </c>
      <c r="X100" s="45">
        <v>28500000</v>
      </c>
      <c r="Y100" s="45">
        <f>VLOOKUP(I100,[2]TOTAL!$G:$I,3,)</f>
        <v>482</v>
      </c>
      <c r="AB100" s="42"/>
      <c r="AC100" s="42"/>
      <c r="AD100" s="42"/>
    </row>
    <row r="101" spans="1:30" x14ac:dyDescent="0.25">
      <c r="A101" s="42">
        <v>2020</v>
      </c>
      <c r="B101" s="42">
        <v>118</v>
      </c>
      <c r="C101" s="42">
        <v>1</v>
      </c>
      <c r="D101" s="43">
        <v>43831</v>
      </c>
      <c r="E101" s="43">
        <v>43895</v>
      </c>
      <c r="F101" s="43">
        <v>43895</v>
      </c>
      <c r="G101" s="42" t="s">
        <v>137</v>
      </c>
      <c r="H101" s="42" t="s">
        <v>138</v>
      </c>
      <c r="I101" s="42">
        <v>130</v>
      </c>
      <c r="J101" s="42">
        <v>120</v>
      </c>
      <c r="K101" s="43">
        <v>43867</v>
      </c>
      <c r="L101" s="42" t="s">
        <v>172</v>
      </c>
      <c r="M101" s="42">
        <v>52886615</v>
      </c>
      <c r="N101" s="42" t="s">
        <v>367</v>
      </c>
      <c r="O101" s="42" t="s">
        <v>112</v>
      </c>
      <c r="P101" s="42">
        <v>71</v>
      </c>
      <c r="Q101" s="43">
        <v>43866</v>
      </c>
      <c r="R101" s="48" t="s">
        <v>140</v>
      </c>
      <c r="S101" s="45">
        <v>24840000</v>
      </c>
      <c r="T101" s="45">
        <v>0</v>
      </c>
      <c r="U101" s="45">
        <v>0</v>
      </c>
      <c r="V101" s="45">
        <v>24840000</v>
      </c>
      <c r="W101" s="45">
        <v>6900000</v>
      </c>
      <c r="X101" s="45">
        <v>17940000</v>
      </c>
    </row>
    <row r="102" spans="1:30" x14ac:dyDescent="0.25">
      <c r="A102" s="42">
        <v>2020</v>
      </c>
      <c r="B102" s="42">
        <v>118</v>
      </c>
      <c r="C102" s="42">
        <v>1</v>
      </c>
      <c r="D102" s="43">
        <v>43831</v>
      </c>
      <c r="E102" s="43">
        <v>43895</v>
      </c>
      <c r="F102" s="43">
        <v>43895</v>
      </c>
      <c r="G102" s="42" t="s">
        <v>121</v>
      </c>
      <c r="H102" s="42" t="s">
        <v>122</v>
      </c>
      <c r="I102" s="42">
        <v>120</v>
      </c>
      <c r="J102" s="42">
        <v>110</v>
      </c>
      <c r="K102" s="43">
        <v>43866</v>
      </c>
      <c r="L102" s="42" t="s">
        <v>172</v>
      </c>
      <c r="M102" s="42">
        <v>52467062</v>
      </c>
      <c r="N102" s="42" t="s">
        <v>368</v>
      </c>
      <c r="O102" s="42" t="s">
        <v>113</v>
      </c>
      <c r="P102" s="42">
        <v>72</v>
      </c>
      <c r="Q102" s="43">
        <v>43866</v>
      </c>
      <c r="R102" s="48" t="s">
        <v>904</v>
      </c>
      <c r="S102" s="45">
        <v>9960000</v>
      </c>
      <c r="T102" s="45">
        <v>0</v>
      </c>
      <c r="U102" s="45">
        <v>0</v>
      </c>
      <c r="V102" s="45">
        <v>9960000</v>
      </c>
      <c r="W102" s="45">
        <v>0</v>
      </c>
      <c r="X102" s="45">
        <v>9960000</v>
      </c>
      <c r="Y102" s="45">
        <f>VLOOKUP(I102,[2]TOTAL!$G:$I,3,)</f>
        <v>148</v>
      </c>
      <c r="AB102" s="42"/>
      <c r="AC102" s="42"/>
      <c r="AD102" s="42"/>
    </row>
    <row r="103" spans="1:30" x14ac:dyDescent="0.25">
      <c r="A103" s="42">
        <v>2020</v>
      </c>
      <c r="B103" s="42">
        <v>118</v>
      </c>
      <c r="C103" s="42">
        <v>1</v>
      </c>
      <c r="D103" s="43">
        <v>43831</v>
      </c>
      <c r="E103" s="43">
        <v>43895</v>
      </c>
      <c r="F103" s="43">
        <v>43895</v>
      </c>
      <c r="G103" s="42" t="s">
        <v>134</v>
      </c>
      <c r="H103" s="42" t="s">
        <v>135</v>
      </c>
      <c r="I103" s="42">
        <v>100</v>
      </c>
      <c r="J103" s="42">
        <v>132</v>
      </c>
      <c r="K103" s="43">
        <v>43868</v>
      </c>
      <c r="L103" s="42" t="s">
        <v>172</v>
      </c>
      <c r="M103" s="42">
        <v>53027805</v>
      </c>
      <c r="N103" s="42" t="s">
        <v>905</v>
      </c>
      <c r="O103" s="42" t="s">
        <v>113</v>
      </c>
      <c r="P103" s="42">
        <v>73</v>
      </c>
      <c r="Q103" s="43">
        <v>43868</v>
      </c>
      <c r="R103" s="48" t="s">
        <v>906</v>
      </c>
      <c r="S103" s="45">
        <v>12000000</v>
      </c>
      <c r="T103" s="45">
        <v>0</v>
      </c>
      <c r="U103" s="45">
        <v>0</v>
      </c>
      <c r="V103" s="45">
        <v>12000000</v>
      </c>
      <c r="W103" s="45">
        <v>3200000</v>
      </c>
      <c r="X103" s="45">
        <v>8800000</v>
      </c>
      <c r="Y103" s="45">
        <f>VLOOKUP(I103,[2]TOTAL!$G:$I,3,)</f>
        <v>177</v>
      </c>
      <c r="AB103" s="42"/>
      <c r="AC103" s="42"/>
      <c r="AD103" s="42"/>
    </row>
    <row r="104" spans="1:30" x14ac:dyDescent="0.25">
      <c r="A104" s="42">
        <v>2020</v>
      </c>
      <c r="B104" s="42">
        <v>118</v>
      </c>
      <c r="C104" s="42">
        <v>1</v>
      </c>
      <c r="D104" s="43">
        <v>43831</v>
      </c>
      <c r="E104" s="43">
        <v>43895</v>
      </c>
      <c r="F104" s="43">
        <v>43895</v>
      </c>
      <c r="G104" s="42" t="s">
        <v>137</v>
      </c>
      <c r="H104" s="42" t="s">
        <v>138</v>
      </c>
      <c r="I104" s="42">
        <v>133</v>
      </c>
      <c r="J104" s="42">
        <v>109</v>
      </c>
      <c r="K104" s="43">
        <v>43865</v>
      </c>
      <c r="L104" s="42" t="s">
        <v>172</v>
      </c>
      <c r="M104" s="42">
        <v>91110560</v>
      </c>
      <c r="N104" s="42" t="s">
        <v>370</v>
      </c>
      <c r="O104" s="42" t="s">
        <v>113</v>
      </c>
      <c r="P104" s="42">
        <v>74</v>
      </c>
      <c r="Q104" s="43">
        <v>43865</v>
      </c>
      <c r="R104" s="48" t="s">
        <v>549</v>
      </c>
      <c r="S104" s="45">
        <v>9000000</v>
      </c>
      <c r="T104" s="45">
        <v>0</v>
      </c>
      <c r="U104" s="45">
        <v>0</v>
      </c>
      <c r="V104" s="45">
        <v>9000000</v>
      </c>
      <c r="W104" s="45">
        <v>0</v>
      </c>
      <c r="X104" s="45">
        <v>9000000</v>
      </c>
      <c r="Y104" s="45">
        <f>VLOOKUP(I104,[2]TOTAL!$G:$I,3,)</f>
        <v>391</v>
      </c>
      <c r="AB104" s="42"/>
      <c r="AC104" s="42"/>
      <c r="AD104" s="42"/>
    </row>
    <row r="105" spans="1:30" x14ac:dyDescent="0.25">
      <c r="A105" s="42">
        <v>2020</v>
      </c>
      <c r="B105" s="42">
        <v>118</v>
      </c>
      <c r="C105" s="42">
        <v>1</v>
      </c>
      <c r="D105" s="43">
        <v>43831</v>
      </c>
      <c r="E105" s="43">
        <v>43895</v>
      </c>
      <c r="F105" s="43">
        <v>43895</v>
      </c>
      <c r="G105" s="42" t="s">
        <v>137</v>
      </c>
      <c r="H105" s="42" t="s">
        <v>138</v>
      </c>
      <c r="I105" s="42">
        <v>134</v>
      </c>
      <c r="J105" s="42">
        <v>97</v>
      </c>
      <c r="K105" s="43">
        <v>43865</v>
      </c>
      <c r="L105" s="42" t="s">
        <v>172</v>
      </c>
      <c r="M105" s="42">
        <v>1018404238</v>
      </c>
      <c r="N105" s="42" t="s">
        <v>371</v>
      </c>
      <c r="O105" s="42" t="s">
        <v>112</v>
      </c>
      <c r="P105" s="42">
        <v>75</v>
      </c>
      <c r="Q105" s="43">
        <v>43865</v>
      </c>
      <c r="R105" s="48" t="s">
        <v>550</v>
      </c>
      <c r="S105" s="45">
        <v>44000000</v>
      </c>
      <c r="T105" s="45">
        <v>0</v>
      </c>
      <c r="U105" s="45">
        <v>0</v>
      </c>
      <c r="V105" s="45">
        <v>44000000</v>
      </c>
      <c r="W105" s="45">
        <v>4950000</v>
      </c>
      <c r="X105" s="45">
        <v>39050000</v>
      </c>
      <c r="Y105" s="45">
        <f>VLOOKUP(I105,[2]TOTAL!$G:$I,3,)</f>
        <v>390</v>
      </c>
      <c r="AB105" s="42"/>
      <c r="AC105" s="42"/>
      <c r="AD105" s="42"/>
    </row>
    <row r="106" spans="1:30" x14ac:dyDescent="0.25">
      <c r="A106" s="42">
        <v>2020</v>
      </c>
      <c r="B106" s="42">
        <v>118</v>
      </c>
      <c r="C106" s="42">
        <v>1</v>
      </c>
      <c r="D106" s="43">
        <v>43831</v>
      </c>
      <c r="E106" s="43">
        <v>43895</v>
      </c>
      <c r="F106" s="43">
        <v>43895</v>
      </c>
      <c r="G106" s="42" t="s">
        <v>137</v>
      </c>
      <c r="H106" s="42" t="s">
        <v>138</v>
      </c>
      <c r="I106" s="42">
        <v>168</v>
      </c>
      <c r="J106" s="42">
        <v>127</v>
      </c>
      <c r="K106" s="43">
        <v>43868</v>
      </c>
      <c r="L106" s="42" t="s">
        <v>172</v>
      </c>
      <c r="M106" s="42">
        <v>52743638</v>
      </c>
      <c r="N106" s="42" t="s">
        <v>372</v>
      </c>
      <c r="O106" s="42" t="s">
        <v>113</v>
      </c>
      <c r="P106" s="42">
        <v>76</v>
      </c>
      <c r="Q106" s="43">
        <v>43868</v>
      </c>
      <c r="R106" s="48" t="s">
        <v>551</v>
      </c>
      <c r="S106" s="45">
        <v>44275000</v>
      </c>
      <c r="T106" s="45">
        <v>0</v>
      </c>
      <c r="U106" s="45">
        <v>0</v>
      </c>
      <c r="V106" s="45">
        <v>44275000</v>
      </c>
      <c r="W106" s="45">
        <v>3220000</v>
      </c>
      <c r="X106" s="45">
        <v>41055000</v>
      </c>
    </row>
    <row r="107" spans="1:30" x14ac:dyDescent="0.25">
      <c r="A107" s="42">
        <v>2020</v>
      </c>
      <c r="B107" s="42">
        <v>118</v>
      </c>
      <c r="C107" s="42">
        <v>1</v>
      </c>
      <c r="D107" s="43">
        <v>43831</v>
      </c>
      <c r="E107" s="43">
        <v>43895</v>
      </c>
      <c r="F107" s="43">
        <v>43895</v>
      </c>
      <c r="G107" s="42" t="s">
        <v>137</v>
      </c>
      <c r="H107" s="42" t="s">
        <v>138</v>
      </c>
      <c r="I107" s="42">
        <v>175</v>
      </c>
      <c r="J107" s="42">
        <v>131</v>
      </c>
      <c r="K107" s="43">
        <v>43868</v>
      </c>
      <c r="L107" s="42" t="s">
        <v>172</v>
      </c>
      <c r="M107" s="42">
        <v>80920598</v>
      </c>
      <c r="N107" s="42" t="s">
        <v>373</v>
      </c>
      <c r="O107" s="42" t="s">
        <v>113</v>
      </c>
      <c r="P107" s="42">
        <v>77</v>
      </c>
      <c r="Q107" s="43">
        <v>43868</v>
      </c>
      <c r="R107" s="48" t="s">
        <v>907</v>
      </c>
      <c r="S107" s="45">
        <v>12180000</v>
      </c>
      <c r="T107" s="45">
        <v>0</v>
      </c>
      <c r="U107" s="45">
        <v>0</v>
      </c>
      <c r="V107" s="45">
        <v>12180000</v>
      </c>
      <c r="W107" s="45">
        <v>0</v>
      </c>
      <c r="X107" s="45">
        <v>12180000</v>
      </c>
    </row>
    <row r="108" spans="1:30" x14ac:dyDescent="0.25">
      <c r="A108" s="42">
        <v>2020</v>
      </c>
      <c r="B108" s="42">
        <v>118</v>
      </c>
      <c r="C108" s="42">
        <v>1</v>
      </c>
      <c r="D108" s="43">
        <v>43831</v>
      </c>
      <c r="E108" s="43">
        <v>43895</v>
      </c>
      <c r="F108" s="43">
        <v>43895</v>
      </c>
      <c r="G108" s="42" t="s">
        <v>68</v>
      </c>
      <c r="H108" s="42" t="s">
        <v>69</v>
      </c>
      <c r="I108" s="42">
        <v>60</v>
      </c>
      <c r="J108" s="42">
        <v>147</v>
      </c>
      <c r="K108" s="43">
        <v>43872</v>
      </c>
      <c r="L108" s="42" t="s">
        <v>172</v>
      </c>
      <c r="M108" s="42">
        <v>79745612</v>
      </c>
      <c r="N108" s="42" t="s">
        <v>374</v>
      </c>
      <c r="O108" s="42" t="s">
        <v>112</v>
      </c>
      <c r="P108" s="42">
        <v>78</v>
      </c>
      <c r="Q108" s="43">
        <v>43872</v>
      </c>
      <c r="R108" s="48" t="s">
        <v>908</v>
      </c>
      <c r="S108" s="45">
        <v>24000000</v>
      </c>
      <c r="T108" s="45">
        <v>0</v>
      </c>
      <c r="U108" s="45">
        <v>0</v>
      </c>
      <c r="V108" s="45">
        <v>24000000</v>
      </c>
      <c r="W108" s="45">
        <v>0</v>
      </c>
      <c r="X108" s="45">
        <v>24000000</v>
      </c>
      <c r="Y108" s="45">
        <f>VLOOKUP(I108,[2]TOTAL!$G:$I,3,)</f>
        <v>460</v>
      </c>
      <c r="AB108" s="42"/>
      <c r="AC108" s="42"/>
      <c r="AD108" s="42"/>
    </row>
    <row r="109" spans="1:30" x14ac:dyDescent="0.25">
      <c r="A109" s="42">
        <v>2020</v>
      </c>
      <c r="B109" s="42">
        <v>118</v>
      </c>
      <c r="C109" s="42">
        <v>1</v>
      </c>
      <c r="D109" s="43">
        <v>43831</v>
      </c>
      <c r="E109" s="43">
        <v>43895</v>
      </c>
      <c r="F109" s="43">
        <v>43895</v>
      </c>
      <c r="G109" s="42" t="s">
        <v>137</v>
      </c>
      <c r="H109" s="42" t="s">
        <v>138</v>
      </c>
      <c r="I109" s="42">
        <v>195</v>
      </c>
      <c r="J109" s="42">
        <v>133</v>
      </c>
      <c r="K109" s="43">
        <v>43868</v>
      </c>
      <c r="L109" s="42" t="s">
        <v>172</v>
      </c>
      <c r="M109" s="42">
        <v>52499398</v>
      </c>
      <c r="N109" s="42" t="s">
        <v>375</v>
      </c>
      <c r="O109" s="42" t="s">
        <v>113</v>
      </c>
      <c r="P109" s="42">
        <v>79</v>
      </c>
      <c r="Q109" s="43">
        <v>43868</v>
      </c>
      <c r="R109" s="48" t="s">
        <v>909</v>
      </c>
      <c r="S109" s="45">
        <v>20733500</v>
      </c>
      <c r="T109" s="45">
        <v>0</v>
      </c>
      <c r="U109" s="45">
        <v>0</v>
      </c>
      <c r="V109" s="45">
        <v>20733500</v>
      </c>
      <c r="W109" s="45">
        <v>3317360</v>
      </c>
      <c r="X109" s="45">
        <v>17416140</v>
      </c>
    </row>
    <row r="110" spans="1:30" x14ac:dyDescent="0.25">
      <c r="A110" s="42">
        <v>2020</v>
      </c>
      <c r="B110" s="42">
        <v>118</v>
      </c>
      <c r="C110" s="42">
        <v>1</v>
      </c>
      <c r="D110" s="43">
        <v>43831</v>
      </c>
      <c r="E110" s="43">
        <v>43895</v>
      </c>
      <c r="F110" s="43">
        <v>43895</v>
      </c>
      <c r="G110" s="42" t="s">
        <v>141</v>
      </c>
      <c r="H110" s="42" t="s">
        <v>142</v>
      </c>
      <c r="I110" s="42">
        <v>148</v>
      </c>
      <c r="J110" s="42">
        <v>134</v>
      </c>
      <c r="K110" s="43">
        <v>43868</v>
      </c>
      <c r="L110" s="42" t="s">
        <v>172</v>
      </c>
      <c r="M110" s="42">
        <v>1032374796</v>
      </c>
      <c r="N110" s="42" t="s">
        <v>376</v>
      </c>
      <c r="O110" s="42" t="s">
        <v>112</v>
      </c>
      <c r="P110" s="42">
        <v>80</v>
      </c>
      <c r="Q110" s="43">
        <v>43868</v>
      </c>
      <c r="R110" s="48" t="s">
        <v>910</v>
      </c>
      <c r="S110" s="45">
        <v>48000000</v>
      </c>
      <c r="T110" s="45">
        <v>0</v>
      </c>
      <c r="U110" s="45">
        <v>0</v>
      </c>
      <c r="V110" s="45">
        <v>48000000</v>
      </c>
      <c r="W110" s="45">
        <v>0</v>
      </c>
      <c r="X110" s="45">
        <v>48000000</v>
      </c>
    </row>
    <row r="111" spans="1:30" x14ac:dyDescent="0.25">
      <c r="A111" s="42">
        <v>2020</v>
      </c>
      <c r="B111" s="42">
        <v>118</v>
      </c>
      <c r="C111" s="42">
        <v>1</v>
      </c>
      <c r="D111" s="43">
        <v>43831</v>
      </c>
      <c r="E111" s="43">
        <v>43895</v>
      </c>
      <c r="F111" s="43">
        <v>43895</v>
      </c>
      <c r="G111" s="42" t="s">
        <v>137</v>
      </c>
      <c r="H111" s="42" t="s">
        <v>138</v>
      </c>
      <c r="I111" s="42">
        <v>142</v>
      </c>
      <c r="J111" s="42">
        <v>145</v>
      </c>
      <c r="K111" s="43">
        <v>43872</v>
      </c>
      <c r="L111" s="42" t="s">
        <v>171</v>
      </c>
      <c r="M111" s="42">
        <v>802018262</v>
      </c>
      <c r="N111" s="42" t="s">
        <v>911</v>
      </c>
      <c r="O111" s="42" t="s">
        <v>912</v>
      </c>
      <c r="P111" s="42">
        <v>81</v>
      </c>
      <c r="Q111" s="43">
        <v>43872</v>
      </c>
      <c r="R111" s="48" t="s">
        <v>556</v>
      </c>
      <c r="S111" s="45">
        <v>117370000</v>
      </c>
      <c r="T111" s="45">
        <v>0</v>
      </c>
      <c r="U111" s="45">
        <v>0</v>
      </c>
      <c r="V111" s="45">
        <v>117370000</v>
      </c>
      <c r="W111" s="45">
        <v>0</v>
      </c>
      <c r="X111" s="45">
        <v>117370000</v>
      </c>
      <c r="Y111" s="45">
        <f>VLOOKUP(I111,[2]TOTAL!$G:$I,3,)</f>
        <v>402</v>
      </c>
      <c r="AB111" s="42"/>
      <c r="AC111" s="42"/>
      <c r="AD111" s="42"/>
    </row>
    <row r="112" spans="1:30" x14ac:dyDescent="0.25">
      <c r="A112" s="42">
        <v>2020</v>
      </c>
      <c r="B112" s="42">
        <v>118</v>
      </c>
      <c r="C112" s="42">
        <v>1</v>
      </c>
      <c r="D112" s="43">
        <v>43831</v>
      </c>
      <c r="E112" s="43">
        <v>43895</v>
      </c>
      <c r="F112" s="43">
        <v>43895</v>
      </c>
      <c r="G112" s="42" t="s">
        <v>137</v>
      </c>
      <c r="H112" s="42" t="s">
        <v>138</v>
      </c>
      <c r="I112" s="42">
        <v>193</v>
      </c>
      <c r="J112" s="42">
        <v>119</v>
      </c>
      <c r="K112" s="43">
        <v>43867</v>
      </c>
      <c r="L112" s="42" t="s">
        <v>172</v>
      </c>
      <c r="M112" s="42">
        <v>79101438</v>
      </c>
      <c r="N112" s="42" t="s">
        <v>378</v>
      </c>
      <c r="O112" s="42" t="s">
        <v>113</v>
      </c>
      <c r="P112" s="42">
        <v>82</v>
      </c>
      <c r="Q112" s="43">
        <v>43867</v>
      </c>
      <c r="R112" s="48" t="s">
        <v>913</v>
      </c>
      <c r="S112" s="45">
        <v>28728865</v>
      </c>
      <c r="T112" s="45">
        <v>0</v>
      </c>
      <c r="U112" s="45">
        <v>0</v>
      </c>
      <c r="V112" s="45">
        <v>28728865</v>
      </c>
      <c r="W112" s="45">
        <v>2176429</v>
      </c>
      <c r="X112" s="45">
        <v>26552436</v>
      </c>
    </row>
    <row r="113" spans="1:30" x14ac:dyDescent="0.25">
      <c r="A113" s="42">
        <v>2020</v>
      </c>
      <c r="B113" s="42">
        <v>118</v>
      </c>
      <c r="C113" s="42">
        <v>1</v>
      </c>
      <c r="D113" s="43">
        <v>43831</v>
      </c>
      <c r="E113" s="43">
        <v>43895</v>
      </c>
      <c r="F113" s="43">
        <v>43895</v>
      </c>
      <c r="G113" s="42" t="s">
        <v>137</v>
      </c>
      <c r="H113" s="42" t="s">
        <v>138</v>
      </c>
      <c r="I113" s="42">
        <v>173</v>
      </c>
      <c r="J113" s="42">
        <v>129</v>
      </c>
      <c r="K113" s="43">
        <v>43868</v>
      </c>
      <c r="L113" s="42" t="s">
        <v>172</v>
      </c>
      <c r="M113" s="42">
        <v>1016057202</v>
      </c>
      <c r="N113" s="42" t="s">
        <v>379</v>
      </c>
      <c r="O113" s="42" t="s">
        <v>112</v>
      </c>
      <c r="P113" s="42">
        <v>83</v>
      </c>
      <c r="Q113" s="43">
        <v>43868</v>
      </c>
      <c r="R113" s="48" t="s">
        <v>558</v>
      </c>
      <c r="S113" s="45">
        <v>13905000</v>
      </c>
      <c r="T113" s="45">
        <v>0</v>
      </c>
      <c r="U113" s="45">
        <v>0</v>
      </c>
      <c r="V113" s="45">
        <v>13905000</v>
      </c>
      <c r="W113" s="45">
        <v>3708000</v>
      </c>
      <c r="X113" s="45">
        <v>10197000</v>
      </c>
    </row>
    <row r="114" spans="1:30" x14ac:dyDescent="0.25">
      <c r="A114" s="42">
        <v>2020</v>
      </c>
      <c r="B114" s="42">
        <v>118</v>
      </c>
      <c r="C114" s="42">
        <v>1</v>
      </c>
      <c r="D114" s="43">
        <v>43831</v>
      </c>
      <c r="E114" s="43">
        <v>43895</v>
      </c>
      <c r="F114" s="43">
        <v>43895</v>
      </c>
      <c r="G114" s="42" t="s">
        <v>137</v>
      </c>
      <c r="H114" s="42" t="s">
        <v>138</v>
      </c>
      <c r="I114" s="42">
        <v>172</v>
      </c>
      <c r="J114" s="42">
        <v>130</v>
      </c>
      <c r="K114" s="43">
        <v>43868</v>
      </c>
      <c r="L114" s="42" t="s">
        <v>172</v>
      </c>
      <c r="M114" s="42">
        <v>1013584561</v>
      </c>
      <c r="N114" s="42" t="s">
        <v>380</v>
      </c>
      <c r="O114" s="42" t="s">
        <v>112</v>
      </c>
      <c r="P114" s="42">
        <v>84</v>
      </c>
      <c r="Q114" s="43">
        <v>43868</v>
      </c>
      <c r="R114" s="48" t="s">
        <v>914</v>
      </c>
      <c r="S114" s="45">
        <v>8593290</v>
      </c>
      <c r="T114" s="45">
        <v>0</v>
      </c>
      <c r="U114" s="45">
        <v>0</v>
      </c>
      <c r="V114" s="45">
        <v>8593290</v>
      </c>
      <c r="W114" s="45">
        <v>2291544</v>
      </c>
      <c r="X114" s="45">
        <v>6301746</v>
      </c>
    </row>
    <row r="115" spans="1:30" x14ac:dyDescent="0.25">
      <c r="A115" s="42">
        <v>2020</v>
      </c>
      <c r="B115" s="42">
        <v>118</v>
      </c>
      <c r="C115" s="42">
        <v>1</v>
      </c>
      <c r="D115" s="43">
        <v>43831</v>
      </c>
      <c r="E115" s="43">
        <v>43895</v>
      </c>
      <c r="F115" s="43">
        <v>43895</v>
      </c>
      <c r="G115" s="42" t="s">
        <v>137</v>
      </c>
      <c r="H115" s="42" t="s">
        <v>138</v>
      </c>
      <c r="I115" s="42">
        <v>174</v>
      </c>
      <c r="J115" s="42">
        <v>128</v>
      </c>
      <c r="K115" s="43">
        <v>43868</v>
      </c>
      <c r="L115" s="42" t="s">
        <v>172</v>
      </c>
      <c r="M115" s="42">
        <v>79954325</v>
      </c>
      <c r="N115" s="42" t="s">
        <v>915</v>
      </c>
      <c r="O115" s="42" t="s">
        <v>112</v>
      </c>
      <c r="P115" s="42">
        <v>85</v>
      </c>
      <c r="Q115" s="43">
        <v>43868</v>
      </c>
      <c r="R115" s="48" t="s">
        <v>916</v>
      </c>
      <c r="S115" s="45">
        <v>15999999</v>
      </c>
      <c r="T115" s="45">
        <v>0</v>
      </c>
      <c r="U115" s="45">
        <v>0</v>
      </c>
      <c r="V115" s="45">
        <v>15999999</v>
      </c>
      <c r="W115" s="45">
        <v>4266666</v>
      </c>
      <c r="X115" s="45">
        <v>11733333</v>
      </c>
    </row>
    <row r="116" spans="1:30" x14ac:dyDescent="0.25">
      <c r="A116" s="42">
        <v>2020</v>
      </c>
      <c r="B116" s="42">
        <v>118</v>
      </c>
      <c r="C116" s="42">
        <v>1</v>
      </c>
      <c r="D116" s="43">
        <v>43831</v>
      </c>
      <c r="E116" s="43">
        <v>43895</v>
      </c>
      <c r="F116" s="43">
        <v>43895</v>
      </c>
      <c r="G116" s="42" t="s">
        <v>137</v>
      </c>
      <c r="H116" s="42" t="s">
        <v>138</v>
      </c>
      <c r="I116" s="42">
        <v>178</v>
      </c>
      <c r="J116" s="42">
        <v>138</v>
      </c>
      <c r="K116" s="43">
        <v>43868</v>
      </c>
      <c r="L116" s="42" t="s">
        <v>172</v>
      </c>
      <c r="M116" s="42">
        <v>51730804</v>
      </c>
      <c r="N116" s="42" t="s">
        <v>382</v>
      </c>
      <c r="O116" s="42" t="s">
        <v>112</v>
      </c>
      <c r="P116" s="42">
        <v>86</v>
      </c>
      <c r="Q116" s="43">
        <v>43868</v>
      </c>
      <c r="R116" s="48" t="s">
        <v>917</v>
      </c>
      <c r="S116" s="45">
        <v>22866000</v>
      </c>
      <c r="T116" s="45">
        <v>0</v>
      </c>
      <c r="U116" s="45">
        <v>0</v>
      </c>
      <c r="V116" s="45">
        <v>22866000</v>
      </c>
      <c r="W116" s="45">
        <v>3048800</v>
      </c>
      <c r="X116" s="45">
        <v>19817200</v>
      </c>
      <c r="Y116" s="45">
        <f>VLOOKUP(I116,[2]TOTAL!$G:$I,3,)</f>
        <v>353</v>
      </c>
      <c r="AB116" s="42"/>
      <c r="AC116" s="42"/>
      <c r="AD116" s="42"/>
    </row>
    <row r="117" spans="1:30" x14ac:dyDescent="0.25">
      <c r="A117" s="42">
        <v>2020</v>
      </c>
      <c r="B117" s="42">
        <v>118</v>
      </c>
      <c r="C117" s="42">
        <v>1</v>
      </c>
      <c r="D117" s="43">
        <v>43831</v>
      </c>
      <c r="E117" s="43">
        <v>43895</v>
      </c>
      <c r="F117" s="43">
        <v>43895</v>
      </c>
      <c r="G117" s="42" t="s">
        <v>137</v>
      </c>
      <c r="H117" s="42" t="s">
        <v>138</v>
      </c>
      <c r="I117" s="42">
        <v>227</v>
      </c>
      <c r="J117" s="42">
        <v>178</v>
      </c>
      <c r="K117" s="43">
        <v>43878</v>
      </c>
      <c r="L117" s="42" t="s">
        <v>172</v>
      </c>
      <c r="M117" s="42">
        <v>20677686</v>
      </c>
      <c r="N117" s="42" t="s">
        <v>383</v>
      </c>
      <c r="O117" s="42" t="s">
        <v>112</v>
      </c>
      <c r="P117" s="42">
        <v>87</v>
      </c>
      <c r="Q117" s="43">
        <v>43878</v>
      </c>
      <c r="R117" s="48" t="s">
        <v>562</v>
      </c>
      <c r="S117" s="45">
        <v>86100000</v>
      </c>
      <c r="T117" s="45">
        <v>0</v>
      </c>
      <c r="U117" s="45">
        <v>0</v>
      </c>
      <c r="V117" s="45">
        <v>86100000</v>
      </c>
      <c r="W117" s="45">
        <v>3826667</v>
      </c>
      <c r="X117" s="45">
        <v>82273333</v>
      </c>
      <c r="Y117" s="45">
        <f>VLOOKUP(I117,[2]TOTAL!$G:$I,3,)</f>
        <v>485</v>
      </c>
      <c r="AB117" s="42"/>
      <c r="AC117" s="42"/>
      <c r="AD117" s="42"/>
    </row>
    <row r="118" spans="1:30" x14ac:dyDescent="0.25">
      <c r="A118" s="42">
        <v>2020</v>
      </c>
      <c r="B118" s="42">
        <v>118</v>
      </c>
      <c r="C118" s="42">
        <v>1</v>
      </c>
      <c r="D118" s="43">
        <v>43831</v>
      </c>
      <c r="E118" s="43">
        <v>43895</v>
      </c>
      <c r="F118" s="43">
        <v>43895</v>
      </c>
      <c r="G118" s="42" t="s">
        <v>134</v>
      </c>
      <c r="H118" s="42" t="s">
        <v>135</v>
      </c>
      <c r="I118" s="42">
        <v>140</v>
      </c>
      <c r="J118" s="42">
        <v>140</v>
      </c>
      <c r="K118" s="43">
        <v>43871</v>
      </c>
      <c r="L118" s="42" t="s">
        <v>172</v>
      </c>
      <c r="M118" s="42">
        <v>1014260500</v>
      </c>
      <c r="N118" s="42" t="s">
        <v>384</v>
      </c>
      <c r="O118" s="42" t="s">
        <v>112</v>
      </c>
      <c r="P118" s="42">
        <v>88</v>
      </c>
      <c r="Q118" s="43">
        <v>43871</v>
      </c>
      <c r="R118" s="48" t="s">
        <v>918</v>
      </c>
      <c r="S118" s="45">
        <v>39200000</v>
      </c>
      <c r="T118" s="45">
        <v>0</v>
      </c>
      <c r="U118" s="45">
        <v>0</v>
      </c>
      <c r="V118" s="45">
        <v>39200000</v>
      </c>
      <c r="W118" s="45">
        <v>0</v>
      </c>
      <c r="X118" s="45">
        <v>39200000</v>
      </c>
      <c r="Y118" s="45">
        <f>VLOOKUP(I118,[2]TOTAL!$G:$I,3,)</f>
        <v>184</v>
      </c>
      <c r="AB118" s="42"/>
      <c r="AC118" s="42"/>
      <c r="AD118" s="42"/>
    </row>
    <row r="119" spans="1:30" x14ac:dyDescent="0.25">
      <c r="A119" s="42">
        <v>2020</v>
      </c>
      <c r="B119" s="42">
        <v>118</v>
      </c>
      <c r="C119" s="42">
        <v>1</v>
      </c>
      <c r="D119" s="43">
        <v>43831</v>
      </c>
      <c r="E119" s="43">
        <v>43895</v>
      </c>
      <c r="F119" s="43">
        <v>43895</v>
      </c>
      <c r="G119" s="42" t="s">
        <v>134</v>
      </c>
      <c r="H119" s="42" t="s">
        <v>135</v>
      </c>
      <c r="I119" s="42">
        <v>98</v>
      </c>
      <c r="J119" s="42">
        <v>136</v>
      </c>
      <c r="K119" s="43">
        <v>43868</v>
      </c>
      <c r="L119" s="42" t="s">
        <v>172</v>
      </c>
      <c r="M119" s="42">
        <v>7843147</v>
      </c>
      <c r="N119" s="42" t="s">
        <v>919</v>
      </c>
      <c r="O119" s="42" t="s">
        <v>112</v>
      </c>
      <c r="P119" s="42">
        <v>89</v>
      </c>
      <c r="Q119" s="43">
        <v>43868</v>
      </c>
      <c r="R119" s="48" t="s">
        <v>920</v>
      </c>
      <c r="S119" s="45">
        <v>89640000</v>
      </c>
      <c r="T119" s="45">
        <v>0</v>
      </c>
      <c r="U119" s="45">
        <v>0</v>
      </c>
      <c r="V119" s="45">
        <v>89640000</v>
      </c>
      <c r="W119" s="45">
        <v>0</v>
      </c>
      <c r="X119" s="45">
        <v>89640000</v>
      </c>
      <c r="Y119" s="45">
        <f>VLOOKUP(I119,[2]TOTAL!$G:$I,3,)</f>
        <v>3</v>
      </c>
      <c r="AB119" s="42"/>
      <c r="AC119" s="42"/>
      <c r="AD119" s="42"/>
    </row>
    <row r="120" spans="1:30" x14ac:dyDescent="0.25">
      <c r="A120" s="42">
        <v>2020</v>
      </c>
      <c r="B120" s="42">
        <v>118</v>
      </c>
      <c r="C120" s="42">
        <v>1</v>
      </c>
      <c r="D120" s="43">
        <v>43831</v>
      </c>
      <c r="E120" s="43">
        <v>43895</v>
      </c>
      <c r="F120" s="43">
        <v>43895</v>
      </c>
      <c r="G120" s="42" t="s">
        <v>134</v>
      </c>
      <c r="H120" s="42" t="s">
        <v>135</v>
      </c>
      <c r="I120" s="42">
        <v>184</v>
      </c>
      <c r="J120" s="42">
        <v>154</v>
      </c>
      <c r="K120" s="43">
        <v>43873</v>
      </c>
      <c r="L120" s="42" t="s">
        <v>172</v>
      </c>
      <c r="M120" s="42">
        <v>91274561</v>
      </c>
      <c r="N120" s="42" t="s">
        <v>386</v>
      </c>
      <c r="O120" s="42" t="s">
        <v>112</v>
      </c>
      <c r="P120" s="42">
        <v>90</v>
      </c>
      <c r="Q120" s="43">
        <v>43873</v>
      </c>
      <c r="R120" s="48" t="s">
        <v>921</v>
      </c>
      <c r="S120" s="45">
        <v>75133333</v>
      </c>
      <c r="T120" s="45">
        <v>0</v>
      </c>
      <c r="U120" s="45">
        <v>0</v>
      </c>
      <c r="V120" s="45">
        <v>75133333</v>
      </c>
      <c r="W120" s="45">
        <v>4200000</v>
      </c>
      <c r="X120" s="45">
        <v>70933333</v>
      </c>
      <c r="Y120" s="45">
        <f>VLOOKUP(I120,[2]TOTAL!$G:$I,3,)</f>
        <v>498</v>
      </c>
      <c r="AB120" s="42"/>
      <c r="AC120" s="42"/>
      <c r="AD120" s="42"/>
    </row>
    <row r="121" spans="1:30" x14ac:dyDescent="0.25">
      <c r="A121" s="42">
        <v>2020</v>
      </c>
      <c r="B121" s="42">
        <v>118</v>
      </c>
      <c r="C121" s="42">
        <v>1</v>
      </c>
      <c r="D121" s="43">
        <v>43831</v>
      </c>
      <c r="E121" s="43">
        <v>43895</v>
      </c>
      <c r="F121" s="43">
        <v>43895</v>
      </c>
      <c r="G121" s="42" t="s">
        <v>134</v>
      </c>
      <c r="H121" s="42" t="s">
        <v>135</v>
      </c>
      <c r="I121" s="42">
        <v>191</v>
      </c>
      <c r="J121" s="42">
        <v>182</v>
      </c>
      <c r="K121" s="43">
        <v>43878</v>
      </c>
      <c r="L121" s="42" t="s">
        <v>172</v>
      </c>
      <c r="M121" s="42">
        <v>41483736</v>
      </c>
      <c r="N121" s="42" t="s">
        <v>387</v>
      </c>
      <c r="O121" s="42" t="s">
        <v>112</v>
      </c>
      <c r="P121" s="42">
        <v>91</v>
      </c>
      <c r="Q121" s="43">
        <v>43878</v>
      </c>
      <c r="R121" s="48" t="s">
        <v>922</v>
      </c>
      <c r="S121" s="45">
        <v>77000000</v>
      </c>
      <c r="T121" s="45">
        <v>0</v>
      </c>
      <c r="U121" s="45">
        <v>0</v>
      </c>
      <c r="V121" s="45">
        <v>77000000</v>
      </c>
      <c r="W121" s="45">
        <v>0</v>
      </c>
      <c r="X121" s="45">
        <v>77000000</v>
      </c>
      <c r="Y121" s="45">
        <f>VLOOKUP(I121,[2]TOTAL!$G:$I,3,)</f>
        <v>185</v>
      </c>
      <c r="AB121" s="42"/>
      <c r="AC121" s="42"/>
      <c r="AD121" s="42"/>
    </row>
    <row r="122" spans="1:30" x14ac:dyDescent="0.25">
      <c r="A122" s="42">
        <v>2020</v>
      </c>
      <c r="B122" s="42">
        <v>118</v>
      </c>
      <c r="C122" s="42">
        <v>1</v>
      </c>
      <c r="D122" s="43">
        <v>43831</v>
      </c>
      <c r="E122" s="43">
        <v>43895</v>
      </c>
      <c r="F122" s="43">
        <v>43895</v>
      </c>
      <c r="G122" s="42" t="s">
        <v>121</v>
      </c>
      <c r="H122" s="42" t="s">
        <v>122</v>
      </c>
      <c r="I122" s="42">
        <v>162</v>
      </c>
      <c r="J122" s="42">
        <v>141</v>
      </c>
      <c r="K122" s="43">
        <v>43871</v>
      </c>
      <c r="L122" s="42" t="s">
        <v>172</v>
      </c>
      <c r="M122" s="42">
        <v>63548541</v>
      </c>
      <c r="N122" s="42" t="s">
        <v>388</v>
      </c>
      <c r="O122" s="42" t="s">
        <v>112</v>
      </c>
      <c r="P122" s="42">
        <v>92</v>
      </c>
      <c r="Q122" s="43">
        <v>43871</v>
      </c>
      <c r="R122" s="48" t="s">
        <v>923</v>
      </c>
      <c r="S122" s="45">
        <v>21000000</v>
      </c>
      <c r="T122" s="45">
        <v>0</v>
      </c>
      <c r="U122" s="45">
        <v>0</v>
      </c>
      <c r="V122" s="45">
        <v>21000000</v>
      </c>
      <c r="W122" s="45">
        <v>0</v>
      </c>
      <c r="X122" s="45">
        <v>21000000</v>
      </c>
      <c r="Y122" s="45">
        <f>VLOOKUP(I122,[2]TOTAL!$G:$I,3,)</f>
        <v>430</v>
      </c>
      <c r="AB122" s="42"/>
      <c r="AC122" s="42"/>
      <c r="AD122" s="42"/>
    </row>
    <row r="123" spans="1:30" x14ac:dyDescent="0.25">
      <c r="A123" s="42">
        <v>2020</v>
      </c>
      <c r="B123" s="42">
        <v>118</v>
      </c>
      <c r="C123" s="42">
        <v>1</v>
      </c>
      <c r="D123" s="43">
        <v>43831</v>
      </c>
      <c r="E123" s="43">
        <v>43895</v>
      </c>
      <c r="F123" s="43">
        <v>43895</v>
      </c>
      <c r="G123" s="42" t="s">
        <v>121</v>
      </c>
      <c r="H123" s="42" t="s">
        <v>122</v>
      </c>
      <c r="I123" s="42">
        <v>163</v>
      </c>
      <c r="J123" s="42">
        <v>142</v>
      </c>
      <c r="K123" s="43">
        <v>43871</v>
      </c>
      <c r="L123" s="42" t="s">
        <v>172</v>
      </c>
      <c r="M123" s="42">
        <v>52957057</v>
      </c>
      <c r="N123" s="42" t="s">
        <v>389</v>
      </c>
      <c r="O123" s="42" t="s">
        <v>112</v>
      </c>
      <c r="P123" s="42">
        <v>93</v>
      </c>
      <c r="Q123" s="43">
        <v>43871</v>
      </c>
      <c r="R123" s="48" t="s">
        <v>924</v>
      </c>
      <c r="S123" s="45">
        <v>11040000</v>
      </c>
      <c r="T123" s="45">
        <v>0</v>
      </c>
      <c r="U123" s="45">
        <v>0</v>
      </c>
      <c r="V123" s="45">
        <v>11040000</v>
      </c>
      <c r="W123" s="45">
        <v>0</v>
      </c>
      <c r="X123" s="45">
        <v>11040000</v>
      </c>
      <c r="Y123" s="45">
        <f>VLOOKUP(I123,[2]TOTAL!$G:$I,3,)</f>
        <v>19</v>
      </c>
      <c r="AB123" s="42"/>
      <c r="AC123" s="42"/>
      <c r="AD123" s="42"/>
    </row>
    <row r="124" spans="1:30" x14ac:dyDescent="0.25">
      <c r="A124" s="42">
        <v>2020</v>
      </c>
      <c r="B124" s="42">
        <v>118</v>
      </c>
      <c r="C124" s="42">
        <v>1</v>
      </c>
      <c r="D124" s="43">
        <v>43831</v>
      </c>
      <c r="E124" s="43">
        <v>43895</v>
      </c>
      <c r="F124" s="43">
        <v>43895</v>
      </c>
      <c r="G124" s="42" t="s">
        <v>137</v>
      </c>
      <c r="H124" s="42" t="s">
        <v>138</v>
      </c>
      <c r="I124" s="42">
        <v>183</v>
      </c>
      <c r="J124" s="42">
        <v>137</v>
      </c>
      <c r="K124" s="43">
        <v>43868</v>
      </c>
      <c r="L124" s="42" t="s">
        <v>172</v>
      </c>
      <c r="M124" s="42">
        <v>52493313</v>
      </c>
      <c r="N124" s="42" t="s">
        <v>390</v>
      </c>
      <c r="O124" s="42" t="s">
        <v>112</v>
      </c>
      <c r="P124" s="42">
        <v>94</v>
      </c>
      <c r="Q124" s="43">
        <v>43868</v>
      </c>
      <c r="R124" s="48" t="s">
        <v>925</v>
      </c>
      <c r="S124" s="45">
        <v>59226432</v>
      </c>
      <c r="T124" s="45">
        <v>0</v>
      </c>
      <c r="U124" s="45">
        <v>0</v>
      </c>
      <c r="V124" s="45">
        <v>59226432</v>
      </c>
      <c r="W124" s="45">
        <v>5922643</v>
      </c>
      <c r="X124" s="45">
        <v>53303789</v>
      </c>
      <c r="Y124" s="45">
        <f>VLOOKUP(I124,[2]TOTAL!$G:$I,3,)</f>
        <v>502</v>
      </c>
      <c r="AB124" s="42"/>
      <c r="AC124" s="42"/>
      <c r="AD124" s="42"/>
    </row>
    <row r="125" spans="1:30" x14ac:dyDescent="0.25">
      <c r="A125" s="42">
        <v>2020</v>
      </c>
      <c r="B125" s="42">
        <v>118</v>
      </c>
      <c r="C125" s="42">
        <v>1</v>
      </c>
      <c r="D125" s="43">
        <v>43831</v>
      </c>
      <c r="E125" s="43">
        <v>43895</v>
      </c>
      <c r="F125" s="43">
        <v>43895</v>
      </c>
      <c r="G125" s="42" t="s">
        <v>137</v>
      </c>
      <c r="H125" s="42" t="s">
        <v>138</v>
      </c>
      <c r="I125" s="42">
        <v>192</v>
      </c>
      <c r="J125" s="42">
        <v>139</v>
      </c>
      <c r="K125" s="43">
        <v>43868</v>
      </c>
      <c r="L125" s="42" t="s">
        <v>172</v>
      </c>
      <c r="M125" s="42">
        <v>51792082</v>
      </c>
      <c r="N125" s="42" t="s">
        <v>391</v>
      </c>
      <c r="O125" s="42" t="s">
        <v>112</v>
      </c>
      <c r="P125" s="42">
        <v>95</v>
      </c>
      <c r="Q125" s="43">
        <v>43868</v>
      </c>
      <c r="R125" s="48" t="s">
        <v>926</v>
      </c>
      <c r="S125" s="45">
        <v>45000000</v>
      </c>
      <c r="T125" s="45">
        <v>0</v>
      </c>
      <c r="U125" s="45">
        <v>0</v>
      </c>
      <c r="V125" s="45">
        <v>45000000</v>
      </c>
      <c r="W125" s="45">
        <v>0</v>
      </c>
      <c r="X125" s="45">
        <v>45000000</v>
      </c>
      <c r="Y125" s="45">
        <f>VLOOKUP(I125,[2]TOTAL!$G:$I,3,)</f>
        <v>416</v>
      </c>
      <c r="AB125" s="42"/>
      <c r="AC125" s="42"/>
      <c r="AD125" s="42"/>
    </row>
    <row r="126" spans="1:30" x14ac:dyDescent="0.25">
      <c r="A126" s="42">
        <v>2020</v>
      </c>
      <c r="B126" s="42">
        <v>118</v>
      </c>
      <c r="C126" s="42">
        <v>1</v>
      </c>
      <c r="D126" s="43">
        <v>43831</v>
      </c>
      <c r="E126" s="43">
        <v>43895</v>
      </c>
      <c r="F126" s="43">
        <v>43895</v>
      </c>
      <c r="G126" s="42" t="s">
        <v>137</v>
      </c>
      <c r="H126" s="42" t="s">
        <v>138</v>
      </c>
      <c r="I126" s="42">
        <v>242</v>
      </c>
      <c r="J126" s="42">
        <v>209</v>
      </c>
      <c r="K126" s="43">
        <v>43881</v>
      </c>
      <c r="L126" s="42" t="s">
        <v>172</v>
      </c>
      <c r="M126" s="42">
        <v>52327274</v>
      </c>
      <c r="N126" s="42" t="s">
        <v>927</v>
      </c>
      <c r="O126" s="42" t="s">
        <v>113</v>
      </c>
      <c r="P126" s="42">
        <v>97</v>
      </c>
      <c r="Q126" s="43">
        <v>43881</v>
      </c>
      <c r="R126" s="48" t="s">
        <v>928</v>
      </c>
      <c r="S126" s="45">
        <v>26400000</v>
      </c>
      <c r="T126" s="45">
        <v>0</v>
      </c>
      <c r="U126" s="45">
        <v>0</v>
      </c>
      <c r="V126" s="45">
        <v>26400000</v>
      </c>
      <c r="W126" s="45">
        <v>0</v>
      </c>
      <c r="X126" s="45">
        <v>26400000</v>
      </c>
      <c r="Y126" s="45">
        <f>VLOOKUP(I126,[2]TOTAL!$G:$I,3,)</f>
        <v>488</v>
      </c>
      <c r="AB126" s="42"/>
      <c r="AC126" s="42"/>
      <c r="AD126" s="42"/>
    </row>
    <row r="127" spans="1:30" x14ac:dyDescent="0.25">
      <c r="A127" s="42">
        <v>2020</v>
      </c>
      <c r="B127" s="42">
        <v>118</v>
      </c>
      <c r="C127" s="42">
        <v>1</v>
      </c>
      <c r="D127" s="43">
        <v>43831</v>
      </c>
      <c r="E127" s="43">
        <v>43895</v>
      </c>
      <c r="F127" s="43">
        <v>43895</v>
      </c>
      <c r="G127" s="42" t="s">
        <v>121</v>
      </c>
      <c r="H127" s="42" t="s">
        <v>122</v>
      </c>
      <c r="I127" s="42">
        <v>189</v>
      </c>
      <c r="J127" s="42">
        <v>143</v>
      </c>
      <c r="K127" s="43">
        <v>43871</v>
      </c>
      <c r="L127" s="42" t="s">
        <v>172</v>
      </c>
      <c r="M127" s="42">
        <v>1032388835</v>
      </c>
      <c r="N127" s="42" t="s">
        <v>393</v>
      </c>
      <c r="O127" s="42" t="s">
        <v>112</v>
      </c>
      <c r="P127" s="42">
        <v>98</v>
      </c>
      <c r="Q127" s="43">
        <v>43871</v>
      </c>
      <c r="R127" s="48" t="s">
        <v>929</v>
      </c>
      <c r="S127" s="45">
        <v>17850000</v>
      </c>
      <c r="T127" s="45">
        <v>0</v>
      </c>
      <c r="U127" s="45">
        <v>0</v>
      </c>
      <c r="V127" s="45">
        <v>17850000</v>
      </c>
      <c r="W127" s="45">
        <v>0</v>
      </c>
      <c r="X127" s="45">
        <v>17850000</v>
      </c>
      <c r="Y127" s="45">
        <f>VLOOKUP(I127,[2]TOTAL!$G:$I,3,)</f>
        <v>25</v>
      </c>
      <c r="AB127" s="42"/>
      <c r="AC127" s="42"/>
      <c r="AD127" s="42"/>
    </row>
    <row r="128" spans="1:30" x14ac:dyDescent="0.25">
      <c r="A128" s="42">
        <v>2020</v>
      </c>
      <c r="B128" s="42">
        <v>118</v>
      </c>
      <c r="C128" s="42">
        <v>1</v>
      </c>
      <c r="D128" s="43">
        <v>43831</v>
      </c>
      <c r="E128" s="43">
        <v>43895</v>
      </c>
      <c r="F128" s="43">
        <v>43895</v>
      </c>
      <c r="G128" s="42" t="s">
        <v>137</v>
      </c>
      <c r="H128" s="42" t="s">
        <v>138</v>
      </c>
      <c r="I128" s="42">
        <v>194</v>
      </c>
      <c r="J128" s="42">
        <v>146</v>
      </c>
      <c r="K128" s="43">
        <v>43872</v>
      </c>
      <c r="L128" s="42" t="s">
        <v>172</v>
      </c>
      <c r="M128" s="42">
        <v>1012324784</v>
      </c>
      <c r="N128" s="42" t="s">
        <v>394</v>
      </c>
      <c r="O128" s="42" t="s">
        <v>113</v>
      </c>
      <c r="P128" s="42">
        <v>99</v>
      </c>
      <c r="Q128" s="43">
        <v>43872</v>
      </c>
      <c r="R128" s="48" t="s">
        <v>573</v>
      </c>
      <c r="S128" s="45">
        <v>43476300</v>
      </c>
      <c r="T128" s="45">
        <v>0</v>
      </c>
      <c r="U128" s="45">
        <v>0</v>
      </c>
      <c r="V128" s="45">
        <v>43476300</v>
      </c>
      <c r="W128" s="45">
        <v>0</v>
      </c>
      <c r="X128" s="45">
        <v>43476300</v>
      </c>
      <c r="Y128" s="45">
        <f>VLOOKUP(I128,[2]TOTAL!$G:$I,3,)</f>
        <v>357</v>
      </c>
      <c r="AB128" s="42"/>
      <c r="AC128" s="42"/>
      <c r="AD128" s="42"/>
    </row>
    <row r="129" spans="1:30" x14ac:dyDescent="0.25">
      <c r="A129" s="42">
        <v>2020</v>
      </c>
      <c r="B129" s="42">
        <v>118</v>
      </c>
      <c r="C129" s="42">
        <v>1</v>
      </c>
      <c r="D129" s="43">
        <v>43831</v>
      </c>
      <c r="E129" s="43">
        <v>43895</v>
      </c>
      <c r="F129" s="43">
        <v>43895</v>
      </c>
      <c r="G129" s="42" t="s">
        <v>121</v>
      </c>
      <c r="H129" s="42" t="s">
        <v>122</v>
      </c>
      <c r="I129" s="42">
        <v>158</v>
      </c>
      <c r="J129" s="42">
        <v>150</v>
      </c>
      <c r="K129" s="43">
        <v>43873</v>
      </c>
      <c r="L129" s="42" t="s">
        <v>172</v>
      </c>
      <c r="M129" s="42">
        <v>52647246</v>
      </c>
      <c r="N129" s="42" t="s">
        <v>930</v>
      </c>
      <c r="O129" s="42" t="s">
        <v>112</v>
      </c>
      <c r="P129" s="42">
        <v>100</v>
      </c>
      <c r="Q129" s="43">
        <v>43873</v>
      </c>
      <c r="R129" s="48" t="s">
        <v>931</v>
      </c>
      <c r="S129" s="45">
        <v>110000000</v>
      </c>
      <c r="T129" s="45">
        <v>0</v>
      </c>
      <c r="U129" s="45">
        <v>0</v>
      </c>
      <c r="V129" s="45">
        <v>110000000</v>
      </c>
      <c r="W129" s="45">
        <v>0</v>
      </c>
      <c r="X129" s="45">
        <v>110000000</v>
      </c>
      <c r="Y129" s="45">
        <f>VLOOKUP(I129,[2]TOTAL!$G:$I,3,)</f>
        <v>133</v>
      </c>
      <c r="AB129" s="42"/>
      <c r="AC129" s="42"/>
      <c r="AD129" s="42"/>
    </row>
    <row r="130" spans="1:30" x14ac:dyDescent="0.25">
      <c r="A130" s="42">
        <v>2020</v>
      </c>
      <c r="B130" s="42">
        <v>118</v>
      </c>
      <c r="C130" s="42">
        <v>1</v>
      </c>
      <c r="D130" s="43">
        <v>43831</v>
      </c>
      <c r="E130" s="43">
        <v>43895</v>
      </c>
      <c r="F130" s="43">
        <v>43895</v>
      </c>
      <c r="G130" s="42" t="s">
        <v>116</v>
      </c>
      <c r="H130" s="42" t="s">
        <v>117</v>
      </c>
      <c r="I130" s="42">
        <v>160</v>
      </c>
      <c r="J130" s="42">
        <v>155</v>
      </c>
      <c r="K130" s="43">
        <v>43874</v>
      </c>
      <c r="L130" s="42" t="s">
        <v>172</v>
      </c>
      <c r="M130" s="42">
        <v>1109491789</v>
      </c>
      <c r="N130" s="42" t="s">
        <v>397</v>
      </c>
      <c r="O130" s="42" t="s">
        <v>112</v>
      </c>
      <c r="P130" s="42">
        <v>101</v>
      </c>
      <c r="Q130" s="43">
        <v>43874</v>
      </c>
      <c r="R130" s="48" t="s">
        <v>932</v>
      </c>
      <c r="S130" s="45">
        <v>20100000</v>
      </c>
      <c r="T130" s="45">
        <v>0</v>
      </c>
      <c r="U130" s="45">
        <v>0</v>
      </c>
      <c r="V130" s="45">
        <v>20100000</v>
      </c>
      <c r="W130" s="45">
        <v>4020000</v>
      </c>
      <c r="X130" s="45">
        <v>16080000</v>
      </c>
      <c r="Y130" s="45">
        <f>VLOOKUP(I130,[2]TOTAL!$G:$I,3,)</f>
        <v>115</v>
      </c>
      <c r="AB130" s="42"/>
      <c r="AC130" s="42"/>
      <c r="AD130" s="42"/>
    </row>
    <row r="131" spans="1:30" x14ac:dyDescent="0.25">
      <c r="A131" s="42">
        <v>2020</v>
      </c>
      <c r="B131" s="42">
        <v>118</v>
      </c>
      <c r="C131" s="42">
        <v>1</v>
      </c>
      <c r="D131" s="43">
        <v>43831</v>
      </c>
      <c r="E131" s="43">
        <v>43895</v>
      </c>
      <c r="F131" s="43">
        <v>43895</v>
      </c>
      <c r="G131" s="42" t="s">
        <v>121</v>
      </c>
      <c r="H131" s="42" t="s">
        <v>122</v>
      </c>
      <c r="I131" s="42">
        <v>159</v>
      </c>
      <c r="J131" s="42">
        <v>157</v>
      </c>
      <c r="K131" s="43">
        <v>43874</v>
      </c>
      <c r="L131" s="42" t="s">
        <v>172</v>
      </c>
      <c r="M131" s="42">
        <v>79733524</v>
      </c>
      <c r="N131" s="42" t="s">
        <v>398</v>
      </c>
      <c r="O131" s="42" t="s">
        <v>112</v>
      </c>
      <c r="P131" s="42">
        <v>102</v>
      </c>
      <c r="Q131" s="43">
        <v>43874</v>
      </c>
      <c r="R131" s="48" t="s">
        <v>933</v>
      </c>
      <c r="S131" s="45">
        <v>21000000</v>
      </c>
      <c r="T131" s="45">
        <v>0</v>
      </c>
      <c r="U131" s="45">
        <v>0</v>
      </c>
      <c r="V131" s="45">
        <v>21000000</v>
      </c>
      <c r="W131" s="45">
        <v>4200000</v>
      </c>
      <c r="X131" s="45">
        <v>16800000</v>
      </c>
      <c r="Y131" s="45">
        <f>VLOOKUP(I131,[2]TOTAL!$G:$I,3,)</f>
        <v>143</v>
      </c>
      <c r="AB131" s="42"/>
      <c r="AC131" s="42"/>
      <c r="AD131" s="42"/>
    </row>
    <row r="132" spans="1:30" x14ac:dyDescent="0.25">
      <c r="A132" s="42">
        <v>2020</v>
      </c>
      <c r="B132" s="42">
        <v>118</v>
      </c>
      <c r="C132" s="42">
        <v>1</v>
      </c>
      <c r="D132" s="43">
        <v>43831</v>
      </c>
      <c r="E132" s="43">
        <v>43895</v>
      </c>
      <c r="F132" s="43">
        <v>43895</v>
      </c>
      <c r="G132" s="42" t="s">
        <v>121</v>
      </c>
      <c r="H132" s="42" t="s">
        <v>122</v>
      </c>
      <c r="I132" s="42">
        <v>157</v>
      </c>
      <c r="J132" s="42">
        <v>158</v>
      </c>
      <c r="K132" s="43">
        <v>43874</v>
      </c>
      <c r="L132" s="42" t="s">
        <v>172</v>
      </c>
      <c r="M132" s="42">
        <v>80773573</v>
      </c>
      <c r="N132" s="42" t="s">
        <v>934</v>
      </c>
      <c r="O132" s="42" t="s">
        <v>112</v>
      </c>
      <c r="P132" s="42">
        <v>103</v>
      </c>
      <c r="Q132" s="43">
        <v>43874</v>
      </c>
      <c r="R132" s="48" t="s">
        <v>935</v>
      </c>
      <c r="S132" s="45">
        <v>20100000</v>
      </c>
      <c r="T132" s="45">
        <v>0</v>
      </c>
      <c r="U132" s="45">
        <v>0</v>
      </c>
      <c r="V132" s="45">
        <v>20100000</v>
      </c>
      <c r="W132" s="45">
        <v>0</v>
      </c>
      <c r="X132" s="45">
        <v>20100000</v>
      </c>
      <c r="Y132" s="45">
        <f>VLOOKUP(I132,[2]TOTAL!$G:$I,3,)</f>
        <v>150</v>
      </c>
      <c r="AB132" s="42"/>
      <c r="AC132" s="42"/>
      <c r="AD132" s="42"/>
    </row>
    <row r="133" spans="1:30" x14ac:dyDescent="0.25">
      <c r="A133" s="42">
        <v>2020</v>
      </c>
      <c r="B133" s="42">
        <v>118</v>
      </c>
      <c r="C133" s="42">
        <v>1</v>
      </c>
      <c r="D133" s="43">
        <v>43831</v>
      </c>
      <c r="E133" s="43">
        <v>43895</v>
      </c>
      <c r="F133" s="43">
        <v>43895</v>
      </c>
      <c r="G133" s="42" t="s">
        <v>134</v>
      </c>
      <c r="H133" s="42" t="s">
        <v>135</v>
      </c>
      <c r="I133" s="42">
        <v>97</v>
      </c>
      <c r="J133" s="42">
        <v>167</v>
      </c>
      <c r="K133" s="43">
        <v>43875</v>
      </c>
      <c r="L133" s="42" t="s">
        <v>172</v>
      </c>
      <c r="M133" s="42">
        <v>79897241</v>
      </c>
      <c r="N133" s="42" t="s">
        <v>400</v>
      </c>
      <c r="O133" s="42" t="s">
        <v>112</v>
      </c>
      <c r="P133" s="42">
        <v>104</v>
      </c>
      <c r="Q133" s="43">
        <v>43875</v>
      </c>
      <c r="R133" s="48" t="s">
        <v>936</v>
      </c>
      <c r="S133" s="45">
        <v>53900000</v>
      </c>
      <c r="T133" s="45">
        <v>0</v>
      </c>
      <c r="U133" s="45">
        <v>0</v>
      </c>
      <c r="V133" s="45">
        <v>53900000</v>
      </c>
      <c r="W133" s="45">
        <v>0</v>
      </c>
      <c r="X133" s="45">
        <v>53900000</v>
      </c>
      <c r="Y133" s="45">
        <f>VLOOKUP(I133,[2]TOTAL!$G:$I,3,)</f>
        <v>8</v>
      </c>
      <c r="AB133" s="42"/>
      <c r="AC133" s="42"/>
      <c r="AD133" s="42"/>
    </row>
    <row r="134" spans="1:30" x14ac:dyDescent="0.25">
      <c r="A134" s="42">
        <v>2020</v>
      </c>
      <c r="B134" s="42">
        <v>118</v>
      </c>
      <c r="C134" s="42">
        <v>1</v>
      </c>
      <c r="D134" s="43">
        <v>43831</v>
      </c>
      <c r="E134" s="43">
        <v>43895</v>
      </c>
      <c r="F134" s="43">
        <v>43895</v>
      </c>
      <c r="G134" s="42" t="s">
        <v>879</v>
      </c>
      <c r="H134" s="42" t="s">
        <v>880</v>
      </c>
      <c r="I134" s="42">
        <v>141</v>
      </c>
      <c r="J134" s="42">
        <v>177</v>
      </c>
      <c r="K134" s="43">
        <v>43875</v>
      </c>
      <c r="L134" s="42" t="s">
        <v>172</v>
      </c>
      <c r="M134" s="42">
        <v>79905794</v>
      </c>
      <c r="N134" s="42" t="s">
        <v>937</v>
      </c>
      <c r="O134" s="42" t="s">
        <v>112</v>
      </c>
      <c r="P134" s="42">
        <v>105</v>
      </c>
      <c r="Q134" s="43">
        <v>43875</v>
      </c>
      <c r="R134" s="48" t="s">
        <v>938</v>
      </c>
      <c r="S134" s="45">
        <v>22500000</v>
      </c>
      <c r="T134" s="45">
        <v>0</v>
      </c>
      <c r="U134" s="45">
        <v>0</v>
      </c>
      <c r="V134" s="45">
        <v>22500000</v>
      </c>
      <c r="W134" s="45">
        <v>3250000</v>
      </c>
      <c r="X134" s="45">
        <v>19250000</v>
      </c>
      <c r="Y134" s="45">
        <f>VLOOKUP(I134,[2]TOTAL!$G:$I,3,)</f>
        <v>70</v>
      </c>
      <c r="AB134" s="42"/>
      <c r="AC134" s="42"/>
      <c r="AD134" s="42"/>
    </row>
    <row r="135" spans="1:30" x14ac:dyDescent="0.25">
      <c r="A135" s="42">
        <v>2020</v>
      </c>
      <c r="B135" s="42">
        <v>118</v>
      </c>
      <c r="C135" s="42">
        <v>1</v>
      </c>
      <c r="D135" s="43">
        <v>43831</v>
      </c>
      <c r="E135" s="43">
        <v>43895</v>
      </c>
      <c r="F135" s="43">
        <v>43895</v>
      </c>
      <c r="G135" s="42" t="s">
        <v>879</v>
      </c>
      <c r="H135" s="42" t="s">
        <v>880</v>
      </c>
      <c r="I135" s="42">
        <v>181</v>
      </c>
      <c r="J135" s="42">
        <v>159</v>
      </c>
      <c r="K135" s="43">
        <v>43874</v>
      </c>
      <c r="L135" s="42" t="s">
        <v>172</v>
      </c>
      <c r="M135" s="42">
        <v>91245019</v>
      </c>
      <c r="N135" s="42" t="s">
        <v>939</v>
      </c>
      <c r="O135" s="42" t="s">
        <v>112</v>
      </c>
      <c r="P135" s="42">
        <v>106</v>
      </c>
      <c r="Q135" s="43">
        <v>43874</v>
      </c>
      <c r="R135" s="48" t="s">
        <v>940</v>
      </c>
      <c r="S135" s="45">
        <v>22500000</v>
      </c>
      <c r="T135" s="45">
        <v>0</v>
      </c>
      <c r="U135" s="45">
        <v>0</v>
      </c>
      <c r="V135" s="45">
        <v>22500000</v>
      </c>
      <c r="W135" s="45">
        <v>4500000</v>
      </c>
      <c r="X135" s="45">
        <v>18000000</v>
      </c>
      <c r="Y135" s="45">
        <f>VLOOKUP(I135,[2]TOTAL!$G:$I,3,)</f>
        <v>65</v>
      </c>
      <c r="AB135" s="42"/>
      <c r="AC135" s="42"/>
      <c r="AD135" s="42"/>
    </row>
    <row r="136" spans="1:30" x14ac:dyDescent="0.25">
      <c r="A136" s="42">
        <v>2020</v>
      </c>
      <c r="B136" s="42">
        <v>118</v>
      </c>
      <c r="C136" s="42">
        <v>1</v>
      </c>
      <c r="D136" s="43">
        <v>43831</v>
      </c>
      <c r="E136" s="43">
        <v>43895</v>
      </c>
      <c r="F136" s="43">
        <v>43895</v>
      </c>
      <c r="G136" s="42" t="s">
        <v>879</v>
      </c>
      <c r="H136" s="42" t="s">
        <v>880</v>
      </c>
      <c r="I136" s="42">
        <v>180</v>
      </c>
      <c r="J136" s="42">
        <v>153</v>
      </c>
      <c r="K136" s="43">
        <v>43873</v>
      </c>
      <c r="L136" s="42" t="s">
        <v>172</v>
      </c>
      <c r="M136" s="42">
        <v>52409157</v>
      </c>
      <c r="N136" s="42" t="s">
        <v>403</v>
      </c>
      <c r="O136" s="42" t="s">
        <v>112</v>
      </c>
      <c r="P136" s="42">
        <v>107</v>
      </c>
      <c r="Q136" s="43">
        <v>43873</v>
      </c>
      <c r="R136" s="48" t="s">
        <v>941</v>
      </c>
      <c r="S136" s="45">
        <v>95400000</v>
      </c>
      <c r="T136" s="45">
        <v>0</v>
      </c>
      <c r="U136" s="45">
        <v>0</v>
      </c>
      <c r="V136" s="45">
        <v>95400000</v>
      </c>
      <c r="W136" s="45">
        <v>0</v>
      </c>
      <c r="X136" s="45">
        <v>95400000</v>
      </c>
      <c r="Y136" s="45">
        <f>VLOOKUP(I136,[2]TOTAL!$G:$I,3,)</f>
        <v>101</v>
      </c>
      <c r="AB136" s="42"/>
      <c r="AC136" s="42"/>
      <c r="AD136" s="42"/>
    </row>
    <row r="137" spans="1:30" x14ac:dyDescent="0.25">
      <c r="A137" s="42">
        <v>2020</v>
      </c>
      <c r="B137" s="42">
        <v>118</v>
      </c>
      <c r="C137" s="42">
        <v>1</v>
      </c>
      <c r="D137" s="43">
        <v>43831</v>
      </c>
      <c r="E137" s="43">
        <v>43895</v>
      </c>
      <c r="F137" s="43">
        <v>43895</v>
      </c>
      <c r="G137" s="42" t="s">
        <v>879</v>
      </c>
      <c r="H137" s="42" t="s">
        <v>880</v>
      </c>
      <c r="I137" s="42">
        <v>137</v>
      </c>
      <c r="J137" s="42">
        <v>213</v>
      </c>
      <c r="K137" s="43">
        <v>43882</v>
      </c>
      <c r="L137" s="42" t="s">
        <v>172</v>
      </c>
      <c r="M137" s="42">
        <v>52702395</v>
      </c>
      <c r="N137" s="42" t="s">
        <v>404</v>
      </c>
      <c r="O137" s="42" t="s">
        <v>112</v>
      </c>
      <c r="P137" s="42">
        <v>108</v>
      </c>
      <c r="Q137" s="43">
        <v>43882</v>
      </c>
      <c r="R137" s="48" t="s">
        <v>942</v>
      </c>
      <c r="S137" s="45">
        <v>22500000</v>
      </c>
      <c r="T137" s="45">
        <v>0</v>
      </c>
      <c r="U137" s="45">
        <v>0</v>
      </c>
      <c r="V137" s="45">
        <v>22500000</v>
      </c>
      <c r="W137" s="45">
        <v>2500000</v>
      </c>
      <c r="X137" s="45">
        <v>20000000</v>
      </c>
      <c r="Y137" s="45">
        <f>VLOOKUP(I137,[2]TOTAL!$G:$I,3,)</f>
        <v>72</v>
      </c>
      <c r="AB137" s="42"/>
      <c r="AC137" s="42"/>
      <c r="AD137" s="42"/>
    </row>
    <row r="138" spans="1:30" x14ac:dyDescent="0.25">
      <c r="A138" s="42">
        <v>2020</v>
      </c>
      <c r="B138" s="42">
        <v>118</v>
      </c>
      <c r="C138" s="42">
        <v>1</v>
      </c>
      <c r="D138" s="43">
        <v>43831</v>
      </c>
      <c r="E138" s="43">
        <v>43895</v>
      </c>
      <c r="F138" s="43">
        <v>43895</v>
      </c>
      <c r="G138" s="42" t="s">
        <v>879</v>
      </c>
      <c r="H138" s="42" t="s">
        <v>880</v>
      </c>
      <c r="I138" s="42">
        <v>138</v>
      </c>
      <c r="J138" s="42">
        <v>160</v>
      </c>
      <c r="K138" s="43">
        <v>43874</v>
      </c>
      <c r="L138" s="42" t="s">
        <v>172</v>
      </c>
      <c r="M138" s="42">
        <v>52276651</v>
      </c>
      <c r="N138" s="42" t="s">
        <v>405</v>
      </c>
      <c r="O138" s="42" t="s">
        <v>112</v>
      </c>
      <c r="P138" s="42">
        <v>109</v>
      </c>
      <c r="Q138" s="43">
        <v>43874</v>
      </c>
      <c r="R138" s="48" t="s">
        <v>943</v>
      </c>
      <c r="S138" s="45">
        <v>29400000</v>
      </c>
      <c r="T138" s="45">
        <v>0</v>
      </c>
      <c r="U138" s="45">
        <v>0</v>
      </c>
      <c r="V138" s="45">
        <v>29400000</v>
      </c>
      <c r="W138" s="45">
        <v>0</v>
      </c>
      <c r="X138" s="45">
        <v>29400000</v>
      </c>
      <c r="Y138" s="45">
        <f>VLOOKUP(I138,[2]TOTAL!$G:$I,3,)</f>
        <v>88</v>
      </c>
      <c r="AB138" s="42"/>
      <c r="AC138" s="42"/>
      <c r="AD138" s="42"/>
    </row>
    <row r="139" spans="1:30" x14ac:dyDescent="0.25">
      <c r="A139" s="42">
        <v>2020</v>
      </c>
      <c r="B139" s="42">
        <v>118</v>
      </c>
      <c r="C139" s="42">
        <v>1</v>
      </c>
      <c r="D139" s="43">
        <v>43831</v>
      </c>
      <c r="E139" s="43">
        <v>43895</v>
      </c>
      <c r="F139" s="43">
        <v>43895</v>
      </c>
      <c r="G139" s="42" t="s">
        <v>128</v>
      </c>
      <c r="H139" s="42" t="s">
        <v>129</v>
      </c>
      <c r="I139" s="42">
        <v>185</v>
      </c>
      <c r="J139" s="42">
        <v>151</v>
      </c>
      <c r="K139" s="43">
        <v>43873</v>
      </c>
      <c r="L139" s="42" t="s">
        <v>172</v>
      </c>
      <c r="M139" s="42">
        <v>98399475</v>
      </c>
      <c r="N139" s="42" t="s">
        <v>406</v>
      </c>
      <c r="O139" s="42" t="s">
        <v>112</v>
      </c>
      <c r="P139" s="42">
        <v>110</v>
      </c>
      <c r="Q139" s="43">
        <v>43873</v>
      </c>
      <c r="R139" s="48" t="s">
        <v>944</v>
      </c>
      <c r="S139" s="45">
        <v>18000000</v>
      </c>
      <c r="T139" s="45">
        <v>0</v>
      </c>
      <c r="U139" s="45">
        <v>0</v>
      </c>
      <c r="V139" s="45">
        <v>18000000</v>
      </c>
      <c r="W139" s="45">
        <v>0</v>
      </c>
      <c r="X139" s="45">
        <v>18000000</v>
      </c>
      <c r="Y139" s="42"/>
      <c r="Z139" s="42"/>
      <c r="AA139" s="42"/>
      <c r="AB139" s="42"/>
      <c r="AC139" s="42"/>
      <c r="AD139" s="42"/>
    </row>
    <row r="140" spans="1:30" x14ac:dyDescent="0.25">
      <c r="A140" s="42">
        <v>2020</v>
      </c>
      <c r="B140" s="42">
        <v>118</v>
      </c>
      <c r="C140" s="42">
        <v>1</v>
      </c>
      <c r="D140" s="43">
        <v>43831</v>
      </c>
      <c r="E140" s="43">
        <v>43895</v>
      </c>
      <c r="F140" s="43">
        <v>43895</v>
      </c>
      <c r="G140" s="42" t="s">
        <v>128</v>
      </c>
      <c r="H140" s="42" t="s">
        <v>129</v>
      </c>
      <c r="I140" s="42">
        <v>198</v>
      </c>
      <c r="J140" s="42">
        <v>152</v>
      </c>
      <c r="K140" s="43">
        <v>43873</v>
      </c>
      <c r="L140" s="42" t="s">
        <v>172</v>
      </c>
      <c r="M140" s="42">
        <v>1032386240</v>
      </c>
      <c r="N140" s="42" t="s">
        <v>407</v>
      </c>
      <c r="O140" s="42" t="s">
        <v>112</v>
      </c>
      <c r="P140" s="42">
        <v>111</v>
      </c>
      <c r="Q140" s="43">
        <v>43873</v>
      </c>
      <c r="R140" s="48" t="s">
        <v>945</v>
      </c>
      <c r="S140" s="45">
        <v>36000000</v>
      </c>
      <c r="T140" s="45">
        <v>0</v>
      </c>
      <c r="U140" s="45">
        <v>0</v>
      </c>
      <c r="V140" s="45">
        <v>36000000</v>
      </c>
      <c r="W140" s="45">
        <v>0</v>
      </c>
      <c r="X140" s="45">
        <v>36000000</v>
      </c>
      <c r="Y140" s="42"/>
      <c r="Z140" s="42"/>
      <c r="AA140" s="42"/>
      <c r="AB140" s="42"/>
      <c r="AC140" s="42"/>
      <c r="AD140" s="42"/>
    </row>
    <row r="141" spans="1:30" x14ac:dyDescent="0.25">
      <c r="A141" s="42">
        <v>2020</v>
      </c>
      <c r="B141" s="42">
        <v>118</v>
      </c>
      <c r="C141" s="42">
        <v>1</v>
      </c>
      <c r="D141" s="43">
        <v>43831</v>
      </c>
      <c r="E141" s="43">
        <v>43895</v>
      </c>
      <c r="F141" s="43">
        <v>43895</v>
      </c>
      <c r="G141" s="42" t="s">
        <v>121</v>
      </c>
      <c r="H141" s="42" t="s">
        <v>122</v>
      </c>
      <c r="I141" s="42">
        <v>187</v>
      </c>
      <c r="J141" s="42">
        <v>185</v>
      </c>
      <c r="K141" s="43">
        <v>43878</v>
      </c>
      <c r="L141" s="42" t="s">
        <v>172</v>
      </c>
      <c r="M141" s="42">
        <v>52314200</v>
      </c>
      <c r="N141" s="42" t="s">
        <v>408</v>
      </c>
      <c r="O141" s="42" t="s">
        <v>112</v>
      </c>
      <c r="P141" s="42">
        <v>112</v>
      </c>
      <c r="Q141" s="43">
        <v>43878</v>
      </c>
      <c r="R141" s="48" t="s">
        <v>946</v>
      </c>
      <c r="S141" s="45">
        <v>54000000</v>
      </c>
      <c r="T141" s="45">
        <v>0</v>
      </c>
      <c r="U141" s="45">
        <v>0</v>
      </c>
      <c r="V141" s="45">
        <v>54000000</v>
      </c>
      <c r="W141" s="45">
        <v>0</v>
      </c>
      <c r="X141" s="45">
        <v>54000000</v>
      </c>
      <c r="Y141" s="45">
        <f>VLOOKUP(I141,[2]TOTAL!$G:$I,3,)</f>
        <v>23</v>
      </c>
      <c r="AB141" s="42"/>
      <c r="AC141" s="42"/>
      <c r="AD141" s="42"/>
    </row>
    <row r="142" spans="1:30" x14ac:dyDescent="0.25">
      <c r="A142" s="42">
        <v>2020</v>
      </c>
      <c r="B142" s="42">
        <v>118</v>
      </c>
      <c r="C142" s="42">
        <v>1</v>
      </c>
      <c r="D142" s="43">
        <v>43831</v>
      </c>
      <c r="E142" s="43">
        <v>43895</v>
      </c>
      <c r="F142" s="43">
        <v>43895</v>
      </c>
      <c r="G142" s="42" t="s">
        <v>134</v>
      </c>
      <c r="H142" s="42" t="s">
        <v>135</v>
      </c>
      <c r="I142" s="42">
        <v>222</v>
      </c>
      <c r="J142" s="42">
        <v>166</v>
      </c>
      <c r="K142" s="43">
        <v>43875</v>
      </c>
      <c r="L142" s="42" t="s">
        <v>172</v>
      </c>
      <c r="M142" s="42">
        <v>1057589937</v>
      </c>
      <c r="N142" s="42" t="s">
        <v>409</v>
      </c>
      <c r="O142" s="42" t="s">
        <v>112</v>
      </c>
      <c r="P142" s="42">
        <v>113</v>
      </c>
      <c r="Q142" s="43">
        <v>43875</v>
      </c>
      <c r="R142" s="48" t="s">
        <v>947</v>
      </c>
      <c r="S142" s="45">
        <v>13500000</v>
      </c>
      <c r="T142" s="45">
        <v>0</v>
      </c>
      <c r="U142" s="45">
        <v>0</v>
      </c>
      <c r="V142" s="45">
        <v>13500000</v>
      </c>
      <c r="W142" s="45">
        <v>2550000</v>
      </c>
      <c r="X142" s="45">
        <v>10950000</v>
      </c>
      <c r="Y142" s="45">
        <f>VLOOKUP(I142,[2]TOTAL!$G:$I,3,)</f>
        <v>13</v>
      </c>
      <c r="AB142" s="42"/>
      <c r="AC142" s="42"/>
      <c r="AD142" s="42"/>
    </row>
    <row r="143" spans="1:30" x14ac:dyDescent="0.25">
      <c r="A143" s="42">
        <v>2020</v>
      </c>
      <c r="B143" s="42">
        <v>118</v>
      </c>
      <c r="C143" s="42">
        <v>1</v>
      </c>
      <c r="D143" s="43">
        <v>43831</v>
      </c>
      <c r="E143" s="43">
        <v>43895</v>
      </c>
      <c r="F143" s="43">
        <v>43895</v>
      </c>
      <c r="G143" s="42" t="s">
        <v>134</v>
      </c>
      <c r="H143" s="42" t="s">
        <v>135</v>
      </c>
      <c r="I143" s="42">
        <v>196</v>
      </c>
      <c r="J143" s="42">
        <v>165</v>
      </c>
      <c r="K143" s="43">
        <v>43875</v>
      </c>
      <c r="L143" s="42" t="s">
        <v>172</v>
      </c>
      <c r="M143" s="42">
        <v>1010196157</v>
      </c>
      <c r="N143" s="42" t="s">
        <v>410</v>
      </c>
      <c r="O143" s="42" t="s">
        <v>112</v>
      </c>
      <c r="P143" s="42">
        <v>114</v>
      </c>
      <c r="Q143" s="43">
        <v>43875</v>
      </c>
      <c r="R143" s="48" t="s">
        <v>948</v>
      </c>
      <c r="S143" s="45">
        <v>12000000</v>
      </c>
      <c r="T143" s="45">
        <v>0</v>
      </c>
      <c r="U143" s="45">
        <v>0</v>
      </c>
      <c r="V143" s="45">
        <v>12000000</v>
      </c>
      <c r="W143" s="45">
        <v>0</v>
      </c>
      <c r="X143" s="45">
        <v>12000000</v>
      </c>
      <c r="Y143" s="45">
        <f>VLOOKUP(I143,[2]TOTAL!$G:$I,3,)</f>
        <v>437</v>
      </c>
      <c r="AB143" s="42"/>
      <c r="AC143" s="42"/>
      <c r="AD143" s="42"/>
    </row>
    <row r="144" spans="1:30" x14ac:dyDescent="0.25">
      <c r="A144" s="42">
        <v>2020</v>
      </c>
      <c r="B144" s="42">
        <v>118</v>
      </c>
      <c r="C144" s="42">
        <v>1</v>
      </c>
      <c r="D144" s="43">
        <v>43831</v>
      </c>
      <c r="E144" s="43">
        <v>43895</v>
      </c>
      <c r="F144" s="43">
        <v>43895</v>
      </c>
      <c r="G144" s="42" t="s">
        <v>121</v>
      </c>
      <c r="H144" s="42" t="s">
        <v>122</v>
      </c>
      <c r="I144" s="42">
        <v>186</v>
      </c>
      <c r="J144" s="42">
        <v>170</v>
      </c>
      <c r="K144" s="43">
        <v>43875</v>
      </c>
      <c r="L144" s="42" t="s">
        <v>172</v>
      </c>
      <c r="M144" s="42">
        <v>39754649</v>
      </c>
      <c r="N144" s="42" t="s">
        <v>411</v>
      </c>
      <c r="O144" s="42" t="s">
        <v>112</v>
      </c>
      <c r="P144" s="42">
        <v>115</v>
      </c>
      <c r="Q144" s="43">
        <v>43875</v>
      </c>
      <c r="R144" s="48" t="s">
        <v>949</v>
      </c>
      <c r="S144" s="45">
        <v>71400000</v>
      </c>
      <c r="T144" s="45">
        <v>0</v>
      </c>
      <c r="U144" s="45">
        <v>0</v>
      </c>
      <c r="V144" s="45">
        <v>71400000</v>
      </c>
      <c r="W144" s="45">
        <v>0</v>
      </c>
      <c r="X144" s="45">
        <v>71400000</v>
      </c>
      <c r="Y144" s="45">
        <f>VLOOKUP(I144,[2]TOTAL!$G:$I,3,)</f>
        <v>20</v>
      </c>
      <c r="AB144" s="42"/>
      <c r="AC144" s="42"/>
      <c r="AD144" s="42"/>
    </row>
    <row r="145" spans="1:30" x14ac:dyDescent="0.25">
      <c r="A145" s="42">
        <v>2020</v>
      </c>
      <c r="B145" s="42">
        <v>118</v>
      </c>
      <c r="C145" s="42">
        <v>1</v>
      </c>
      <c r="D145" s="43">
        <v>43831</v>
      </c>
      <c r="E145" s="43">
        <v>43895</v>
      </c>
      <c r="F145" s="43">
        <v>43895</v>
      </c>
      <c r="G145" s="42" t="s">
        <v>121</v>
      </c>
      <c r="H145" s="42" t="s">
        <v>122</v>
      </c>
      <c r="I145" s="42">
        <v>190</v>
      </c>
      <c r="J145" s="42">
        <v>171</v>
      </c>
      <c r="K145" s="43">
        <v>43875</v>
      </c>
      <c r="L145" s="42" t="s">
        <v>172</v>
      </c>
      <c r="M145" s="42">
        <v>39543287</v>
      </c>
      <c r="N145" s="42" t="s">
        <v>950</v>
      </c>
      <c r="O145" s="42" t="s">
        <v>112</v>
      </c>
      <c r="P145" s="42">
        <v>116</v>
      </c>
      <c r="Q145" s="43">
        <v>43875</v>
      </c>
      <c r="R145" s="48" t="s">
        <v>951</v>
      </c>
      <c r="S145" s="45">
        <v>10000000</v>
      </c>
      <c r="T145" s="45">
        <v>0</v>
      </c>
      <c r="U145" s="45">
        <v>0</v>
      </c>
      <c r="V145" s="45">
        <v>10000000</v>
      </c>
      <c r="W145" s="45">
        <v>0</v>
      </c>
      <c r="X145" s="45">
        <v>10000000</v>
      </c>
      <c r="Y145" s="45">
        <f>VLOOKUP(I145,[2]TOTAL!$G:$I,3,)</f>
        <v>431</v>
      </c>
      <c r="AB145" s="42"/>
      <c r="AC145" s="42"/>
      <c r="AD145" s="42"/>
    </row>
    <row r="146" spans="1:30" x14ac:dyDescent="0.25">
      <c r="A146" s="42">
        <v>2020</v>
      </c>
      <c r="B146" s="42">
        <v>118</v>
      </c>
      <c r="C146" s="42">
        <v>1</v>
      </c>
      <c r="D146" s="43">
        <v>43831</v>
      </c>
      <c r="E146" s="43">
        <v>43895</v>
      </c>
      <c r="F146" s="43">
        <v>43895</v>
      </c>
      <c r="G146" s="42" t="s">
        <v>134</v>
      </c>
      <c r="H146" s="42" t="s">
        <v>135</v>
      </c>
      <c r="I146" s="42">
        <v>95</v>
      </c>
      <c r="J146" s="42">
        <v>169</v>
      </c>
      <c r="K146" s="43">
        <v>43875</v>
      </c>
      <c r="L146" s="42" t="s">
        <v>172</v>
      </c>
      <c r="M146" s="42">
        <v>1032471766</v>
      </c>
      <c r="N146" s="42" t="s">
        <v>952</v>
      </c>
      <c r="O146" s="42" t="s">
        <v>112</v>
      </c>
      <c r="P146" s="42">
        <v>117</v>
      </c>
      <c r="Q146" s="43">
        <v>43875</v>
      </c>
      <c r="R146" s="48" t="s">
        <v>953</v>
      </c>
      <c r="S146" s="45">
        <v>66000000</v>
      </c>
      <c r="T146" s="45">
        <v>0</v>
      </c>
      <c r="U146" s="45">
        <v>0</v>
      </c>
      <c r="V146" s="45">
        <v>66000000</v>
      </c>
      <c r="W146" s="45">
        <v>3400000</v>
      </c>
      <c r="X146" s="45">
        <v>62600000</v>
      </c>
      <c r="Y146" s="45">
        <f>VLOOKUP(I146,[2]TOTAL!$G:$I,3,)</f>
        <v>187</v>
      </c>
      <c r="AB146" s="42"/>
      <c r="AC146" s="42"/>
      <c r="AD146" s="42"/>
    </row>
    <row r="147" spans="1:30" x14ac:dyDescent="0.25">
      <c r="A147" s="42">
        <v>2020</v>
      </c>
      <c r="B147" s="42">
        <v>118</v>
      </c>
      <c r="C147" s="42">
        <v>1</v>
      </c>
      <c r="D147" s="43">
        <v>43831</v>
      </c>
      <c r="E147" s="43">
        <v>43895</v>
      </c>
      <c r="F147" s="43">
        <v>43895</v>
      </c>
      <c r="G147" s="42" t="s">
        <v>114</v>
      </c>
      <c r="H147" s="42" t="s">
        <v>115</v>
      </c>
      <c r="I147" s="42">
        <v>205</v>
      </c>
      <c r="J147" s="42">
        <v>156</v>
      </c>
      <c r="K147" s="43">
        <v>43874</v>
      </c>
      <c r="L147" s="42" t="s">
        <v>172</v>
      </c>
      <c r="M147" s="42">
        <v>52767987</v>
      </c>
      <c r="N147" s="42" t="s">
        <v>414</v>
      </c>
      <c r="O147" s="42" t="s">
        <v>112</v>
      </c>
      <c r="P147" s="42">
        <v>118</v>
      </c>
      <c r="Q147" s="43">
        <v>43874</v>
      </c>
      <c r="R147" s="48" t="s">
        <v>954</v>
      </c>
      <c r="S147" s="45">
        <v>49600000</v>
      </c>
      <c r="T147" s="45">
        <v>0</v>
      </c>
      <c r="U147" s="45">
        <v>0</v>
      </c>
      <c r="V147" s="45">
        <v>49600000</v>
      </c>
      <c r="W147" s="45">
        <v>0</v>
      </c>
      <c r="X147" s="45">
        <v>49600000</v>
      </c>
      <c r="Y147" s="45">
        <f>VLOOKUP(I147,[2]TOTAL!$G:$I,3,)</f>
        <v>42</v>
      </c>
      <c r="AB147" s="42"/>
      <c r="AC147" s="42"/>
      <c r="AD147" s="42"/>
    </row>
    <row r="148" spans="1:30" x14ac:dyDescent="0.25">
      <c r="A148" s="42">
        <v>2020</v>
      </c>
      <c r="B148" s="42">
        <v>118</v>
      </c>
      <c r="C148" s="42">
        <v>1</v>
      </c>
      <c r="D148" s="43">
        <v>43831</v>
      </c>
      <c r="E148" s="43">
        <v>43895</v>
      </c>
      <c r="F148" s="43">
        <v>43895</v>
      </c>
      <c r="G148" s="42" t="s">
        <v>114</v>
      </c>
      <c r="H148" s="42" t="s">
        <v>115</v>
      </c>
      <c r="I148" s="42">
        <v>206</v>
      </c>
      <c r="J148" s="42">
        <v>173</v>
      </c>
      <c r="K148" s="43">
        <v>43875</v>
      </c>
      <c r="L148" s="42" t="s">
        <v>172</v>
      </c>
      <c r="M148" s="42">
        <v>52150420</v>
      </c>
      <c r="N148" s="42" t="s">
        <v>415</v>
      </c>
      <c r="O148" s="42" t="s">
        <v>112</v>
      </c>
      <c r="P148" s="42">
        <v>119</v>
      </c>
      <c r="Q148" s="43">
        <v>43875</v>
      </c>
      <c r="R148" s="48" t="s">
        <v>955</v>
      </c>
      <c r="S148" s="45">
        <v>71100000</v>
      </c>
      <c r="T148" s="45">
        <v>0</v>
      </c>
      <c r="U148" s="45">
        <v>0</v>
      </c>
      <c r="V148" s="45">
        <v>71100000</v>
      </c>
      <c r="W148" s="45">
        <v>0</v>
      </c>
      <c r="X148" s="45">
        <v>71100000</v>
      </c>
      <c r="Y148" s="45">
        <f>VLOOKUP(I148,[2]TOTAL!$G:$I,3,)</f>
        <v>40</v>
      </c>
      <c r="AB148" s="42"/>
      <c r="AC148" s="42"/>
      <c r="AD148" s="42"/>
    </row>
    <row r="149" spans="1:30" x14ac:dyDescent="0.25">
      <c r="A149" s="42">
        <v>2020</v>
      </c>
      <c r="B149" s="42">
        <v>118</v>
      </c>
      <c r="C149" s="42">
        <v>1</v>
      </c>
      <c r="D149" s="43">
        <v>43831</v>
      </c>
      <c r="E149" s="43">
        <v>43895</v>
      </c>
      <c r="F149" s="43">
        <v>43895</v>
      </c>
      <c r="G149" s="42" t="s">
        <v>137</v>
      </c>
      <c r="H149" s="42" t="s">
        <v>138</v>
      </c>
      <c r="I149" s="42">
        <v>176</v>
      </c>
      <c r="J149" s="42">
        <v>176</v>
      </c>
      <c r="K149" s="43">
        <v>43875</v>
      </c>
      <c r="L149" s="42" t="s">
        <v>172</v>
      </c>
      <c r="M149" s="42">
        <v>1123086023</v>
      </c>
      <c r="N149" s="42" t="s">
        <v>416</v>
      </c>
      <c r="O149" s="42" t="s">
        <v>112</v>
      </c>
      <c r="P149" s="42">
        <v>120</v>
      </c>
      <c r="Q149" s="43">
        <v>43875</v>
      </c>
      <c r="R149" s="48" t="s">
        <v>595</v>
      </c>
      <c r="S149" s="45">
        <v>58609089</v>
      </c>
      <c r="T149" s="45">
        <v>0</v>
      </c>
      <c r="U149" s="45">
        <v>0</v>
      </c>
      <c r="V149" s="45">
        <v>58609089</v>
      </c>
      <c r="W149" s="45">
        <v>3163030</v>
      </c>
      <c r="X149" s="45">
        <v>55446059</v>
      </c>
      <c r="Y149" s="45">
        <f>VLOOKUP(I149,[2]TOTAL!$G:$I,3,)</f>
        <v>407</v>
      </c>
      <c r="AB149" s="42"/>
      <c r="AC149" s="42"/>
      <c r="AD149" s="42"/>
    </row>
    <row r="150" spans="1:30" x14ac:dyDescent="0.25">
      <c r="A150" s="42">
        <v>2020</v>
      </c>
      <c r="B150" s="42">
        <v>118</v>
      </c>
      <c r="C150" s="42">
        <v>1</v>
      </c>
      <c r="D150" s="43">
        <v>43831</v>
      </c>
      <c r="E150" s="43">
        <v>43895</v>
      </c>
      <c r="F150" s="43">
        <v>43895</v>
      </c>
      <c r="G150" s="42" t="s">
        <v>114</v>
      </c>
      <c r="H150" s="42" t="s">
        <v>115</v>
      </c>
      <c r="I150" s="42">
        <v>208</v>
      </c>
      <c r="J150" s="42">
        <v>180</v>
      </c>
      <c r="K150" s="43">
        <v>43878</v>
      </c>
      <c r="L150" s="42" t="s">
        <v>172</v>
      </c>
      <c r="M150" s="42">
        <v>52058035</v>
      </c>
      <c r="N150" s="42" t="s">
        <v>417</v>
      </c>
      <c r="O150" s="42" t="s">
        <v>112</v>
      </c>
      <c r="P150" s="42">
        <v>121</v>
      </c>
      <c r="Q150" s="43">
        <v>43878</v>
      </c>
      <c r="R150" s="48" t="s">
        <v>956</v>
      </c>
      <c r="S150" s="45">
        <v>68200000</v>
      </c>
      <c r="T150" s="45">
        <v>0</v>
      </c>
      <c r="U150" s="45">
        <v>0</v>
      </c>
      <c r="V150" s="45">
        <v>68200000</v>
      </c>
      <c r="W150" s="45">
        <v>0</v>
      </c>
      <c r="X150" s="45">
        <v>68200000</v>
      </c>
      <c r="Y150" s="45">
        <f>VLOOKUP(I150,[2]TOTAL!$G:$I,3,)</f>
        <v>39</v>
      </c>
      <c r="AB150" s="42"/>
      <c r="AC150" s="42"/>
      <c r="AD150" s="42"/>
    </row>
    <row r="151" spans="1:30" x14ac:dyDescent="0.25">
      <c r="A151" s="42">
        <v>2020</v>
      </c>
      <c r="B151" s="42">
        <v>118</v>
      </c>
      <c r="C151" s="42">
        <v>1</v>
      </c>
      <c r="D151" s="43">
        <v>43831</v>
      </c>
      <c r="E151" s="43">
        <v>43895</v>
      </c>
      <c r="F151" s="43">
        <v>43895</v>
      </c>
      <c r="G151" s="42" t="s">
        <v>114</v>
      </c>
      <c r="H151" s="42" t="s">
        <v>115</v>
      </c>
      <c r="I151" s="42">
        <v>200</v>
      </c>
      <c r="J151" s="42">
        <v>181</v>
      </c>
      <c r="K151" s="43">
        <v>43878</v>
      </c>
      <c r="L151" s="42" t="s">
        <v>172</v>
      </c>
      <c r="M151" s="42">
        <v>1121834435</v>
      </c>
      <c r="N151" s="42" t="s">
        <v>957</v>
      </c>
      <c r="O151" s="42" t="s">
        <v>112</v>
      </c>
      <c r="P151" s="42">
        <v>122</v>
      </c>
      <c r="Q151" s="43">
        <v>43878</v>
      </c>
      <c r="R151" s="48" t="s">
        <v>954</v>
      </c>
      <c r="S151" s="45">
        <v>49600000</v>
      </c>
      <c r="T151" s="45">
        <v>0</v>
      </c>
      <c r="U151" s="45">
        <v>0</v>
      </c>
      <c r="V151" s="45">
        <v>49600000</v>
      </c>
      <c r="W151" s="45">
        <v>0</v>
      </c>
      <c r="X151" s="45">
        <v>49600000</v>
      </c>
      <c r="Y151" s="45">
        <f>VLOOKUP(I151,[2]TOTAL!$G:$I,3,)</f>
        <v>48</v>
      </c>
      <c r="AB151" s="42"/>
      <c r="AC151" s="42"/>
      <c r="AD151" s="42"/>
    </row>
    <row r="152" spans="1:30" x14ac:dyDescent="0.25">
      <c r="A152" s="42">
        <v>2020</v>
      </c>
      <c r="B152" s="42">
        <v>118</v>
      </c>
      <c r="C152" s="42">
        <v>1</v>
      </c>
      <c r="D152" s="43">
        <v>43831</v>
      </c>
      <c r="E152" s="43">
        <v>43895</v>
      </c>
      <c r="F152" s="43">
        <v>43895</v>
      </c>
      <c r="G152" s="42" t="s">
        <v>114</v>
      </c>
      <c r="H152" s="42" t="s">
        <v>115</v>
      </c>
      <c r="I152" s="42">
        <v>204</v>
      </c>
      <c r="J152" s="42">
        <v>174</v>
      </c>
      <c r="K152" s="43">
        <v>43875</v>
      </c>
      <c r="L152" s="42" t="s">
        <v>172</v>
      </c>
      <c r="M152" s="42">
        <v>52078028</v>
      </c>
      <c r="N152" s="42" t="s">
        <v>419</v>
      </c>
      <c r="O152" s="42" t="s">
        <v>112</v>
      </c>
      <c r="P152" s="42">
        <v>123</v>
      </c>
      <c r="Q152" s="43">
        <v>43875</v>
      </c>
      <c r="R152" s="48" t="s">
        <v>954</v>
      </c>
      <c r="S152" s="45">
        <v>49600000</v>
      </c>
      <c r="T152" s="45">
        <v>0</v>
      </c>
      <c r="U152" s="45">
        <v>0</v>
      </c>
      <c r="V152" s="45">
        <v>49600000</v>
      </c>
      <c r="W152" s="45">
        <v>0</v>
      </c>
      <c r="X152" s="45">
        <v>49600000</v>
      </c>
      <c r="Y152" s="45">
        <f>VLOOKUP(I152,[2]TOTAL!$G:$I,3,)</f>
        <v>43</v>
      </c>
      <c r="AB152" s="42"/>
      <c r="AC152" s="42"/>
      <c r="AD152" s="42"/>
    </row>
    <row r="153" spans="1:30" x14ac:dyDescent="0.25">
      <c r="A153" s="42">
        <v>2020</v>
      </c>
      <c r="B153" s="42">
        <v>118</v>
      </c>
      <c r="C153" s="42">
        <v>1</v>
      </c>
      <c r="D153" s="43">
        <v>43831</v>
      </c>
      <c r="E153" s="43">
        <v>43895</v>
      </c>
      <c r="F153" s="43">
        <v>43895</v>
      </c>
      <c r="G153" s="42" t="s">
        <v>123</v>
      </c>
      <c r="H153" s="42" t="s">
        <v>124</v>
      </c>
      <c r="I153" s="42">
        <v>234</v>
      </c>
      <c r="J153" s="42">
        <v>194</v>
      </c>
      <c r="K153" s="43">
        <v>43879</v>
      </c>
      <c r="L153" s="42" t="s">
        <v>172</v>
      </c>
      <c r="M153" s="42">
        <v>52950437</v>
      </c>
      <c r="N153" s="42" t="s">
        <v>958</v>
      </c>
      <c r="O153" s="42" t="s">
        <v>112</v>
      </c>
      <c r="P153" s="42">
        <v>124</v>
      </c>
      <c r="Q153" s="43">
        <v>43879</v>
      </c>
      <c r="R153" s="48" t="s">
        <v>959</v>
      </c>
      <c r="S153" s="45">
        <v>98710500</v>
      </c>
      <c r="T153" s="45">
        <v>0</v>
      </c>
      <c r="U153" s="45">
        <v>0</v>
      </c>
      <c r="V153" s="45">
        <v>98710500</v>
      </c>
      <c r="W153" s="45">
        <v>0</v>
      </c>
      <c r="X153" s="45">
        <v>98710500</v>
      </c>
      <c r="Y153" s="45">
        <f>VLOOKUP(I153,[2]TOTAL!$G:$I,3,)</f>
        <v>54</v>
      </c>
      <c r="AB153" s="42"/>
      <c r="AC153" s="42"/>
      <c r="AD153" s="42"/>
    </row>
    <row r="154" spans="1:30" x14ac:dyDescent="0.25">
      <c r="A154" s="42">
        <v>2020</v>
      </c>
      <c r="B154" s="42">
        <v>118</v>
      </c>
      <c r="C154" s="42">
        <v>1</v>
      </c>
      <c r="D154" s="43">
        <v>43831</v>
      </c>
      <c r="E154" s="43">
        <v>43895</v>
      </c>
      <c r="F154" s="43">
        <v>43895</v>
      </c>
      <c r="G154" s="42" t="s">
        <v>114</v>
      </c>
      <c r="H154" s="42" t="s">
        <v>115</v>
      </c>
      <c r="I154" s="42">
        <v>209</v>
      </c>
      <c r="J154" s="42">
        <v>179</v>
      </c>
      <c r="K154" s="43">
        <v>43878</v>
      </c>
      <c r="L154" s="42" t="s">
        <v>172</v>
      </c>
      <c r="M154" s="42">
        <v>18263532</v>
      </c>
      <c r="N154" s="42" t="s">
        <v>421</v>
      </c>
      <c r="O154" s="42" t="s">
        <v>112</v>
      </c>
      <c r="P154" s="42">
        <v>125</v>
      </c>
      <c r="Q154" s="43">
        <v>43878</v>
      </c>
      <c r="R154" s="48" t="s">
        <v>960</v>
      </c>
      <c r="S154" s="45">
        <v>62220000</v>
      </c>
      <c r="T154" s="45">
        <v>0</v>
      </c>
      <c r="U154" s="45">
        <v>0</v>
      </c>
      <c r="V154" s="45">
        <v>62220000</v>
      </c>
      <c r="W154" s="45">
        <v>0</v>
      </c>
      <c r="X154" s="45">
        <v>62220000</v>
      </c>
      <c r="Y154" s="45">
        <f>VLOOKUP(I154,[2]TOTAL!$G:$I,3,)</f>
        <v>28</v>
      </c>
      <c r="AB154" s="42"/>
      <c r="AC154" s="42"/>
      <c r="AD154" s="42"/>
    </row>
    <row r="155" spans="1:30" x14ac:dyDescent="0.25">
      <c r="A155" s="42">
        <v>2020</v>
      </c>
      <c r="B155" s="42">
        <v>118</v>
      </c>
      <c r="C155" s="42">
        <v>1</v>
      </c>
      <c r="D155" s="43">
        <v>43831</v>
      </c>
      <c r="E155" s="43">
        <v>43895</v>
      </c>
      <c r="F155" s="43">
        <v>43895</v>
      </c>
      <c r="G155" s="42" t="s">
        <v>114</v>
      </c>
      <c r="H155" s="42" t="s">
        <v>115</v>
      </c>
      <c r="I155" s="42">
        <v>201</v>
      </c>
      <c r="J155" s="42">
        <v>184</v>
      </c>
      <c r="K155" s="43">
        <v>43878</v>
      </c>
      <c r="L155" s="42" t="s">
        <v>172</v>
      </c>
      <c r="M155" s="42">
        <v>52754243</v>
      </c>
      <c r="N155" s="42" t="s">
        <v>422</v>
      </c>
      <c r="O155" s="42" t="s">
        <v>112</v>
      </c>
      <c r="P155" s="42">
        <v>126</v>
      </c>
      <c r="Q155" s="43">
        <v>43878</v>
      </c>
      <c r="R155" s="48" t="s">
        <v>954</v>
      </c>
      <c r="S155" s="45">
        <v>49600000</v>
      </c>
      <c r="T155" s="45">
        <v>0</v>
      </c>
      <c r="U155" s="45">
        <v>0</v>
      </c>
      <c r="V155" s="45">
        <v>49600000</v>
      </c>
      <c r="W155" s="45">
        <v>0</v>
      </c>
      <c r="X155" s="45">
        <v>49600000</v>
      </c>
      <c r="Y155" s="45">
        <f>VLOOKUP(I155,[2]TOTAL!$G:$I,3,)</f>
        <v>47</v>
      </c>
      <c r="AB155" s="42"/>
      <c r="AC155" s="42"/>
      <c r="AD155" s="42"/>
    </row>
    <row r="156" spans="1:30" x14ac:dyDescent="0.25">
      <c r="A156" s="42">
        <v>2020</v>
      </c>
      <c r="B156" s="42">
        <v>118</v>
      </c>
      <c r="C156" s="42">
        <v>1</v>
      </c>
      <c r="D156" s="43">
        <v>43831</v>
      </c>
      <c r="E156" s="43">
        <v>43895</v>
      </c>
      <c r="F156" s="43">
        <v>43895</v>
      </c>
      <c r="G156" s="42" t="s">
        <v>114</v>
      </c>
      <c r="H156" s="42" t="s">
        <v>115</v>
      </c>
      <c r="I156" s="42">
        <v>207</v>
      </c>
      <c r="J156" s="42">
        <v>172</v>
      </c>
      <c r="K156" s="43">
        <v>43875</v>
      </c>
      <c r="L156" s="42" t="s">
        <v>172</v>
      </c>
      <c r="M156" s="42">
        <v>52267542</v>
      </c>
      <c r="N156" s="42" t="s">
        <v>423</v>
      </c>
      <c r="O156" s="42" t="s">
        <v>112</v>
      </c>
      <c r="P156" s="42">
        <v>127</v>
      </c>
      <c r="Q156" s="43">
        <v>43875</v>
      </c>
      <c r="R156" s="48" t="s">
        <v>955</v>
      </c>
      <c r="S156" s="45">
        <v>67150000</v>
      </c>
      <c r="T156" s="45">
        <v>0</v>
      </c>
      <c r="U156" s="45">
        <v>0</v>
      </c>
      <c r="V156" s="45">
        <v>67150000</v>
      </c>
      <c r="W156" s="45">
        <v>0</v>
      </c>
      <c r="X156" s="45">
        <v>67150000</v>
      </c>
      <c r="Y156" s="45">
        <f>VLOOKUP(I156,[2]TOTAL!$G:$I,3,)</f>
        <v>38</v>
      </c>
      <c r="AB156" s="42"/>
      <c r="AC156" s="42"/>
      <c r="AD156" s="42"/>
    </row>
    <row r="157" spans="1:30" x14ac:dyDescent="0.25">
      <c r="A157" s="42">
        <v>2020</v>
      </c>
      <c r="B157" s="42">
        <v>118</v>
      </c>
      <c r="C157" s="42">
        <v>1</v>
      </c>
      <c r="D157" s="43">
        <v>43831</v>
      </c>
      <c r="E157" s="43">
        <v>43895</v>
      </c>
      <c r="F157" s="43">
        <v>43895</v>
      </c>
      <c r="G157" s="42" t="s">
        <v>114</v>
      </c>
      <c r="H157" s="42" t="s">
        <v>115</v>
      </c>
      <c r="I157" s="42">
        <v>199</v>
      </c>
      <c r="J157" s="42">
        <v>192</v>
      </c>
      <c r="K157" s="43">
        <v>43879</v>
      </c>
      <c r="L157" s="42" t="s">
        <v>172</v>
      </c>
      <c r="M157" s="42">
        <v>52582733</v>
      </c>
      <c r="N157" s="42" t="s">
        <v>424</v>
      </c>
      <c r="O157" s="42" t="s">
        <v>112</v>
      </c>
      <c r="P157" s="42">
        <v>128</v>
      </c>
      <c r="Q157" s="43">
        <v>43879</v>
      </c>
      <c r="R157" s="48" t="s">
        <v>954</v>
      </c>
      <c r="S157" s="45">
        <v>49600000</v>
      </c>
      <c r="T157" s="45">
        <v>0</v>
      </c>
      <c r="U157" s="45">
        <v>0</v>
      </c>
      <c r="V157" s="45">
        <v>49600000</v>
      </c>
      <c r="W157" s="45">
        <v>0</v>
      </c>
      <c r="X157" s="45">
        <v>49600000</v>
      </c>
      <c r="Y157" s="45">
        <f>VLOOKUP(I157,[2]TOTAL!$G:$I,3,)</f>
        <v>49</v>
      </c>
      <c r="AB157" s="42"/>
      <c r="AC157" s="42"/>
      <c r="AD157" s="42"/>
    </row>
    <row r="158" spans="1:30" x14ac:dyDescent="0.25">
      <c r="A158" s="42">
        <v>2020</v>
      </c>
      <c r="B158" s="42">
        <v>118</v>
      </c>
      <c r="C158" s="42">
        <v>1</v>
      </c>
      <c r="D158" s="43">
        <v>43831</v>
      </c>
      <c r="E158" s="43">
        <v>43895</v>
      </c>
      <c r="F158" s="43">
        <v>43895</v>
      </c>
      <c r="G158" s="42" t="s">
        <v>114</v>
      </c>
      <c r="H158" s="42" t="s">
        <v>115</v>
      </c>
      <c r="I158" s="42">
        <v>202</v>
      </c>
      <c r="J158" s="42">
        <v>199</v>
      </c>
      <c r="K158" s="43">
        <v>43880</v>
      </c>
      <c r="L158" s="42" t="s">
        <v>172</v>
      </c>
      <c r="M158" s="42">
        <v>1047389086</v>
      </c>
      <c r="N158" s="42" t="s">
        <v>425</v>
      </c>
      <c r="O158" s="42" t="s">
        <v>112</v>
      </c>
      <c r="P158" s="42">
        <v>129</v>
      </c>
      <c r="Q158" s="43">
        <v>43880</v>
      </c>
      <c r="R158" s="48" t="s">
        <v>954</v>
      </c>
      <c r="S158" s="45">
        <v>49600000</v>
      </c>
      <c r="T158" s="45">
        <v>0</v>
      </c>
      <c r="U158" s="45">
        <v>0</v>
      </c>
      <c r="V158" s="45">
        <v>49600000</v>
      </c>
      <c r="W158" s="45">
        <v>0</v>
      </c>
      <c r="X158" s="45">
        <v>49600000</v>
      </c>
      <c r="Y158" s="45">
        <f>VLOOKUP(I158,[2]TOTAL!$G:$I,3,)</f>
        <v>46</v>
      </c>
      <c r="AB158" s="42"/>
      <c r="AC158" s="42"/>
      <c r="AD158" s="42"/>
    </row>
    <row r="159" spans="1:30" x14ac:dyDescent="0.25">
      <c r="A159" s="42">
        <v>2020</v>
      </c>
      <c r="B159" s="42">
        <v>118</v>
      </c>
      <c r="C159" s="42">
        <v>1</v>
      </c>
      <c r="D159" s="43">
        <v>43831</v>
      </c>
      <c r="E159" s="43">
        <v>43895</v>
      </c>
      <c r="F159" s="43">
        <v>43895</v>
      </c>
      <c r="G159" s="42" t="s">
        <v>137</v>
      </c>
      <c r="H159" s="42" t="s">
        <v>138</v>
      </c>
      <c r="I159" s="42">
        <v>225</v>
      </c>
      <c r="J159" s="42">
        <v>262</v>
      </c>
      <c r="K159" s="43">
        <v>43886</v>
      </c>
      <c r="L159" s="42" t="s">
        <v>172</v>
      </c>
      <c r="M159" s="42">
        <v>79757228</v>
      </c>
      <c r="N159" s="42" t="s">
        <v>426</v>
      </c>
      <c r="O159" s="42" t="s">
        <v>112</v>
      </c>
      <c r="P159" s="42">
        <v>130</v>
      </c>
      <c r="Q159" s="43">
        <v>43886</v>
      </c>
      <c r="R159" s="48" t="s">
        <v>961</v>
      </c>
      <c r="S159" s="45">
        <v>80000000</v>
      </c>
      <c r="T159" s="45">
        <v>0</v>
      </c>
      <c r="U159" s="45">
        <v>0</v>
      </c>
      <c r="V159" s="45">
        <v>80000000</v>
      </c>
      <c r="W159" s="45">
        <v>0</v>
      </c>
      <c r="X159" s="45">
        <v>80000000</v>
      </c>
      <c r="Y159" s="45">
        <f>VLOOKUP(I159,[2]TOTAL!$G:$I,3,)</f>
        <v>506</v>
      </c>
      <c r="AB159" s="42"/>
      <c r="AC159" s="42"/>
      <c r="AD159" s="42"/>
    </row>
    <row r="160" spans="1:30" x14ac:dyDescent="0.25">
      <c r="A160" s="42">
        <v>2020</v>
      </c>
      <c r="B160" s="42">
        <v>118</v>
      </c>
      <c r="C160" s="42">
        <v>1</v>
      </c>
      <c r="D160" s="43">
        <v>43831</v>
      </c>
      <c r="E160" s="43">
        <v>43895</v>
      </c>
      <c r="F160" s="43">
        <v>43895</v>
      </c>
      <c r="G160" s="42" t="s">
        <v>141</v>
      </c>
      <c r="H160" s="42" t="s">
        <v>142</v>
      </c>
      <c r="I160" s="42">
        <v>149</v>
      </c>
      <c r="J160" s="42">
        <v>193</v>
      </c>
      <c r="K160" s="43">
        <v>43879</v>
      </c>
      <c r="L160" s="42" t="s">
        <v>172</v>
      </c>
      <c r="M160" s="42">
        <v>19143629</v>
      </c>
      <c r="N160" s="42" t="s">
        <v>427</v>
      </c>
      <c r="O160" s="42" t="s">
        <v>113</v>
      </c>
      <c r="P160" s="42">
        <v>131</v>
      </c>
      <c r="Q160" s="43">
        <v>43879</v>
      </c>
      <c r="R160" s="48" t="s">
        <v>962</v>
      </c>
      <c r="S160" s="45">
        <v>31200000</v>
      </c>
      <c r="T160" s="45">
        <v>0</v>
      </c>
      <c r="U160" s="45">
        <v>0</v>
      </c>
      <c r="V160" s="45">
        <v>31200000</v>
      </c>
      <c r="W160" s="45">
        <v>0</v>
      </c>
      <c r="X160" s="45">
        <v>31200000</v>
      </c>
    </row>
    <row r="161" spans="1:30" x14ac:dyDescent="0.25">
      <c r="A161" s="42">
        <v>2020</v>
      </c>
      <c r="B161" s="42">
        <v>118</v>
      </c>
      <c r="C161" s="42">
        <v>1</v>
      </c>
      <c r="D161" s="43">
        <v>43831</v>
      </c>
      <c r="E161" s="43">
        <v>43895</v>
      </c>
      <c r="F161" s="43">
        <v>43895</v>
      </c>
      <c r="G161" s="42" t="s">
        <v>141</v>
      </c>
      <c r="H161" s="42" t="s">
        <v>142</v>
      </c>
      <c r="I161" s="42">
        <v>250</v>
      </c>
      <c r="J161" s="42">
        <v>175</v>
      </c>
      <c r="K161" s="43">
        <v>43875</v>
      </c>
      <c r="L161" s="42" t="s">
        <v>172</v>
      </c>
      <c r="M161" s="42">
        <v>1032394420</v>
      </c>
      <c r="N161" s="42" t="s">
        <v>428</v>
      </c>
      <c r="O161" s="42" t="s">
        <v>112</v>
      </c>
      <c r="P161" s="42">
        <v>132</v>
      </c>
      <c r="Q161" s="43">
        <v>43875</v>
      </c>
      <c r="R161" s="48" t="s">
        <v>963</v>
      </c>
      <c r="S161" s="45">
        <v>124950000</v>
      </c>
      <c r="T161" s="45">
        <v>0</v>
      </c>
      <c r="U161" s="45">
        <v>0</v>
      </c>
      <c r="V161" s="45">
        <v>124950000</v>
      </c>
      <c r="W161" s="45">
        <v>0</v>
      </c>
      <c r="X161" s="45">
        <v>124950000</v>
      </c>
    </row>
    <row r="162" spans="1:30" x14ac:dyDescent="0.25">
      <c r="A162" s="42">
        <v>2020</v>
      </c>
      <c r="B162" s="42">
        <v>118</v>
      </c>
      <c r="C162" s="42">
        <v>1</v>
      </c>
      <c r="D162" s="43">
        <v>43831</v>
      </c>
      <c r="E162" s="43">
        <v>43895</v>
      </c>
      <c r="F162" s="43">
        <v>43895</v>
      </c>
      <c r="G162" s="42" t="s">
        <v>141</v>
      </c>
      <c r="H162" s="42" t="s">
        <v>142</v>
      </c>
      <c r="I162" s="42">
        <v>248</v>
      </c>
      <c r="J162" s="42">
        <v>168</v>
      </c>
      <c r="K162" s="43">
        <v>43875</v>
      </c>
      <c r="L162" s="42" t="s">
        <v>172</v>
      </c>
      <c r="M162" s="42">
        <v>52243492</v>
      </c>
      <c r="N162" s="42" t="s">
        <v>429</v>
      </c>
      <c r="O162" s="42" t="s">
        <v>112</v>
      </c>
      <c r="P162" s="42">
        <v>133</v>
      </c>
      <c r="Q162" s="43">
        <v>43875</v>
      </c>
      <c r="R162" s="48" t="s">
        <v>964</v>
      </c>
      <c r="S162" s="45">
        <v>110250000</v>
      </c>
      <c r="T162" s="45">
        <v>0</v>
      </c>
      <c r="U162" s="45">
        <v>0</v>
      </c>
      <c r="V162" s="45">
        <v>110250000</v>
      </c>
      <c r="W162" s="45">
        <v>0</v>
      </c>
      <c r="X162" s="45">
        <v>110250000</v>
      </c>
    </row>
    <row r="163" spans="1:30" x14ac:dyDescent="0.25">
      <c r="A163" s="42">
        <v>2020</v>
      </c>
      <c r="B163" s="42">
        <v>118</v>
      </c>
      <c r="C163" s="42">
        <v>1</v>
      </c>
      <c r="D163" s="43">
        <v>43831</v>
      </c>
      <c r="E163" s="43">
        <v>43895</v>
      </c>
      <c r="F163" s="43">
        <v>43895</v>
      </c>
      <c r="G163" s="42" t="s">
        <v>141</v>
      </c>
      <c r="H163" s="42" t="s">
        <v>142</v>
      </c>
      <c r="I163" s="42">
        <v>247</v>
      </c>
      <c r="J163" s="42">
        <v>206</v>
      </c>
      <c r="K163" s="43">
        <v>43881</v>
      </c>
      <c r="L163" s="42" t="s">
        <v>172</v>
      </c>
      <c r="M163" s="42">
        <v>80773977</v>
      </c>
      <c r="N163" s="42" t="s">
        <v>430</v>
      </c>
      <c r="O163" s="42" t="s">
        <v>113</v>
      </c>
      <c r="P163" s="42">
        <v>134</v>
      </c>
      <c r="Q163" s="43">
        <v>43881</v>
      </c>
      <c r="R163" s="48" t="s">
        <v>605</v>
      </c>
      <c r="S163" s="45">
        <v>26400000</v>
      </c>
      <c r="T163" s="45">
        <v>0</v>
      </c>
      <c r="U163" s="45">
        <v>0</v>
      </c>
      <c r="V163" s="45">
        <v>26400000</v>
      </c>
      <c r="W163" s="45">
        <v>0</v>
      </c>
      <c r="X163" s="45">
        <v>26400000</v>
      </c>
    </row>
    <row r="164" spans="1:30" x14ac:dyDescent="0.25">
      <c r="A164" s="42">
        <v>2020</v>
      </c>
      <c r="B164" s="42">
        <v>118</v>
      </c>
      <c r="C164" s="42">
        <v>1</v>
      </c>
      <c r="D164" s="43">
        <v>43831</v>
      </c>
      <c r="E164" s="43">
        <v>43895</v>
      </c>
      <c r="F164" s="43">
        <v>43895</v>
      </c>
      <c r="G164" s="42" t="s">
        <v>137</v>
      </c>
      <c r="H164" s="42" t="s">
        <v>138</v>
      </c>
      <c r="I164" s="42">
        <v>299</v>
      </c>
      <c r="J164" s="42">
        <v>260</v>
      </c>
      <c r="K164" s="43">
        <v>43886</v>
      </c>
      <c r="L164" s="42" t="s">
        <v>172</v>
      </c>
      <c r="M164" s="42">
        <v>79469200</v>
      </c>
      <c r="N164" s="42" t="s">
        <v>431</v>
      </c>
      <c r="O164" s="42" t="s">
        <v>112</v>
      </c>
      <c r="P164" s="42">
        <v>135</v>
      </c>
      <c r="Q164" s="43">
        <v>43886</v>
      </c>
      <c r="R164" s="48" t="s">
        <v>965</v>
      </c>
      <c r="S164" s="45">
        <v>104993050</v>
      </c>
      <c r="T164" s="45">
        <v>0</v>
      </c>
      <c r="U164" s="45">
        <v>0</v>
      </c>
      <c r="V164" s="45">
        <v>104993050</v>
      </c>
      <c r="W164" s="45">
        <v>0</v>
      </c>
      <c r="X164" s="45">
        <v>104993050</v>
      </c>
      <c r="Y164" s="45">
        <f>VLOOKUP(I164,[2]TOTAL!$G:$I,3,)</f>
        <v>300</v>
      </c>
      <c r="AB164" s="42"/>
      <c r="AC164" s="42"/>
      <c r="AD164" s="42"/>
    </row>
    <row r="165" spans="1:30" x14ac:dyDescent="0.25">
      <c r="A165" s="42">
        <v>2020</v>
      </c>
      <c r="B165" s="42">
        <v>118</v>
      </c>
      <c r="C165" s="42">
        <v>1</v>
      </c>
      <c r="D165" s="43">
        <v>43831</v>
      </c>
      <c r="E165" s="43">
        <v>43895</v>
      </c>
      <c r="F165" s="43">
        <v>43895</v>
      </c>
      <c r="G165" s="42" t="s">
        <v>141</v>
      </c>
      <c r="H165" s="42" t="s">
        <v>142</v>
      </c>
      <c r="I165" s="42">
        <v>249</v>
      </c>
      <c r="J165" s="42">
        <v>200</v>
      </c>
      <c r="K165" s="43">
        <v>43880</v>
      </c>
      <c r="L165" s="42" t="s">
        <v>172</v>
      </c>
      <c r="M165" s="42">
        <v>52819497</v>
      </c>
      <c r="N165" s="42" t="s">
        <v>432</v>
      </c>
      <c r="O165" s="42" t="s">
        <v>112</v>
      </c>
      <c r="P165" s="42">
        <v>136</v>
      </c>
      <c r="Q165" s="43">
        <v>43880</v>
      </c>
      <c r="R165" s="48" t="s">
        <v>966</v>
      </c>
      <c r="S165" s="45">
        <v>115440000</v>
      </c>
      <c r="T165" s="45">
        <v>0</v>
      </c>
      <c r="U165" s="45">
        <v>0</v>
      </c>
      <c r="V165" s="45">
        <v>115440000</v>
      </c>
      <c r="W165" s="45">
        <v>0</v>
      </c>
      <c r="X165" s="45">
        <v>115440000</v>
      </c>
    </row>
    <row r="166" spans="1:30" x14ac:dyDescent="0.25">
      <c r="A166" s="42">
        <v>2020</v>
      </c>
      <c r="B166" s="42">
        <v>118</v>
      </c>
      <c r="C166" s="42">
        <v>1</v>
      </c>
      <c r="D166" s="43">
        <v>43831</v>
      </c>
      <c r="E166" s="43">
        <v>43895</v>
      </c>
      <c r="F166" s="43">
        <v>43895</v>
      </c>
      <c r="G166" s="42" t="s">
        <v>114</v>
      </c>
      <c r="H166" s="42" t="s">
        <v>115</v>
      </c>
      <c r="I166" s="42">
        <v>219</v>
      </c>
      <c r="J166" s="42">
        <v>195</v>
      </c>
      <c r="K166" s="43">
        <v>43879</v>
      </c>
      <c r="L166" s="42" t="s">
        <v>172</v>
      </c>
      <c r="M166" s="42">
        <v>81715221</v>
      </c>
      <c r="N166" s="42" t="s">
        <v>433</v>
      </c>
      <c r="O166" s="42" t="s">
        <v>112</v>
      </c>
      <c r="P166" s="42">
        <v>137</v>
      </c>
      <c r="Q166" s="43">
        <v>43879</v>
      </c>
      <c r="R166" s="48" t="s">
        <v>954</v>
      </c>
      <c r="S166" s="45">
        <v>49600000</v>
      </c>
      <c r="T166" s="45">
        <v>0</v>
      </c>
      <c r="U166" s="45">
        <v>0</v>
      </c>
      <c r="V166" s="45">
        <v>49600000</v>
      </c>
      <c r="W166" s="45">
        <v>0</v>
      </c>
      <c r="X166" s="45">
        <v>49600000</v>
      </c>
      <c r="Y166" s="45">
        <f>VLOOKUP(I166,[2]TOTAL!$G:$I,3,)</f>
        <v>50</v>
      </c>
      <c r="AB166" s="42"/>
      <c r="AC166" s="42"/>
      <c r="AD166" s="42"/>
    </row>
    <row r="167" spans="1:30" x14ac:dyDescent="0.25">
      <c r="A167" s="42">
        <v>2020</v>
      </c>
      <c r="B167" s="42">
        <v>118</v>
      </c>
      <c r="C167" s="42">
        <v>1</v>
      </c>
      <c r="D167" s="43">
        <v>43831</v>
      </c>
      <c r="E167" s="43">
        <v>43895</v>
      </c>
      <c r="F167" s="43">
        <v>43895</v>
      </c>
      <c r="G167" s="42" t="s">
        <v>137</v>
      </c>
      <c r="H167" s="42" t="s">
        <v>138</v>
      </c>
      <c r="I167" s="42">
        <v>241</v>
      </c>
      <c r="J167" s="42">
        <v>197</v>
      </c>
      <c r="K167" s="43">
        <v>43880</v>
      </c>
      <c r="L167" s="42" t="s">
        <v>172</v>
      </c>
      <c r="M167" s="42">
        <v>1067879520</v>
      </c>
      <c r="N167" s="42" t="s">
        <v>434</v>
      </c>
      <c r="O167" s="42" t="s">
        <v>112</v>
      </c>
      <c r="P167" s="42">
        <v>138</v>
      </c>
      <c r="Q167" s="43">
        <v>43880</v>
      </c>
      <c r="R167" s="48" t="s">
        <v>967</v>
      </c>
      <c r="S167" s="45">
        <v>42750000</v>
      </c>
      <c r="T167" s="45">
        <v>0</v>
      </c>
      <c r="U167" s="45">
        <v>0</v>
      </c>
      <c r="V167" s="45">
        <v>42750000</v>
      </c>
      <c r="W167" s="45">
        <v>1800000</v>
      </c>
      <c r="X167" s="45">
        <v>40950000</v>
      </c>
      <c r="Y167" s="45">
        <f>VLOOKUP(I167,[2]TOTAL!$G:$I,3,)</f>
        <v>415</v>
      </c>
      <c r="AB167" s="42"/>
      <c r="AC167" s="42"/>
      <c r="AD167" s="42"/>
    </row>
    <row r="168" spans="1:30" x14ac:dyDescent="0.25">
      <c r="A168" s="42">
        <v>2020</v>
      </c>
      <c r="B168" s="42">
        <v>118</v>
      </c>
      <c r="C168" s="42">
        <v>1</v>
      </c>
      <c r="D168" s="43">
        <v>43831</v>
      </c>
      <c r="E168" s="43">
        <v>43895</v>
      </c>
      <c r="F168" s="43">
        <v>43895</v>
      </c>
      <c r="G168" s="42" t="s">
        <v>968</v>
      </c>
      <c r="H168" s="42" t="s">
        <v>969</v>
      </c>
      <c r="I168" s="42">
        <v>272</v>
      </c>
      <c r="J168" s="42">
        <v>219</v>
      </c>
      <c r="K168" s="43">
        <v>43882</v>
      </c>
      <c r="L168" s="42" t="s">
        <v>172</v>
      </c>
      <c r="M168" s="42">
        <v>1071163461</v>
      </c>
      <c r="N168" s="42" t="s">
        <v>435</v>
      </c>
      <c r="O168" s="42" t="s">
        <v>112</v>
      </c>
      <c r="P168" s="42">
        <v>139</v>
      </c>
      <c r="Q168" s="43">
        <v>43882</v>
      </c>
      <c r="R168" s="48" t="s">
        <v>970</v>
      </c>
      <c r="S168" s="45">
        <v>42000000</v>
      </c>
      <c r="T168" s="45">
        <v>0</v>
      </c>
      <c r="U168" s="45">
        <v>0</v>
      </c>
      <c r="V168" s="45">
        <v>42000000</v>
      </c>
      <c r="W168" s="45">
        <v>0</v>
      </c>
      <c r="X168" s="45">
        <v>42000000</v>
      </c>
      <c r="Y168" s="45">
        <f>VLOOKUP(I168,[2]TOTAL!$G:$I,3,)</f>
        <v>529</v>
      </c>
      <c r="AB168" s="42"/>
      <c r="AC168" s="42"/>
      <c r="AD168" s="42"/>
    </row>
    <row r="169" spans="1:30" x14ac:dyDescent="0.25">
      <c r="A169" s="42">
        <v>2020</v>
      </c>
      <c r="B169" s="42">
        <v>118</v>
      </c>
      <c r="C169" s="42">
        <v>1</v>
      </c>
      <c r="D169" s="43">
        <v>43831</v>
      </c>
      <c r="E169" s="43">
        <v>43895</v>
      </c>
      <c r="F169" s="43">
        <v>43895</v>
      </c>
      <c r="G169" s="42" t="s">
        <v>968</v>
      </c>
      <c r="H169" s="42" t="s">
        <v>969</v>
      </c>
      <c r="I169" s="42">
        <v>274</v>
      </c>
      <c r="J169" s="42">
        <v>217</v>
      </c>
      <c r="K169" s="43">
        <v>43882</v>
      </c>
      <c r="L169" s="42" t="s">
        <v>172</v>
      </c>
      <c r="M169" s="42">
        <v>33378015</v>
      </c>
      <c r="N169" s="42" t="s">
        <v>971</v>
      </c>
      <c r="O169" s="42" t="s">
        <v>112</v>
      </c>
      <c r="P169" s="42">
        <v>140</v>
      </c>
      <c r="Q169" s="43">
        <v>43882</v>
      </c>
      <c r="R169" s="48" t="s">
        <v>972</v>
      </c>
      <c r="S169" s="45">
        <v>78750000</v>
      </c>
      <c r="T169" s="45">
        <v>0</v>
      </c>
      <c r="U169" s="45">
        <v>0</v>
      </c>
      <c r="V169" s="45">
        <v>78750000</v>
      </c>
      <c r="W169" s="45">
        <v>0</v>
      </c>
      <c r="X169" s="45">
        <v>78750000</v>
      </c>
      <c r="Y169" s="45">
        <f>VLOOKUP(I169,[2]TOTAL!$G:$I,3,)</f>
        <v>528</v>
      </c>
      <c r="AB169" s="42"/>
      <c r="AC169" s="42"/>
      <c r="AD169" s="42"/>
    </row>
    <row r="170" spans="1:30" x14ac:dyDescent="0.25">
      <c r="A170" s="42">
        <v>2020</v>
      </c>
      <c r="B170" s="42">
        <v>118</v>
      </c>
      <c r="C170" s="42">
        <v>1</v>
      </c>
      <c r="D170" s="43">
        <v>43831</v>
      </c>
      <c r="E170" s="43">
        <v>43895</v>
      </c>
      <c r="F170" s="43">
        <v>43895</v>
      </c>
      <c r="G170" s="42" t="s">
        <v>968</v>
      </c>
      <c r="H170" s="42" t="s">
        <v>969</v>
      </c>
      <c r="I170" s="42">
        <v>297</v>
      </c>
      <c r="J170" s="42">
        <v>201</v>
      </c>
      <c r="K170" s="43">
        <v>43880</v>
      </c>
      <c r="L170" s="42" t="s">
        <v>172</v>
      </c>
      <c r="M170" s="42">
        <v>52054750</v>
      </c>
      <c r="N170" s="42" t="s">
        <v>438</v>
      </c>
      <c r="O170" s="42" t="s">
        <v>112</v>
      </c>
      <c r="P170" s="42">
        <v>141</v>
      </c>
      <c r="Q170" s="43">
        <v>43880</v>
      </c>
      <c r="R170" s="48" t="s">
        <v>973</v>
      </c>
      <c r="S170" s="45">
        <v>181481475</v>
      </c>
      <c r="T170" s="45">
        <v>0</v>
      </c>
      <c r="U170" s="45">
        <v>0</v>
      </c>
      <c r="V170" s="45">
        <v>181481475</v>
      </c>
      <c r="W170" s="45">
        <v>0</v>
      </c>
      <c r="X170" s="45">
        <v>181481475</v>
      </c>
      <c r="Y170" s="45">
        <f>VLOOKUP(I170,[2]TOTAL!$G:$I,3,)</f>
        <v>512</v>
      </c>
      <c r="AB170" s="42"/>
      <c r="AC170" s="42"/>
      <c r="AD170" s="42"/>
    </row>
    <row r="171" spans="1:30" x14ac:dyDescent="0.25">
      <c r="A171" s="42">
        <v>2020</v>
      </c>
      <c r="B171" s="42">
        <v>118</v>
      </c>
      <c r="C171" s="42">
        <v>1</v>
      </c>
      <c r="D171" s="43">
        <v>43831</v>
      </c>
      <c r="E171" s="43">
        <v>43895</v>
      </c>
      <c r="F171" s="43">
        <v>43895</v>
      </c>
      <c r="G171" s="42" t="s">
        <v>968</v>
      </c>
      <c r="H171" s="42" t="s">
        <v>969</v>
      </c>
      <c r="I171" s="42">
        <v>281</v>
      </c>
      <c r="J171" s="42">
        <v>207</v>
      </c>
      <c r="K171" s="43">
        <v>43881</v>
      </c>
      <c r="L171" s="42" t="s">
        <v>172</v>
      </c>
      <c r="M171" s="42">
        <v>1022962367</v>
      </c>
      <c r="N171" s="42" t="s">
        <v>439</v>
      </c>
      <c r="O171" s="42" t="s">
        <v>112</v>
      </c>
      <c r="P171" s="42">
        <v>142</v>
      </c>
      <c r="Q171" s="43">
        <v>43881</v>
      </c>
      <c r="R171" s="48" t="s">
        <v>974</v>
      </c>
      <c r="S171" s="45">
        <v>47250000</v>
      </c>
      <c r="T171" s="45">
        <v>0</v>
      </c>
      <c r="U171" s="45">
        <v>0</v>
      </c>
      <c r="V171" s="45">
        <v>47250000</v>
      </c>
      <c r="W171" s="45">
        <v>0</v>
      </c>
      <c r="X171" s="45">
        <v>47250000</v>
      </c>
      <c r="Y171" s="45">
        <f>VLOOKUP(I171,[2]TOTAL!$G:$I,3,)</f>
        <v>535</v>
      </c>
      <c r="AB171" s="42"/>
      <c r="AC171" s="42"/>
      <c r="AD171" s="42"/>
    </row>
    <row r="172" spans="1:30" x14ac:dyDescent="0.25">
      <c r="A172" s="42">
        <v>2020</v>
      </c>
      <c r="B172" s="42">
        <v>118</v>
      </c>
      <c r="C172" s="42">
        <v>1</v>
      </c>
      <c r="D172" s="43">
        <v>43831</v>
      </c>
      <c r="E172" s="43">
        <v>43895</v>
      </c>
      <c r="F172" s="43">
        <v>43895</v>
      </c>
      <c r="G172" s="42" t="s">
        <v>968</v>
      </c>
      <c r="H172" s="42" t="s">
        <v>969</v>
      </c>
      <c r="I172" s="42">
        <v>277</v>
      </c>
      <c r="J172" s="42">
        <v>216</v>
      </c>
      <c r="K172" s="43">
        <v>43882</v>
      </c>
      <c r="L172" s="42" t="s">
        <v>172</v>
      </c>
      <c r="M172" s="42">
        <v>1022984445</v>
      </c>
      <c r="N172" s="42" t="s">
        <v>440</v>
      </c>
      <c r="O172" s="42" t="s">
        <v>113</v>
      </c>
      <c r="P172" s="42">
        <v>143</v>
      </c>
      <c r="Q172" s="43">
        <v>43882</v>
      </c>
      <c r="R172" s="48" t="s">
        <v>975</v>
      </c>
      <c r="S172" s="45">
        <v>10500000</v>
      </c>
      <c r="T172" s="45">
        <v>0</v>
      </c>
      <c r="U172" s="45">
        <v>0</v>
      </c>
      <c r="V172" s="45">
        <v>10500000</v>
      </c>
      <c r="W172" s="45">
        <v>0</v>
      </c>
      <c r="X172" s="45">
        <v>10500000</v>
      </c>
      <c r="Y172" s="45">
        <f>VLOOKUP(I172,[2]TOTAL!$G:$I,3,)</f>
        <v>532</v>
      </c>
      <c r="AB172" s="42"/>
      <c r="AC172" s="42"/>
      <c r="AD172" s="42"/>
    </row>
    <row r="173" spans="1:30" x14ac:dyDescent="0.25">
      <c r="A173" s="42">
        <v>2020</v>
      </c>
      <c r="B173" s="42">
        <v>118</v>
      </c>
      <c r="C173" s="42">
        <v>1</v>
      </c>
      <c r="D173" s="43">
        <v>43831</v>
      </c>
      <c r="E173" s="43">
        <v>43895</v>
      </c>
      <c r="F173" s="43">
        <v>43895</v>
      </c>
      <c r="G173" s="42" t="s">
        <v>968</v>
      </c>
      <c r="H173" s="42" t="s">
        <v>969</v>
      </c>
      <c r="I173" s="42">
        <v>279</v>
      </c>
      <c r="J173" s="42">
        <v>224</v>
      </c>
      <c r="K173" s="43">
        <v>43882</v>
      </c>
      <c r="L173" s="42" t="s">
        <v>172</v>
      </c>
      <c r="M173" s="42">
        <v>52028400</v>
      </c>
      <c r="N173" s="42" t="s">
        <v>441</v>
      </c>
      <c r="O173" s="42" t="s">
        <v>112</v>
      </c>
      <c r="P173" s="42">
        <v>144</v>
      </c>
      <c r="Q173" s="43">
        <v>43881</v>
      </c>
      <c r="R173" s="48" t="s">
        <v>976</v>
      </c>
      <c r="S173" s="45">
        <v>63000000</v>
      </c>
      <c r="T173" s="45">
        <v>0</v>
      </c>
      <c r="U173" s="45">
        <v>0</v>
      </c>
      <c r="V173" s="45">
        <v>63000000</v>
      </c>
      <c r="W173" s="45">
        <v>0</v>
      </c>
      <c r="X173" s="45">
        <v>63000000</v>
      </c>
      <c r="Y173" s="45">
        <f>VLOOKUP(I173,[2]TOTAL!$G:$I,3,)</f>
        <v>531</v>
      </c>
      <c r="AB173" s="42"/>
      <c r="AC173" s="42"/>
      <c r="AD173" s="42"/>
    </row>
    <row r="174" spans="1:30" x14ac:dyDescent="0.25">
      <c r="A174" s="42">
        <v>2020</v>
      </c>
      <c r="B174" s="42">
        <v>118</v>
      </c>
      <c r="C174" s="42">
        <v>1</v>
      </c>
      <c r="D174" s="43">
        <v>43831</v>
      </c>
      <c r="E174" s="43">
        <v>43895</v>
      </c>
      <c r="F174" s="43">
        <v>43895</v>
      </c>
      <c r="G174" s="42" t="s">
        <v>968</v>
      </c>
      <c r="H174" s="42" t="s">
        <v>969</v>
      </c>
      <c r="I174" s="42">
        <v>280</v>
      </c>
      <c r="J174" s="42">
        <v>225</v>
      </c>
      <c r="K174" s="43">
        <v>43882</v>
      </c>
      <c r="L174" s="42" t="s">
        <v>172</v>
      </c>
      <c r="M174" s="42">
        <v>74243052</v>
      </c>
      <c r="N174" s="42" t="s">
        <v>442</v>
      </c>
      <c r="O174" s="42" t="s">
        <v>112</v>
      </c>
      <c r="P174" s="42">
        <v>145</v>
      </c>
      <c r="Q174" s="43">
        <v>43882</v>
      </c>
      <c r="R174" s="48" t="s">
        <v>976</v>
      </c>
      <c r="S174" s="45">
        <v>63000000</v>
      </c>
      <c r="T174" s="45">
        <v>0</v>
      </c>
      <c r="U174" s="45">
        <v>0</v>
      </c>
      <c r="V174" s="45">
        <v>63000000</v>
      </c>
      <c r="W174" s="45">
        <v>0</v>
      </c>
      <c r="X174" s="45">
        <v>63000000</v>
      </c>
      <c r="Y174" s="45">
        <f>VLOOKUP(I174,[2]TOTAL!$G:$I,3,)</f>
        <v>534</v>
      </c>
      <c r="AB174" s="42"/>
      <c r="AC174" s="42"/>
      <c r="AD174" s="42"/>
    </row>
    <row r="175" spans="1:30" x14ac:dyDescent="0.25">
      <c r="A175" s="42">
        <v>2020</v>
      </c>
      <c r="B175" s="42">
        <v>118</v>
      </c>
      <c r="C175" s="42">
        <v>1</v>
      </c>
      <c r="D175" s="43">
        <v>43831</v>
      </c>
      <c r="E175" s="43">
        <v>43895</v>
      </c>
      <c r="F175" s="43">
        <v>43895</v>
      </c>
      <c r="G175" s="42" t="s">
        <v>968</v>
      </c>
      <c r="H175" s="42" t="s">
        <v>969</v>
      </c>
      <c r="I175" s="42">
        <v>271</v>
      </c>
      <c r="J175" s="42">
        <v>223</v>
      </c>
      <c r="K175" s="43">
        <v>43882</v>
      </c>
      <c r="L175" s="42" t="s">
        <v>172</v>
      </c>
      <c r="M175" s="42">
        <v>1010185712</v>
      </c>
      <c r="N175" s="42" t="s">
        <v>977</v>
      </c>
      <c r="O175" s="42" t="s">
        <v>112</v>
      </c>
      <c r="P175" s="42">
        <v>146</v>
      </c>
      <c r="Q175" s="43">
        <v>43881</v>
      </c>
      <c r="R175" s="48" t="s">
        <v>972</v>
      </c>
      <c r="S175" s="45">
        <v>63000000</v>
      </c>
      <c r="T175" s="45">
        <v>0</v>
      </c>
      <c r="U175" s="45">
        <v>0</v>
      </c>
      <c r="V175" s="45">
        <v>63000000</v>
      </c>
      <c r="W175" s="45">
        <v>0</v>
      </c>
      <c r="X175" s="45">
        <v>63000000</v>
      </c>
      <c r="Y175" s="45">
        <f>VLOOKUP(I175,[2]TOTAL!$G:$I,3,)</f>
        <v>524</v>
      </c>
      <c r="AB175" s="42"/>
      <c r="AC175" s="42"/>
      <c r="AD175" s="42"/>
    </row>
    <row r="176" spans="1:30" x14ac:dyDescent="0.25">
      <c r="A176" s="42">
        <v>2020</v>
      </c>
      <c r="B176" s="42">
        <v>118</v>
      </c>
      <c r="C176" s="42">
        <v>1</v>
      </c>
      <c r="D176" s="43">
        <v>43831</v>
      </c>
      <c r="E176" s="43">
        <v>43895</v>
      </c>
      <c r="F176" s="43">
        <v>43895</v>
      </c>
      <c r="G176" s="42" t="s">
        <v>968</v>
      </c>
      <c r="H176" s="42" t="s">
        <v>969</v>
      </c>
      <c r="I176" s="42">
        <v>282</v>
      </c>
      <c r="J176" s="42">
        <v>226</v>
      </c>
      <c r="K176" s="43">
        <v>43882</v>
      </c>
      <c r="L176" s="42" t="s">
        <v>172</v>
      </c>
      <c r="M176" s="42">
        <v>52707220</v>
      </c>
      <c r="N176" s="42" t="s">
        <v>978</v>
      </c>
      <c r="O176" s="42" t="s">
        <v>112</v>
      </c>
      <c r="P176" s="42">
        <v>147</v>
      </c>
      <c r="Q176" s="43">
        <v>43882</v>
      </c>
      <c r="R176" s="48" t="s">
        <v>976</v>
      </c>
      <c r="S176" s="45">
        <v>63000000</v>
      </c>
      <c r="T176" s="45">
        <v>0</v>
      </c>
      <c r="U176" s="45">
        <v>0</v>
      </c>
      <c r="V176" s="45">
        <v>63000000</v>
      </c>
      <c r="W176" s="45">
        <v>0</v>
      </c>
      <c r="X176" s="45">
        <v>63000000</v>
      </c>
      <c r="Y176" s="42"/>
      <c r="Z176" s="42"/>
      <c r="AA176" s="42"/>
      <c r="AB176" s="42"/>
      <c r="AC176" s="42"/>
      <c r="AD176" s="42"/>
    </row>
    <row r="177" spans="1:30" x14ac:dyDescent="0.25">
      <c r="A177" s="42">
        <v>2020</v>
      </c>
      <c r="B177" s="42">
        <v>118</v>
      </c>
      <c r="C177" s="42">
        <v>1</v>
      </c>
      <c r="D177" s="43">
        <v>43831</v>
      </c>
      <c r="E177" s="43">
        <v>43895</v>
      </c>
      <c r="F177" s="43">
        <v>43895</v>
      </c>
      <c r="G177" s="42" t="s">
        <v>968</v>
      </c>
      <c r="H177" s="42" t="s">
        <v>969</v>
      </c>
      <c r="I177" s="42">
        <v>270</v>
      </c>
      <c r="J177" s="42">
        <v>218</v>
      </c>
      <c r="K177" s="43">
        <v>43882</v>
      </c>
      <c r="L177" s="42" t="s">
        <v>172</v>
      </c>
      <c r="M177" s="42">
        <v>1013589985</v>
      </c>
      <c r="N177" s="42" t="s">
        <v>445</v>
      </c>
      <c r="O177" s="42" t="s">
        <v>112</v>
      </c>
      <c r="P177" s="42">
        <v>148</v>
      </c>
      <c r="Q177" s="43">
        <v>43882</v>
      </c>
      <c r="R177" s="48" t="s">
        <v>979</v>
      </c>
      <c r="S177" s="45">
        <v>63000000</v>
      </c>
      <c r="T177" s="45">
        <v>0</v>
      </c>
      <c r="U177" s="45">
        <v>0</v>
      </c>
      <c r="V177" s="45">
        <v>63000000</v>
      </c>
      <c r="W177" s="45">
        <v>0</v>
      </c>
      <c r="X177" s="45">
        <v>63000000</v>
      </c>
      <c r="Y177" s="45">
        <f>VLOOKUP(I177,[2]TOTAL!$G:$I,3,)</f>
        <v>522</v>
      </c>
      <c r="AB177" s="42"/>
      <c r="AC177" s="42"/>
      <c r="AD177" s="42"/>
    </row>
    <row r="178" spans="1:30" x14ac:dyDescent="0.25">
      <c r="A178" s="42">
        <v>2020</v>
      </c>
      <c r="B178" s="42">
        <v>118</v>
      </c>
      <c r="C178" s="42">
        <v>1</v>
      </c>
      <c r="D178" s="43">
        <v>43831</v>
      </c>
      <c r="E178" s="43">
        <v>43895</v>
      </c>
      <c r="F178" s="43">
        <v>43895</v>
      </c>
      <c r="G178" s="42" t="s">
        <v>968</v>
      </c>
      <c r="H178" s="42" t="s">
        <v>969</v>
      </c>
      <c r="I178" s="42">
        <v>268</v>
      </c>
      <c r="J178" s="42">
        <v>232</v>
      </c>
      <c r="K178" s="43">
        <v>43885</v>
      </c>
      <c r="L178" s="42" t="s">
        <v>172</v>
      </c>
      <c r="M178" s="42">
        <v>1071166651</v>
      </c>
      <c r="N178" s="42" t="s">
        <v>446</v>
      </c>
      <c r="O178" s="42" t="s">
        <v>112</v>
      </c>
      <c r="P178" s="42">
        <v>150</v>
      </c>
      <c r="Q178" s="43">
        <v>43885</v>
      </c>
      <c r="R178" s="48" t="s">
        <v>979</v>
      </c>
      <c r="S178" s="45">
        <v>63000000</v>
      </c>
      <c r="T178" s="45">
        <v>0</v>
      </c>
      <c r="U178" s="45">
        <v>0</v>
      </c>
      <c r="V178" s="45">
        <v>63000000</v>
      </c>
      <c r="W178" s="45">
        <v>0</v>
      </c>
      <c r="X178" s="45">
        <v>63000000</v>
      </c>
      <c r="Y178" s="42"/>
      <c r="Z178" s="42"/>
      <c r="AA178" s="42"/>
      <c r="AB178" s="42"/>
      <c r="AC178" s="42"/>
      <c r="AD178" s="42"/>
    </row>
    <row r="179" spans="1:30" x14ac:dyDescent="0.25">
      <c r="A179" s="42">
        <v>2020</v>
      </c>
      <c r="B179" s="42">
        <v>118</v>
      </c>
      <c r="C179" s="42">
        <v>1</v>
      </c>
      <c r="D179" s="43">
        <v>43831</v>
      </c>
      <c r="E179" s="43">
        <v>43895</v>
      </c>
      <c r="F179" s="43">
        <v>43895</v>
      </c>
      <c r="G179" s="42" t="s">
        <v>968</v>
      </c>
      <c r="H179" s="42" t="s">
        <v>969</v>
      </c>
      <c r="I179" s="42">
        <v>269</v>
      </c>
      <c r="J179" s="42">
        <v>222</v>
      </c>
      <c r="K179" s="43">
        <v>43882</v>
      </c>
      <c r="L179" s="42" t="s">
        <v>172</v>
      </c>
      <c r="M179" s="42">
        <v>1085297902</v>
      </c>
      <c r="N179" s="42" t="s">
        <v>447</v>
      </c>
      <c r="O179" s="42" t="s">
        <v>112</v>
      </c>
      <c r="P179" s="42">
        <v>151</v>
      </c>
      <c r="Q179" s="43">
        <v>43882</v>
      </c>
      <c r="R179" s="48" t="s">
        <v>979</v>
      </c>
      <c r="S179" s="45">
        <v>63000000</v>
      </c>
      <c r="T179" s="45">
        <v>0</v>
      </c>
      <c r="U179" s="45">
        <v>0</v>
      </c>
      <c r="V179" s="45">
        <v>63000000</v>
      </c>
      <c r="W179" s="45">
        <v>0</v>
      </c>
      <c r="X179" s="45">
        <v>63000000</v>
      </c>
      <c r="Y179" s="45">
        <f>VLOOKUP(I179,[2]TOTAL!$G:$I,3,)</f>
        <v>521</v>
      </c>
      <c r="AB179" s="42"/>
      <c r="AC179" s="42"/>
      <c r="AD179" s="42"/>
    </row>
    <row r="180" spans="1:30" x14ac:dyDescent="0.25">
      <c r="A180" s="42">
        <v>2020</v>
      </c>
      <c r="B180" s="42">
        <v>118</v>
      </c>
      <c r="C180" s="42">
        <v>1</v>
      </c>
      <c r="D180" s="43">
        <v>43831</v>
      </c>
      <c r="E180" s="43">
        <v>43895</v>
      </c>
      <c r="F180" s="43">
        <v>43895</v>
      </c>
      <c r="G180" s="42" t="s">
        <v>123</v>
      </c>
      <c r="H180" s="42" t="s">
        <v>124</v>
      </c>
      <c r="I180" s="42">
        <v>257</v>
      </c>
      <c r="J180" s="42">
        <v>244</v>
      </c>
      <c r="K180" s="43">
        <v>43885</v>
      </c>
      <c r="L180" s="42" t="s">
        <v>172</v>
      </c>
      <c r="M180" s="42">
        <v>35531488</v>
      </c>
      <c r="N180" s="42" t="s">
        <v>448</v>
      </c>
      <c r="O180" s="42" t="s">
        <v>112</v>
      </c>
      <c r="P180" s="42">
        <v>152</v>
      </c>
      <c r="Q180" s="43">
        <v>43885</v>
      </c>
      <c r="R180" s="48" t="s">
        <v>980</v>
      </c>
      <c r="S180" s="45">
        <v>48650000</v>
      </c>
      <c r="T180" s="45">
        <v>0</v>
      </c>
      <c r="U180" s="45">
        <v>0</v>
      </c>
      <c r="V180" s="45">
        <v>48650000</v>
      </c>
      <c r="W180" s="45">
        <v>0</v>
      </c>
      <c r="X180" s="45">
        <v>48650000</v>
      </c>
      <c r="Y180" s="45">
        <f>VLOOKUP(I180,[2]TOTAL!$G:$I,3,)</f>
        <v>229</v>
      </c>
      <c r="AB180" s="42"/>
      <c r="AC180" s="42"/>
      <c r="AD180" s="42"/>
    </row>
    <row r="181" spans="1:30" x14ac:dyDescent="0.25">
      <c r="A181" s="42">
        <v>2020</v>
      </c>
      <c r="B181" s="42">
        <v>118</v>
      </c>
      <c r="C181" s="42">
        <v>1</v>
      </c>
      <c r="D181" s="43">
        <v>43831</v>
      </c>
      <c r="E181" s="43">
        <v>43895</v>
      </c>
      <c r="F181" s="43">
        <v>43895</v>
      </c>
      <c r="G181" s="42" t="s">
        <v>123</v>
      </c>
      <c r="H181" s="42" t="s">
        <v>124</v>
      </c>
      <c r="I181" s="42">
        <v>255</v>
      </c>
      <c r="J181" s="42">
        <v>253</v>
      </c>
      <c r="K181" s="43">
        <v>43886</v>
      </c>
      <c r="L181" s="42" t="s">
        <v>172</v>
      </c>
      <c r="M181" s="42">
        <v>1010164870</v>
      </c>
      <c r="N181" s="42" t="s">
        <v>449</v>
      </c>
      <c r="O181" s="42" t="s">
        <v>112</v>
      </c>
      <c r="P181" s="42">
        <v>153</v>
      </c>
      <c r="Q181" s="43">
        <v>43886</v>
      </c>
      <c r="R181" s="48" t="s">
        <v>981</v>
      </c>
      <c r="S181" s="45">
        <v>49700000</v>
      </c>
      <c r="T181" s="45">
        <v>0</v>
      </c>
      <c r="U181" s="45">
        <v>0</v>
      </c>
      <c r="V181" s="45">
        <v>49700000</v>
      </c>
      <c r="W181" s="45">
        <v>0</v>
      </c>
      <c r="X181" s="45">
        <v>49700000</v>
      </c>
      <c r="Y181" s="45">
        <f>VLOOKUP(I181,[2]TOTAL!$G:$I,3,)</f>
        <v>201</v>
      </c>
      <c r="AB181" s="42"/>
      <c r="AC181" s="42"/>
      <c r="AD181" s="42"/>
    </row>
    <row r="182" spans="1:30" x14ac:dyDescent="0.25">
      <c r="A182" s="42">
        <v>2020</v>
      </c>
      <c r="B182" s="42">
        <v>118</v>
      </c>
      <c r="C182" s="42">
        <v>1</v>
      </c>
      <c r="D182" s="43">
        <v>43831</v>
      </c>
      <c r="E182" s="43">
        <v>43895</v>
      </c>
      <c r="F182" s="43">
        <v>43895</v>
      </c>
      <c r="G182" s="42" t="s">
        <v>123</v>
      </c>
      <c r="H182" s="42" t="s">
        <v>124</v>
      </c>
      <c r="I182" s="42">
        <v>256</v>
      </c>
      <c r="J182" s="42">
        <v>255</v>
      </c>
      <c r="K182" s="43">
        <v>43886</v>
      </c>
      <c r="L182" s="42" t="s">
        <v>172</v>
      </c>
      <c r="M182" s="42">
        <v>1018402818</v>
      </c>
      <c r="N182" s="42" t="s">
        <v>450</v>
      </c>
      <c r="O182" s="42" t="s">
        <v>112</v>
      </c>
      <c r="P182" s="42">
        <v>154</v>
      </c>
      <c r="Q182" s="43">
        <v>43886</v>
      </c>
      <c r="R182" s="48" t="s">
        <v>982</v>
      </c>
      <c r="S182" s="45">
        <v>49175000</v>
      </c>
      <c r="T182" s="45">
        <v>0</v>
      </c>
      <c r="U182" s="45">
        <v>0</v>
      </c>
      <c r="V182" s="45">
        <v>49175000</v>
      </c>
      <c r="W182" s="45">
        <v>0</v>
      </c>
      <c r="X182" s="45">
        <v>49175000</v>
      </c>
      <c r="Y182" s="45">
        <f>VLOOKUP(I182,[2]TOTAL!$G:$I,3,)</f>
        <v>212</v>
      </c>
      <c r="AB182" s="42"/>
      <c r="AC182" s="42"/>
      <c r="AD182" s="42"/>
    </row>
    <row r="183" spans="1:30" x14ac:dyDescent="0.25">
      <c r="A183" s="42">
        <v>2020</v>
      </c>
      <c r="B183" s="42">
        <v>118</v>
      </c>
      <c r="C183" s="42">
        <v>1</v>
      </c>
      <c r="D183" s="43">
        <v>43831</v>
      </c>
      <c r="E183" s="43">
        <v>43895</v>
      </c>
      <c r="F183" s="43">
        <v>43895</v>
      </c>
      <c r="G183" s="42" t="s">
        <v>123</v>
      </c>
      <c r="H183" s="42" t="s">
        <v>124</v>
      </c>
      <c r="I183" s="42">
        <v>254</v>
      </c>
      <c r="J183" s="42">
        <v>229</v>
      </c>
      <c r="K183" s="43">
        <v>43882</v>
      </c>
      <c r="L183" s="42" t="s">
        <v>172</v>
      </c>
      <c r="M183" s="42">
        <v>53084422</v>
      </c>
      <c r="N183" s="42" t="s">
        <v>983</v>
      </c>
      <c r="O183" s="42" t="s">
        <v>112</v>
      </c>
      <c r="P183" s="42">
        <v>155</v>
      </c>
      <c r="Q183" s="43">
        <v>43882</v>
      </c>
      <c r="R183" s="48" t="s">
        <v>984</v>
      </c>
      <c r="S183" s="45">
        <v>56000000</v>
      </c>
      <c r="T183" s="45">
        <v>0</v>
      </c>
      <c r="U183" s="45">
        <v>0</v>
      </c>
      <c r="V183" s="45">
        <v>56000000</v>
      </c>
      <c r="W183" s="45">
        <v>0</v>
      </c>
      <c r="X183" s="45">
        <v>56000000</v>
      </c>
      <c r="Y183" s="45">
        <f>VLOOKUP(I183,[2]TOTAL!$G:$I,3,)</f>
        <v>197</v>
      </c>
      <c r="AB183" s="42"/>
      <c r="AC183" s="42"/>
      <c r="AD183" s="42"/>
    </row>
    <row r="184" spans="1:30" x14ac:dyDescent="0.25">
      <c r="A184" s="42">
        <v>2020</v>
      </c>
      <c r="B184" s="42">
        <v>118</v>
      </c>
      <c r="C184" s="42">
        <v>1</v>
      </c>
      <c r="D184" s="43">
        <v>43831</v>
      </c>
      <c r="E184" s="43">
        <v>43895</v>
      </c>
      <c r="F184" s="43">
        <v>43895</v>
      </c>
      <c r="G184" s="42" t="s">
        <v>121</v>
      </c>
      <c r="H184" s="42" t="s">
        <v>122</v>
      </c>
      <c r="I184" s="42">
        <v>258</v>
      </c>
      <c r="J184" s="42">
        <v>257</v>
      </c>
      <c r="K184" s="43">
        <v>43886</v>
      </c>
      <c r="L184" s="42" t="s">
        <v>172</v>
      </c>
      <c r="M184" s="42">
        <v>79958985</v>
      </c>
      <c r="N184" s="42" t="s">
        <v>452</v>
      </c>
      <c r="O184" s="42" t="s">
        <v>112</v>
      </c>
      <c r="P184" s="42">
        <v>156</v>
      </c>
      <c r="Q184" s="43">
        <v>43886</v>
      </c>
      <c r="R184" s="48" t="s">
        <v>985</v>
      </c>
      <c r="S184" s="45">
        <v>72590000</v>
      </c>
      <c r="T184" s="45">
        <v>0</v>
      </c>
      <c r="U184" s="45">
        <v>0</v>
      </c>
      <c r="V184" s="45">
        <v>72590000</v>
      </c>
      <c r="W184" s="45">
        <v>0</v>
      </c>
      <c r="X184" s="45">
        <v>72590000</v>
      </c>
      <c r="Y184" s="45">
        <f>VLOOKUP(I184,[2]TOTAL!$G:$I,3,)</f>
        <v>60</v>
      </c>
      <c r="AB184" s="42"/>
      <c r="AC184" s="42"/>
      <c r="AD184" s="42"/>
    </row>
    <row r="185" spans="1:30" x14ac:dyDescent="0.25">
      <c r="A185" s="42">
        <v>2020</v>
      </c>
      <c r="B185" s="42">
        <v>118</v>
      </c>
      <c r="C185" s="42">
        <v>1</v>
      </c>
      <c r="D185" s="43">
        <v>43831</v>
      </c>
      <c r="E185" s="43">
        <v>43895</v>
      </c>
      <c r="F185" s="43">
        <v>43895</v>
      </c>
      <c r="G185" s="42" t="s">
        <v>121</v>
      </c>
      <c r="H185" s="42" t="s">
        <v>122</v>
      </c>
      <c r="I185" s="42">
        <v>259</v>
      </c>
      <c r="J185" s="42">
        <v>254</v>
      </c>
      <c r="K185" s="43">
        <v>43886</v>
      </c>
      <c r="L185" s="42" t="s">
        <v>172</v>
      </c>
      <c r="M185" s="42">
        <v>80795198</v>
      </c>
      <c r="N185" s="42" t="s">
        <v>453</v>
      </c>
      <c r="O185" s="42" t="s">
        <v>112</v>
      </c>
      <c r="P185" s="42">
        <v>157</v>
      </c>
      <c r="Q185" s="43">
        <v>43886</v>
      </c>
      <c r="R185" s="48" t="s">
        <v>986</v>
      </c>
      <c r="S185" s="45">
        <v>72590000</v>
      </c>
      <c r="T185" s="45">
        <v>0</v>
      </c>
      <c r="U185" s="45">
        <v>0</v>
      </c>
      <c r="V185" s="45">
        <v>72590000</v>
      </c>
      <c r="W185" s="45">
        <v>0</v>
      </c>
      <c r="X185" s="45">
        <v>72590000</v>
      </c>
      <c r="Y185" s="45">
        <f>VLOOKUP(I185,[2]TOTAL!$G:$I,3,)</f>
        <v>62</v>
      </c>
      <c r="AB185" s="42"/>
      <c r="AC185" s="42"/>
      <c r="AD185" s="42"/>
    </row>
    <row r="186" spans="1:30" x14ac:dyDescent="0.25">
      <c r="A186" s="42">
        <v>2020</v>
      </c>
      <c r="B186" s="42">
        <v>118</v>
      </c>
      <c r="C186" s="42">
        <v>1</v>
      </c>
      <c r="D186" s="43">
        <v>43831</v>
      </c>
      <c r="E186" s="43">
        <v>43895</v>
      </c>
      <c r="F186" s="43">
        <v>43895</v>
      </c>
      <c r="G186" s="42" t="s">
        <v>116</v>
      </c>
      <c r="H186" s="42" t="s">
        <v>117</v>
      </c>
      <c r="I186" s="42">
        <v>244</v>
      </c>
      <c r="J186" s="42">
        <v>227</v>
      </c>
      <c r="K186" s="43">
        <v>43882</v>
      </c>
      <c r="L186" s="42" t="s">
        <v>172</v>
      </c>
      <c r="M186" s="42">
        <v>52777755</v>
      </c>
      <c r="N186" s="42" t="s">
        <v>987</v>
      </c>
      <c r="O186" s="42" t="s">
        <v>112</v>
      </c>
      <c r="P186" s="42">
        <v>158</v>
      </c>
      <c r="Q186" s="43">
        <v>43882</v>
      </c>
      <c r="R186" s="48" t="s">
        <v>988</v>
      </c>
      <c r="S186" s="45">
        <v>19000000</v>
      </c>
      <c r="T186" s="45">
        <v>0</v>
      </c>
      <c r="U186" s="45">
        <v>0</v>
      </c>
      <c r="V186" s="45">
        <v>19000000</v>
      </c>
      <c r="W186" s="45">
        <v>0</v>
      </c>
      <c r="X186" s="45">
        <v>19000000</v>
      </c>
      <c r="Y186" s="45">
        <f>VLOOKUP(I186,[2]TOTAL!$G:$I,3,)</f>
        <v>107</v>
      </c>
      <c r="AB186" s="42"/>
      <c r="AC186" s="42"/>
      <c r="AD186" s="42"/>
    </row>
    <row r="187" spans="1:30" x14ac:dyDescent="0.25">
      <c r="A187" s="42">
        <v>2020</v>
      </c>
      <c r="B187" s="42">
        <v>118</v>
      </c>
      <c r="C187" s="42">
        <v>1</v>
      </c>
      <c r="D187" s="43">
        <v>43831</v>
      </c>
      <c r="E187" s="43">
        <v>43895</v>
      </c>
      <c r="F187" s="43">
        <v>43895</v>
      </c>
      <c r="G187" s="42" t="s">
        <v>879</v>
      </c>
      <c r="H187" s="42" t="s">
        <v>880</v>
      </c>
      <c r="I187" s="42">
        <v>291</v>
      </c>
      <c r="J187" s="42">
        <v>228</v>
      </c>
      <c r="K187" s="43">
        <v>43882</v>
      </c>
      <c r="L187" s="42" t="s">
        <v>172</v>
      </c>
      <c r="M187" s="42">
        <v>1143854885</v>
      </c>
      <c r="N187" s="42" t="s">
        <v>455</v>
      </c>
      <c r="O187" s="42" t="s">
        <v>112</v>
      </c>
      <c r="P187" s="42">
        <v>161</v>
      </c>
      <c r="Q187" s="43">
        <v>43882</v>
      </c>
      <c r="R187" s="48" t="s">
        <v>989</v>
      </c>
      <c r="S187" s="45">
        <v>17700000</v>
      </c>
      <c r="T187" s="45">
        <v>0</v>
      </c>
      <c r="U187" s="45">
        <v>0</v>
      </c>
      <c r="V187" s="45">
        <v>17700000</v>
      </c>
      <c r="W187" s="45">
        <v>1966667</v>
      </c>
      <c r="X187" s="45">
        <v>15733333</v>
      </c>
      <c r="Y187" s="45">
        <f>VLOOKUP(I187,[2]TOTAL!$G:$I,3,)</f>
        <v>78</v>
      </c>
      <c r="AB187" s="42"/>
      <c r="AC187" s="42"/>
      <c r="AD187" s="42"/>
    </row>
    <row r="188" spans="1:30" x14ac:dyDescent="0.25">
      <c r="A188" s="42">
        <v>2020</v>
      </c>
      <c r="B188" s="42">
        <v>118</v>
      </c>
      <c r="C188" s="42">
        <v>1</v>
      </c>
      <c r="D188" s="43">
        <v>43831</v>
      </c>
      <c r="E188" s="43">
        <v>43895</v>
      </c>
      <c r="F188" s="43">
        <v>43895</v>
      </c>
      <c r="G188" s="42" t="s">
        <v>879</v>
      </c>
      <c r="H188" s="42" t="s">
        <v>880</v>
      </c>
      <c r="I188" s="42">
        <v>182</v>
      </c>
      <c r="J188" s="42">
        <v>214</v>
      </c>
      <c r="K188" s="43">
        <v>43882</v>
      </c>
      <c r="L188" s="42" t="s">
        <v>172</v>
      </c>
      <c r="M188" s="42">
        <v>1072647948</v>
      </c>
      <c r="N188" s="42" t="s">
        <v>456</v>
      </c>
      <c r="O188" s="42" t="s">
        <v>112</v>
      </c>
      <c r="P188" s="42">
        <v>162</v>
      </c>
      <c r="Q188" s="43">
        <v>43882</v>
      </c>
      <c r="R188" s="48" t="s">
        <v>990</v>
      </c>
      <c r="S188" s="45">
        <v>22500000</v>
      </c>
      <c r="T188" s="45">
        <v>0</v>
      </c>
      <c r="U188" s="45">
        <v>0</v>
      </c>
      <c r="V188" s="45">
        <v>22500000</v>
      </c>
      <c r="W188" s="45">
        <v>0</v>
      </c>
      <c r="X188" s="45">
        <v>22500000</v>
      </c>
      <c r="Y188" s="45">
        <f>VLOOKUP(I188,[2]TOTAL!$G:$I,3,)</f>
        <v>66</v>
      </c>
      <c r="AB188" s="42"/>
      <c r="AC188" s="42"/>
      <c r="AD188" s="42"/>
    </row>
    <row r="189" spans="1:30" x14ac:dyDescent="0.25">
      <c r="A189" s="42">
        <v>2020</v>
      </c>
      <c r="B189" s="42">
        <v>118</v>
      </c>
      <c r="C189" s="42">
        <v>1</v>
      </c>
      <c r="D189" s="43">
        <v>43831</v>
      </c>
      <c r="E189" s="43">
        <v>43895</v>
      </c>
      <c r="F189" s="43">
        <v>43895</v>
      </c>
      <c r="G189" s="42" t="s">
        <v>128</v>
      </c>
      <c r="H189" s="42" t="s">
        <v>129</v>
      </c>
      <c r="I189" s="42">
        <v>285</v>
      </c>
      <c r="J189" s="42">
        <v>203</v>
      </c>
      <c r="K189" s="43">
        <v>43880</v>
      </c>
      <c r="L189" s="42" t="s">
        <v>172</v>
      </c>
      <c r="M189" s="42">
        <v>1032385643</v>
      </c>
      <c r="N189" s="42" t="s">
        <v>457</v>
      </c>
      <c r="O189" s="42" t="s">
        <v>112</v>
      </c>
      <c r="P189" s="42">
        <v>163</v>
      </c>
      <c r="Q189" s="43">
        <v>43880</v>
      </c>
      <c r="R189" s="48" t="s">
        <v>991</v>
      </c>
      <c r="S189" s="45">
        <v>71925000</v>
      </c>
      <c r="T189" s="45">
        <v>0</v>
      </c>
      <c r="U189" s="45">
        <v>0</v>
      </c>
      <c r="V189" s="45">
        <v>71925000</v>
      </c>
      <c r="W189" s="45">
        <v>0</v>
      </c>
      <c r="X189" s="45">
        <v>71925000</v>
      </c>
      <c r="Y189" s="42"/>
      <c r="Z189" s="42"/>
      <c r="AA189" s="42"/>
      <c r="AB189" s="42"/>
      <c r="AC189" s="42"/>
      <c r="AD189" s="42"/>
    </row>
    <row r="190" spans="1:30" x14ac:dyDescent="0.25">
      <c r="A190" s="42">
        <v>2020</v>
      </c>
      <c r="B190" s="42">
        <v>118</v>
      </c>
      <c r="C190" s="42">
        <v>1</v>
      </c>
      <c r="D190" s="43">
        <v>43831</v>
      </c>
      <c r="E190" s="43">
        <v>43895</v>
      </c>
      <c r="F190" s="43">
        <v>43895</v>
      </c>
      <c r="G190" s="42" t="s">
        <v>128</v>
      </c>
      <c r="H190" s="42" t="s">
        <v>129</v>
      </c>
      <c r="I190" s="42">
        <v>284</v>
      </c>
      <c r="J190" s="42">
        <v>202</v>
      </c>
      <c r="K190" s="43">
        <v>43880</v>
      </c>
      <c r="L190" s="42" t="s">
        <v>172</v>
      </c>
      <c r="M190" s="42">
        <v>81754122</v>
      </c>
      <c r="N190" s="42" t="s">
        <v>458</v>
      </c>
      <c r="O190" s="42" t="s">
        <v>112</v>
      </c>
      <c r="P190" s="42">
        <v>164</v>
      </c>
      <c r="Q190" s="43">
        <v>43880</v>
      </c>
      <c r="R190" s="48" t="s">
        <v>992</v>
      </c>
      <c r="S190" s="45">
        <v>87150000</v>
      </c>
      <c r="T190" s="45">
        <v>0</v>
      </c>
      <c r="U190" s="45">
        <v>0</v>
      </c>
      <c r="V190" s="45">
        <v>87150000</v>
      </c>
      <c r="W190" s="45">
        <v>0</v>
      </c>
      <c r="X190" s="45">
        <v>87150000</v>
      </c>
      <c r="Y190" s="45">
        <f>VLOOKUP(I190,[2]TOTAL!$G:$I,3,)</f>
        <v>272</v>
      </c>
      <c r="Z190" s="42"/>
      <c r="AA190" s="42"/>
      <c r="AB190" s="42"/>
      <c r="AC190" s="42"/>
      <c r="AD190" s="42"/>
    </row>
    <row r="191" spans="1:30" x14ac:dyDescent="0.25">
      <c r="A191" s="42">
        <v>2020</v>
      </c>
      <c r="B191" s="42">
        <v>118</v>
      </c>
      <c r="C191" s="42">
        <v>1</v>
      </c>
      <c r="D191" s="43">
        <v>43831</v>
      </c>
      <c r="E191" s="43">
        <v>43895</v>
      </c>
      <c r="F191" s="43">
        <v>43895</v>
      </c>
      <c r="G191" s="42" t="s">
        <v>128</v>
      </c>
      <c r="H191" s="42" t="s">
        <v>129</v>
      </c>
      <c r="I191" s="42">
        <v>286</v>
      </c>
      <c r="J191" s="42">
        <v>205</v>
      </c>
      <c r="K191" s="43">
        <v>43880</v>
      </c>
      <c r="L191" s="42" t="s">
        <v>172</v>
      </c>
      <c r="M191" s="42">
        <v>1002377347</v>
      </c>
      <c r="N191" s="42" t="s">
        <v>993</v>
      </c>
      <c r="O191" s="42" t="s">
        <v>112</v>
      </c>
      <c r="P191" s="42">
        <v>165</v>
      </c>
      <c r="Q191" s="43">
        <v>43880</v>
      </c>
      <c r="R191" s="48" t="s">
        <v>994</v>
      </c>
      <c r="S191" s="45">
        <v>58275000</v>
      </c>
      <c r="T191" s="45">
        <v>0</v>
      </c>
      <c r="U191" s="45">
        <v>0</v>
      </c>
      <c r="V191" s="45">
        <v>58275000</v>
      </c>
      <c r="W191" s="45">
        <v>0</v>
      </c>
      <c r="X191" s="45">
        <v>58275000</v>
      </c>
      <c r="Y191" s="45">
        <f>VLOOKUP(I191,[2]TOTAL!$G:$I,3,)</f>
        <v>329</v>
      </c>
      <c r="Z191" s="42"/>
      <c r="AA191" s="42"/>
      <c r="AB191" s="42"/>
      <c r="AC191" s="42"/>
      <c r="AD191" s="42"/>
    </row>
    <row r="192" spans="1:30" x14ac:dyDescent="0.25">
      <c r="A192" s="42">
        <v>2020</v>
      </c>
      <c r="B192" s="42">
        <v>118</v>
      </c>
      <c r="C192" s="42">
        <v>1</v>
      </c>
      <c r="D192" s="43">
        <v>43831</v>
      </c>
      <c r="E192" s="43">
        <v>43895</v>
      </c>
      <c r="F192" s="43">
        <v>43895</v>
      </c>
      <c r="G192" s="42" t="s">
        <v>128</v>
      </c>
      <c r="H192" s="42" t="s">
        <v>129</v>
      </c>
      <c r="I192" s="42">
        <v>287</v>
      </c>
      <c r="J192" s="42">
        <v>204</v>
      </c>
      <c r="K192" s="43">
        <v>43880</v>
      </c>
      <c r="L192" s="42" t="s">
        <v>172</v>
      </c>
      <c r="M192" s="42">
        <v>52560761</v>
      </c>
      <c r="N192" s="42" t="s">
        <v>460</v>
      </c>
      <c r="O192" s="42" t="s">
        <v>112</v>
      </c>
      <c r="P192" s="42">
        <v>166</v>
      </c>
      <c r="Q192" s="43">
        <v>43880</v>
      </c>
      <c r="R192" s="48" t="s">
        <v>630</v>
      </c>
      <c r="S192" s="45">
        <v>89775000</v>
      </c>
      <c r="T192" s="45">
        <v>0</v>
      </c>
      <c r="U192" s="45">
        <v>0</v>
      </c>
      <c r="V192" s="45">
        <v>89775000</v>
      </c>
      <c r="W192" s="45">
        <v>0</v>
      </c>
      <c r="X192" s="45">
        <v>89775000</v>
      </c>
      <c r="Y192" s="45">
        <f>VLOOKUP(I192,[2]TOTAL!$G:$I,3,)</f>
        <v>252</v>
      </c>
      <c r="Z192" s="42"/>
      <c r="AA192" s="42"/>
      <c r="AB192" s="42"/>
      <c r="AC192" s="42"/>
      <c r="AD192" s="42"/>
    </row>
    <row r="193" spans="1:30" x14ac:dyDescent="0.25">
      <c r="A193" s="42">
        <v>2020</v>
      </c>
      <c r="B193" s="42">
        <v>118</v>
      </c>
      <c r="C193" s="42">
        <v>1</v>
      </c>
      <c r="D193" s="43">
        <v>43831</v>
      </c>
      <c r="E193" s="43">
        <v>43895</v>
      </c>
      <c r="F193" s="43">
        <v>43895</v>
      </c>
      <c r="G193" s="42" t="s">
        <v>123</v>
      </c>
      <c r="H193" s="42" t="s">
        <v>124</v>
      </c>
      <c r="I193" s="42">
        <v>236</v>
      </c>
      <c r="J193" s="42">
        <v>198</v>
      </c>
      <c r="K193" s="43">
        <v>43880</v>
      </c>
      <c r="L193" s="42" t="s">
        <v>172</v>
      </c>
      <c r="M193" s="42">
        <v>79359289</v>
      </c>
      <c r="N193" s="42" t="s">
        <v>461</v>
      </c>
      <c r="O193" s="42" t="s">
        <v>112</v>
      </c>
      <c r="P193" s="42">
        <v>167</v>
      </c>
      <c r="Q193" s="43">
        <v>43880</v>
      </c>
      <c r="R193" s="48" t="s">
        <v>995</v>
      </c>
      <c r="S193" s="45">
        <v>71100000</v>
      </c>
      <c r="T193" s="45">
        <v>0</v>
      </c>
      <c r="U193" s="45">
        <v>0</v>
      </c>
      <c r="V193" s="45">
        <v>71100000</v>
      </c>
      <c r="W193" s="45">
        <v>0</v>
      </c>
      <c r="X193" s="45">
        <v>71100000</v>
      </c>
      <c r="Y193" s="45">
        <f>VLOOKUP(I193,[2]TOTAL!$G:$I,3,)</f>
        <v>53</v>
      </c>
      <c r="AB193" s="42"/>
      <c r="AC193" s="42"/>
      <c r="AD193" s="42"/>
    </row>
    <row r="194" spans="1:30" x14ac:dyDescent="0.25">
      <c r="A194" s="42">
        <v>2020</v>
      </c>
      <c r="B194" s="42">
        <v>118</v>
      </c>
      <c r="C194" s="42">
        <v>1</v>
      </c>
      <c r="D194" s="43">
        <v>43831</v>
      </c>
      <c r="E194" s="43">
        <v>43895</v>
      </c>
      <c r="F194" s="43">
        <v>43895</v>
      </c>
      <c r="G194" s="42" t="s">
        <v>68</v>
      </c>
      <c r="H194" s="42" t="s">
        <v>69</v>
      </c>
      <c r="I194" s="42">
        <v>58</v>
      </c>
      <c r="J194" s="42">
        <v>233</v>
      </c>
      <c r="K194" s="43">
        <v>43885</v>
      </c>
      <c r="L194" s="42" t="s">
        <v>172</v>
      </c>
      <c r="M194" s="42">
        <v>1014208451</v>
      </c>
      <c r="N194" s="42" t="s">
        <v>462</v>
      </c>
      <c r="O194" s="42" t="s">
        <v>113</v>
      </c>
      <c r="P194" s="42">
        <v>168</v>
      </c>
      <c r="Q194" s="43">
        <v>43885</v>
      </c>
      <c r="R194" s="48" t="s">
        <v>996</v>
      </c>
      <c r="S194" s="45">
        <v>22200000</v>
      </c>
      <c r="T194" s="45">
        <v>0</v>
      </c>
      <c r="U194" s="45">
        <v>0</v>
      </c>
      <c r="V194" s="45">
        <v>22200000</v>
      </c>
      <c r="W194" s="45">
        <v>863333</v>
      </c>
      <c r="X194" s="45">
        <v>21336667</v>
      </c>
      <c r="Y194" s="45">
        <f>VLOOKUP(I194,[2]TOTAL!$G:$I,3,)</f>
        <v>461</v>
      </c>
      <c r="AB194" s="42"/>
      <c r="AC194" s="42"/>
      <c r="AD194" s="42"/>
    </row>
    <row r="195" spans="1:30" x14ac:dyDescent="0.25">
      <c r="A195" s="42">
        <v>2020</v>
      </c>
      <c r="B195" s="42">
        <v>118</v>
      </c>
      <c r="C195" s="42">
        <v>1</v>
      </c>
      <c r="D195" s="43">
        <v>43831</v>
      </c>
      <c r="E195" s="43">
        <v>43895</v>
      </c>
      <c r="F195" s="43">
        <v>43895</v>
      </c>
      <c r="G195" s="42" t="s">
        <v>123</v>
      </c>
      <c r="H195" s="42" t="s">
        <v>124</v>
      </c>
      <c r="I195" s="42">
        <v>235</v>
      </c>
      <c r="J195" s="42">
        <v>211</v>
      </c>
      <c r="K195" s="43">
        <v>43881</v>
      </c>
      <c r="L195" s="42" t="s">
        <v>172</v>
      </c>
      <c r="M195" s="42">
        <v>4588354</v>
      </c>
      <c r="N195" s="42" t="s">
        <v>463</v>
      </c>
      <c r="O195" s="42" t="s">
        <v>113</v>
      </c>
      <c r="P195" s="42">
        <v>169</v>
      </c>
      <c r="Q195" s="43">
        <v>43881</v>
      </c>
      <c r="R195" s="48" t="s">
        <v>997</v>
      </c>
      <c r="S195" s="45">
        <v>25356460</v>
      </c>
      <c r="T195" s="45">
        <v>0</v>
      </c>
      <c r="U195" s="45">
        <v>0</v>
      </c>
      <c r="V195" s="45">
        <v>25356460</v>
      </c>
      <c r="W195" s="45">
        <v>0</v>
      </c>
      <c r="X195" s="45">
        <v>25356460</v>
      </c>
      <c r="Y195" s="45">
        <f>VLOOKUP(I195,[2]TOTAL!$G:$I,3,)</f>
        <v>478</v>
      </c>
      <c r="AB195" s="42"/>
      <c r="AC195" s="42"/>
      <c r="AD195" s="42"/>
    </row>
    <row r="196" spans="1:30" x14ac:dyDescent="0.25">
      <c r="A196" s="42">
        <v>2020</v>
      </c>
      <c r="B196" s="42">
        <v>118</v>
      </c>
      <c r="C196" s="42">
        <v>1</v>
      </c>
      <c r="D196" s="43">
        <v>43831</v>
      </c>
      <c r="E196" s="43">
        <v>43895</v>
      </c>
      <c r="F196" s="43">
        <v>43895</v>
      </c>
      <c r="G196" s="42" t="s">
        <v>137</v>
      </c>
      <c r="H196" s="42" t="s">
        <v>138</v>
      </c>
      <c r="I196" s="42">
        <v>300</v>
      </c>
      <c r="J196" s="42">
        <v>212</v>
      </c>
      <c r="K196" s="43">
        <v>43881</v>
      </c>
      <c r="L196" s="42" t="s">
        <v>172</v>
      </c>
      <c r="M196" s="42">
        <v>52513761</v>
      </c>
      <c r="N196" s="42" t="s">
        <v>464</v>
      </c>
      <c r="O196" s="42" t="s">
        <v>112</v>
      </c>
      <c r="P196" s="42">
        <v>170</v>
      </c>
      <c r="Q196" s="43">
        <v>43881</v>
      </c>
      <c r="R196" s="48" t="s">
        <v>998</v>
      </c>
      <c r="S196" s="45">
        <v>47000000</v>
      </c>
      <c r="T196" s="45">
        <v>0</v>
      </c>
      <c r="U196" s="45">
        <v>0</v>
      </c>
      <c r="V196" s="45">
        <v>47000000</v>
      </c>
      <c r="W196" s="45">
        <v>0</v>
      </c>
      <c r="X196" s="45">
        <v>47000000</v>
      </c>
      <c r="Y196" s="45">
        <f>VLOOKUP(I196,[2]TOTAL!$G:$I,3,)</f>
        <v>361</v>
      </c>
      <c r="AB196" s="42"/>
      <c r="AC196" s="42"/>
      <c r="AD196" s="42"/>
    </row>
    <row r="197" spans="1:30" x14ac:dyDescent="0.25">
      <c r="A197" s="42">
        <v>2020</v>
      </c>
      <c r="B197" s="42">
        <v>118</v>
      </c>
      <c r="C197" s="42">
        <v>1</v>
      </c>
      <c r="D197" s="43">
        <v>43831</v>
      </c>
      <c r="E197" s="43">
        <v>43895</v>
      </c>
      <c r="F197" s="43">
        <v>43895</v>
      </c>
      <c r="G197" s="42" t="s">
        <v>121</v>
      </c>
      <c r="H197" s="42" t="s">
        <v>122</v>
      </c>
      <c r="I197" s="42">
        <v>246</v>
      </c>
      <c r="J197" s="42">
        <v>221</v>
      </c>
      <c r="K197" s="43">
        <v>43882</v>
      </c>
      <c r="L197" s="42" t="s">
        <v>172</v>
      </c>
      <c r="M197" s="42">
        <v>80198905</v>
      </c>
      <c r="N197" s="42" t="s">
        <v>465</v>
      </c>
      <c r="O197" s="42" t="s">
        <v>112</v>
      </c>
      <c r="P197" s="42">
        <v>171</v>
      </c>
      <c r="Q197" s="43">
        <v>43882</v>
      </c>
      <c r="R197" s="48" t="s">
        <v>999</v>
      </c>
      <c r="S197" s="45">
        <v>33000000</v>
      </c>
      <c r="T197" s="45">
        <v>0</v>
      </c>
      <c r="U197" s="45">
        <v>0</v>
      </c>
      <c r="V197" s="45">
        <v>33000000</v>
      </c>
      <c r="W197" s="45">
        <v>3666667</v>
      </c>
      <c r="X197" s="45">
        <v>29333333</v>
      </c>
      <c r="Y197" s="45">
        <f>VLOOKUP(I197,[2]TOTAL!$G:$I,3,)</f>
        <v>24</v>
      </c>
      <c r="AB197" s="42"/>
      <c r="AC197" s="42"/>
      <c r="AD197" s="42"/>
    </row>
    <row r="198" spans="1:30" x14ac:dyDescent="0.25">
      <c r="A198" s="42">
        <v>2020</v>
      </c>
      <c r="B198" s="42">
        <v>118</v>
      </c>
      <c r="C198" s="42">
        <v>1</v>
      </c>
      <c r="D198" s="43">
        <v>43831</v>
      </c>
      <c r="E198" s="43">
        <v>43895</v>
      </c>
      <c r="F198" s="43">
        <v>43895</v>
      </c>
      <c r="G198" s="42" t="s">
        <v>968</v>
      </c>
      <c r="H198" s="42" t="s">
        <v>969</v>
      </c>
      <c r="I198" s="42">
        <v>266</v>
      </c>
      <c r="J198" s="42">
        <v>210</v>
      </c>
      <c r="K198" s="43">
        <v>43881</v>
      </c>
      <c r="L198" s="42" t="s">
        <v>172</v>
      </c>
      <c r="M198" s="42">
        <v>1030646674</v>
      </c>
      <c r="N198" s="42" t="s">
        <v>466</v>
      </c>
      <c r="O198" s="42" t="s">
        <v>112</v>
      </c>
      <c r="P198" s="42">
        <v>172</v>
      </c>
      <c r="Q198" s="43">
        <v>43881</v>
      </c>
      <c r="R198" s="48" t="s">
        <v>1000</v>
      </c>
      <c r="S198" s="45">
        <v>13500000</v>
      </c>
      <c r="T198" s="45">
        <v>0</v>
      </c>
      <c r="U198" s="45">
        <v>0</v>
      </c>
      <c r="V198" s="45">
        <v>13500000</v>
      </c>
      <c r="W198" s="45">
        <v>0</v>
      </c>
      <c r="X198" s="45">
        <v>13500000</v>
      </c>
      <c r="Y198" s="45">
        <f>VLOOKUP(I198,[2]TOTAL!$G:$I,3,)</f>
        <v>127</v>
      </c>
      <c r="AB198" s="42"/>
      <c r="AC198" s="42"/>
      <c r="AD198" s="42"/>
    </row>
    <row r="199" spans="1:30" x14ac:dyDescent="0.25">
      <c r="A199" s="42">
        <v>2020</v>
      </c>
      <c r="B199" s="42">
        <v>118</v>
      </c>
      <c r="C199" s="42">
        <v>1</v>
      </c>
      <c r="D199" s="43">
        <v>43831</v>
      </c>
      <c r="E199" s="43">
        <v>43895</v>
      </c>
      <c r="F199" s="43">
        <v>43895</v>
      </c>
      <c r="G199" s="42" t="s">
        <v>968</v>
      </c>
      <c r="H199" s="42" t="s">
        <v>969</v>
      </c>
      <c r="I199" s="42">
        <v>276</v>
      </c>
      <c r="J199" s="42">
        <v>208</v>
      </c>
      <c r="K199" s="43">
        <v>43881</v>
      </c>
      <c r="L199" s="42" t="s">
        <v>172</v>
      </c>
      <c r="M199" s="42">
        <v>53047446</v>
      </c>
      <c r="N199" s="42" t="s">
        <v>467</v>
      </c>
      <c r="O199" s="42" t="s">
        <v>112</v>
      </c>
      <c r="P199" s="42">
        <v>173</v>
      </c>
      <c r="Q199" s="43">
        <v>43881</v>
      </c>
      <c r="R199" s="48" t="s">
        <v>1001</v>
      </c>
      <c r="S199" s="45">
        <v>18000000</v>
      </c>
      <c r="T199" s="45">
        <v>0</v>
      </c>
      <c r="U199" s="45">
        <v>0</v>
      </c>
      <c r="V199" s="45">
        <v>18000000</v>
      </c>
      <c r="W199" s="45">
        <v>0</v>
      </c>
      <c r="X199" s="45">
        <v>18000000</v>
      </c>
      <c r="Y199" s="45">
        <f>VLOOKUP(I199,[2]TOTAL!$G:$I,3,)</f>
        <v>129</v>
      </c>
      <c r="AB199" s="42"/>
      <c r="AC199" s="42"/>
      <c r="AD199" s="42"/>
    </row>
    <row r="200" spans="1:30" x14ac:dyDescent="0.25">
      <c r="A200" s="42">
        <v>2020</v>
      </c>
      <c r="B200" s="42">
        <v>118</v>
      </c>
      <c r="C200" s="42">
        <v>1</v>
      </c>
      <c r="D200" s="43">
        <v>43831</v>
      </c>
      <c r="E200" s="43">
        <v>43895</v>
      </c>
      <c r="F200" s="43">
        <v>43895</v>
      </c>
      <c r="G200" s="42" t="s">
        <v>968</v>
      </c>
      <c r="H200" s="42" t="s">
        <v>969</v>
      </c>
      <c r="I200" s="42">
        <v>267</v>
      </c>
      <c r="J200" s="42">
        <v>234</v>
      </c>
      <c r="K200" s="43">
        <v>43885</v>
      </c>
      <c r="L200" s="42" t="s">
        <v>172</v>
      </c>
      <c r="M200" s="42">
        <v>52974542</v>
      </c>
      <c r="N200" s="42" t="s">
        <v>468</v>
      </c>
      <c r="O200" s="42" t="s">
        <v>112</v>
      </c>
      <c r="P200" s="42">
        <v>174</v>
      </c>
      <c r="Q200" s="43">
        <v>43885</v>
      </c>
      <c r="R200" s="48" t="s">
        <v>1002</v>
      </c>
      <c r="S200" s="45">
        <v>89250000</v>
      </c>
      <c r="T200" s="45">
        <v>0</v>
      </c>
      <c r="U200" s="45">
        <v>0</v>
      </c>
      <c r="V200" s="45">
        <v>89250000</v>
      </c>
      <c r="W200" s="45">
        <v>0</v>
      </c>
      <c r="X200" s="45">
        <v>89250000</v>
      </c>
      <c r="Y200" s="45">
        <f>VLOOKUP(I200,[2]TOTAL!$G:$I,3,)</f>
        <v>518</v>
      </c>
      <c r="AB200" s="42"/>
      <c r="AC200" s="42"/>
      <c r="AD200" s="42"/>
    </row>
    <row r="201" spans="1:30" x14ac:dyDescent="0.25">
      <c r="A201" s="42">
        <v>2020</v>
      </c>
      <c r="B201" s="42">
        <v>118</v>
      </c>
      <c r="C201" s="42">
        <v>1</v>
      </c>
      <c r="D201" s="43">
        <v>43831</v>
      </c>
      <c r="E201" s="43">
        <v>43895</v>
      </c>
      <c r="F201" s="43">
        <v>43895</v>
      </c>
      <c r="G201" s="42" t="s">
        <v>968</v>
      </c>
      <c r="H201" s="42" t="s">
        <v>969</v>
      </c>
      <c r="I201" s="42">
        <v>283</v>
      </c>
      <c r="J201" s="42">
        <v>235</v>
      </c>
      <c r="K201" s="43">
        <v>43885</v>
      </c>
      <c r="L201" s="42" t="s">
        <v>172</v>
      </c>
      <c r="M201" s="42">
        <v>79620120</v>
      </c>
      <c r="N201" s="42" t="s">
        <v>469</v>
      </c>
      <c r="O201" s="42" t="s">
        <v>112</v>
      </c>
      <c r="P201" s="42">
        <v>175</v>
      </c>
      <c r="Q201" s="43">
        <v>43885</v>
      </c>
      <c r="R201" s="48" t="s">
        <v>1003</v>
      </c>
      <c r="S201" s="45">
        <v>63000000</v>
      </c>
      <c r="T201" s="45">
        <v>0</v>
      </c>
      <c r="U201" s="45">
        <v>0</v>
      </c>
      <c r="V201" s="45">
        <v>63000000</v>
      </c>
      <c r="W201" s="45">
        <v>0</v>
      </c>
      <c r="X201" s="45">
        <v>63000000</v>
      </c>
      <c r="Y201" s="45">
        <f>VLOOKUP(I201,[2]TOTAL!$G:$I,3,)</f>
        <v>537</v>
      </c>
      <c r="AB201" s="42"/>
      <c r="AC201" s="42"/>
      <c r="AD201" s="42"/>
    </row>
    <row r="202" spans="1:30" x14ac:dyDescent="0.25">
      <c r="A202" s="42">
        <v>2020</v>
      </c>
      <c r="B202" s="42">
        <v>118</v>
      </c>
      <c r="C202" s="42">
        <v>1</v>
      </c>
      <c r="D202" s="43">
        <v>43831</v>
      </c>
      <c r="E202" s="43">
        <v>43895</v>
      </c>
      <c r="F202" s="43">
        <v>43895</v>
      </c>
      <c r="G202" s="42" t="s">
        <v>968</v>
      </c>
      <c r="H202" s="42" t="s">
        <v>969</v>
      </c>
      <c r="I202" s="42">
        <v>275</v>
      </c>
      <c r="J202" s="42">
        <v>236</v>
      </c>
      <c r="K202" s="43">
        <v>43885</v>
      </c>
      <c r="L202" s="42" t="s">
        <v>172</v>
      </c>
      <c r="M202" s="42">
        <v>52757149</v>
      </c>
      <c r="N202" s="42" t="s">
        <v>1004</v>
      </c>
      <c r="O202" s="42" t="s">
        <v>112</v>
      </c>
      <c r="P202" s="42">
        <v>176</v>
      </c>
      <c r="Q202" s="43">
        <v>43885</v>
      </c>
      <c r="R202" s="48" t="s">
        <v>972</v>
      </c>
      <c r="S202" s="45">
        <v>78750000</v>
      </c>
      <c r="T202" s="45">
        <v>0</v>
      </c>
      <c r="U202" s="45">
        <v>0</v>
      </c>
      <c r="V202" s="45">
        <v>78750000</v>
      </c>
      <c r="W202" s="45">
        <v>0</v>
      </c>
      <c r="X202" s="45">
        <v>78750000</v>
      </c>
      <c r="Y202" s="45">
        <f>VLOOKUP(I202,[2]TOTAL!$G:$I,3,)</f>
        <v>530</v>
      </c>
      <c r="AB202" s="42"/>
      <c r="AC202" s="42"/>
      <c r="AD202" s="42"/>
    </row>
    <row r="203" spans="1:30" x14ac:dyDescent="0.25">
      <c r="A203" s="42">
        <v>2020</v>
      </c>
      <c r="B203" s="42">
        <v>118</v>
      </c>
      <c r="C203" s="42">
        <v>1</v>
      </c>
      <c r="D203" s="43">
        <v>43831</v>
      </c>
      <c r="E203" s="43">
        <v>43895</v>
      </c>
      <c r="F203" s="43">
        <v>43895</v>
      </c>
      <c r="G203" s="42" t="s">
        <v>968</v>
      </c>
      <c r="H203" s="42" t="s">
        <v>969</v>
      </c>
      <c r="I203" s="42">
        <v>273</v>
      </c>
      <c r="J203" s="42">
        <v>256</v>
      </c>
      <c r="K203" s="43">
        <v>43886</v>
      </c>
      <c r="L203" s="42" t="s">
        <v>172</v>
      </c>
      <c r="M203" s="42">
        <v>1030567341</v>
      </c>
      <c r="N203" s="42" t="s">
        <v>471</v>
      </c>
      <c r="O203" s="42" t="s">
        <v>112</v>
      </c>
      <c r="P203" s="42">
        <v>177</v>
      </c>
      <c r="Q203" s="43">
        <v>43886</v>
      </c>
      <c r="R203" s="48" t="s">
        <v>1005</v>
      </c>
      <c r="S203" s="45">
        <v>78750000</v>
      </c>
      <c r="T203" s="45">
        <v>0</v>
      </c>
      <c r="U203" s="45">
        <v>0</v>
      </c>
      <c r="V203" s="45">
        <v>78750000</v>
      </c>
      <c r="W203" s="45">
        <v>0</v>
      </c>
      <c r="X203" s="45">
        <v>78750000</v>
      </c>
      <c r="Y203" s="45">
        <f>VLOOKUP(I203,[2]TOTAL!$G:$I,3,)</f>
        <v>526</v>
      </c>
      <c r="AB203" s="42"/>
      <c r="AC203" s="42"/>
      <c r="AD203" s="42"/>
    </row>
    <row r="204" spans="1:30" x14ac:dyDescent="0.25">
      <c r="A204" s="42">
        <v>2020</v>
      </c>
      <c r="B204" s="42">
        <v>118</v>
      </c>
      <c r="C204" s="42">
        <v>1</v>
      </c>
      <c r="D204" s="43">
        <v>43831</v>
      </c>
      <c r="E204" s="43">
        <v>43895</v>
      </c>
      <c r="F204" s="43">
        <v>43895</v>
      </c>
      <c r="G204" s="42" t="s">
        <v>123</v>
      </c>
      <c r="H204" s="42" t="s">
        <v>124</v>
      </c>
      <c r="I204" s="42">
        <v>240</v>
      </c>
      <c r="J204" s="42">
        <v>220</v>
      </c>
      <c r="K204" s="43">
        <v>43882</v>
      </c>
      <c r="L204" s="42" t="s">
        <v>172</v>
      </c>
      <c r="M204" s="42">
        <v>51915842</v>
      </c>
      <c r="N204" s="42" t="s">
        <v>472</v>
      </c>
      <c r="O204" s="42" t="s">
        <v>113</v>
      </c>
      <c r="P204" s="42">
        <v>178</v>
      </c>
      <c r="Q204" s="43">
        <v>43882</v>
      </c>
      <c r="R204" s="48" t="s">
        <v>1006</v>
      </c>
      <c r="S204" s="45">
        <v>22500000</v>
      </c>
      <c r="T204" s="45">
        <v>0</v>
      </c>
      <c r="U204" s="45">
        <v>0</v>
      </c>
      <c r="V204" s="45">
        <v>22500000</v>
      </c>
      <c r="W204" s="45">
        <v>0</v>
      </c>
      <c r="X204" s="45">
        <v>22500000</v>
      </c>
      <c r="Y204" s="45">
        <f>VLOOKUP(I204,[2]TOTAL!$G:$I,3,)</f>
        <v>59</v>
      </c>
      <c r="AB204" s="42"/>
      <c r="AC204" s="42"/>
      <c r="AD204" s="42"/>
    </row>
    <row r="205" spans="1:30" x14ac:dyDescent="0.25">
      <c r="A205" s="42">
        <v>2020</v>
      </c>
      <c r="B205" s="42">
        <v>118</v>
      </c>
      <c r="C205" s="42">
        <v>1</v>
      </c>
      <c r="D205" s="43">
        <v>43831</v>
      </c>
      <c r="E205" s="43">
        <v>43895</v>
      </c>
      <c r="F205" s="43">
        <v>43895</v>
      </c>
      <c r="G205" s="42" t="s">
        <v>134</v>
      </c>
      <c r="H205" s="42" t="s">
        <v>135</v>
      </c>
      <c r="I205" s="42">
        <v>197</v>
      </c>
      <c r="J205" s="42">
        <v>241</v>
      </c>
      <c r="K205" s="43">
        <v>43885</v>
      </c>
      <c r="L205" s="42" t="s">
        <v>172</v>
      </c>
      <c r="M205" s="42">
        <v>52913714</v>
      </c>
      <c r="N205" s="42" t="s">
        <v>1007</v>
      </c>
      <c r="O205" s="42" t="s">
        <v>112</v>
      </c>
      <c r="P205" s="42">
        <v>179</v>
      </c>
      <c r="Q205" s="43">
        <v>43885</v>
      </c>
      <c r="R205" s="48" t="s">
        <v>1008</v>
      </c>
      <c r="S205" s="45">
        <v>24000000</v>
      </c>
      <c r="T205" s="45">
        <v>0</v>
      </c>
      <c r="U205" s="45">
        <v>0</v>
      </c>
      <c r="V205" s="45">
        <v>24000000</v>
      </c>
      <c r="W205" s="45">
        <v>1866667</v>
      </c>
      <c r="X205" s="45">
        <v>22133333</v>
      </c>
      <c r="Y205" s="45">
        <f>VLOOKUP(I205,[2]TOTAL!$G:$I,3,)</f>
        <v>76</v>
      </c>
      <c r="AB205" s="42"/>
      <c r="AC205" s="42"/>
      <c r="AD205" s="42"/>
    </row>
    <row r="206" spans="1:30" x14ac:dyDescent="0.25">
      <c r="A206" s="42">
        <v>2020</v>
      </c>
      <c r="B206" s="42">
        <v>118</v>
      </c>
      <c r="C206" s="42">
        <v>1</v>
      </c>
      <c r="D206" s="43">
        <v>43831</v>
      </c>
      <c r="E206" s="43">
        <v>43895</v>
      </c>
      <c r="F206" s="43">
        <v>43895</v>
      </c>
      <c r="G206" s="42" t="s">
        <v>123</v>
      </c>
      <c r="H206" s="42" t="s">
        <v>124</v>
      </c>
      <c r="I206" s="42">
        <v>238</v>
      </c>
      <c r="J206" s="42">
        <v>237</v>
      </c>
      <c r="K206" s="43">
        <v>43885</v>
      </c>
      <c r="L206" s="42" t="s">
        <v>172</v>
      </c>
      <c r="M206" s="42">
        <v>1121825660</v>
      </c>
      <c r="N206" s="42" t="s">
        <v>474</v>
      </c>
      <c r="O206" s="42" t="s">
        <v>112</v>
      </c>
      <c r="P206" s="42">
        <v>180</v>
      </c>
      <c r="Q206" s="43">
        <v>43885</v>
      </c>
      <c r="R206" s="48" t="s">
        <v>1009</v>
      </c>
      <c r="S206" s="45">
        <v>39200000</v>
      </c>
      <c r="T206" s="45">
        <v>0</v>
      </c>
      <c r="U206" s="45">
        <v>0</v>
      </c>
      <c r="V206" s="45">
        <v>39200000</v>
      </c>
      <c r="W206" s="45">
        <v>0</v>
      </c>
      <c r="X206" s="45">
        <v>39200000</v>
      </c>
      <c r="Y206" s="45">
        <f>VLOOKUP(I206,[2]TOTAL!$G:$I,3,)</f>
        <v>56</v>
      </c>
      <c r="AB206" s="42"/>
      <c r="AC206" s="42"/>
      <c r="AD206" s="42"/>
    </row>
    <row r="207" spans="1:30" x14ac:dyDescent="0.25">
      <c r="A207" s="42">
        <v>2020</v>
      </c>
      <c r="B207" s="42">
        <v>118</v>
      </c>
      <c r="C207" s="42">
        <v>1</v>
      </c>
      <c r="D207" s="43">
        <v>43831</v>
      </c>
      <c r="E207" s="43">
        <v>43895</v>
      </c>
      <c r="F207" s="43">
        <v>43895</v>
      </c>
      <c r="G207" s="42" t="s">
        <v>123</v>
      </c>
      <c r="H207" s="42" t="s">
        <v>124</v>
      </c>
      <c r="I207" s="42">
        <v>352</v>
      </c>
      <c r="J207" s="42">
        <v>230</v>
      </c>
      <c r="K207" s="43">
        <v>43882</v>
      </c>
      <c r="L207" s="42" t="s">
        <v>172</v>
      </c>
      <c r="M207" s="42">
        <v>1136884900</v>
      </c>
      <c r="N207" s="42" t="s">
        <v>1010</v>
      </c>
      <c r="O207" s="42" t="s">
        <v>112</v>
      </c>
      <c r="P207" s="42">
        <v>182</v>
      </c>
      <c r="Q207" s="43">
        <v>43882</v>
      </c>
      <c r="R207" s="48" t="s">
        <v>1011</v>
      </c>
      <c r="S207" s="45">
        <v>45000000</v>
      </c>
      <c r="T207" s="45">
        <v>0</v>
      </c>
      <c r="U207" s="45">
        <v>0</v>
      </c>
      <c r="V207" s="45">
        <v>45000000</v>
      </c>
      <c r="W207" s="45">
        <v>0</v>
      </c>
      <c r="X207" s="45">
        <v>45000000</v>
      </c>
      <c r="Y207" s="45">
        <f>VLOOKUP(I207,[2]TOTAL!$G:$I,3,)</f>
        <v>208</v>
      </c>
      <c r="AB207" s="42"/>
      <c r="AC207" s="42"/>
      <c r="AD207" s="42"/>
    </row>
    <row r="208" spans="1:30" x14ac:dyDescent="0.25">
      <c r="A208" s="42">
        <v>2020</v>
      </c>
      <c r="B208" s="42">
        <v>118</v>
      </c>
      <c r="C208" s="42">
        <v>1</v>
      </c>
      <c r="D208" s="43">
        <v>43831</v>
      </c>
      <c r="E208" s="43">
        <v>43895</v>
      </c>
      <c r="F208" s="43">
        <v>43895</v>
      </c>
      <c r="G208" s="42" t="s">
        <v>123</v>
      </c>
      <c r="H208" s="42" t="s">
        <v>124</v>
      </c>
      <c r="I208" s="42">
        <v>237</v>
      </c>
      <c r="J208" s="42">
        <v>239</v>
      </c>
      <c r="K208" s="43">
        <v>43885</v>
      </c>
      <c r="L208" s="42" t="s">
        <v>172</v>
      </c>
      <c r="M208" s="42">
        <v>1014201258</v>
      </c>
      <c r="N208" s="42" t="s">
        <v>476</v>
      </c>
      <c r="O208" s="42" t="s">
        <v>112</v>
      </c>
      <c r="P208" s="42">
        <v>183</v>
      </c>
      <c r="Q208" s="43">
        <v>43885</v>
      </c>
      <c r="R208" s="48" t="s">
        <v>1009</v>
      </c>
      <c r="S208" s="45">
        <v>39200000</v>
      </c>
      <c r="T208" s="45">
        <v>0</v>
      </c>
      <c r="U208" s="45">
        <v>0</v>
      </c>
      <c r="V208" s="45">
        <v>39200000</v>
      </c>
      <c r="W208" s="45">
        <v>0</v>
      </c>
      <c r="X208" s="45">
        <v>39200000</v>
      </c>
      <c r="Y208" s="45">
        <f>VLOOKUP(I208,[2]TOTAL!$G:$I,3,)</f>
        <v>55</v>
      </c>
      <c r="AB208" s="42"/>
      <c r="AC208" s="42"/>
      <c r="AD208" s="42"/>
    </row>
    <row r="209" spans="1:30" x14ac:dyDescent="0.25">
      <c r="A209" s="42">
        <v>2020</v>
      </c>
      <c r="B209" s="42">
        <v>118</v>
      </c>
      <c r="C209" s="42">
        <v>1</v>
      </c>
      <c r="D209" s="43">
        <v>43831</v>
      </c>
      <c r="E209" s="43">
        <v>43895</v>
      </c>
      <c r="F209" s="43">
        <v>43895</v>
      </c>
      <c r="G209" s="42" t="s">
        <v>879</v>
      </c>
      <c r="H209" s="42" t="s">
        <v>880</v>
      </c>
      <c r="I209" s="42">
        <v>304</v>
      </c>
      <c r="J209" s="42">
        <v>238</v>
      </c>
      <c r="K209" s="43">
        <v>43885</v>
      </c>
      <c r="L209" s="42" t="s">
        <v>172</v>
      </c>
      <c r="M209" s="42">
        <v>80032761</v>
      </c>
      <c r="N209" s="42" t="s">
        <v>477</v>
      </c>
      <c r="O209" s="42" t="s">
        <v>112</v>
      </c>
      <c r="P209" s="42">
        <v>184</v>
      </c>
      <c r="Q209" s="43">
        <v>43885</v>
      </c>
      <c r="R209" s="48" t="s">
        <v>1012</v>
      </c>
      <c r="S209" s="45">
        <v>72800000</v>
      </c>
      <c r="T209" s="45">
        <v>0</v>
      </c>
      <c r="U209" s="45">
        <v>0</v>
      </c>
      <c r="V209" s="45">
        <v>72800000</v>
      </c>
      <c r="W209" s="45">
        <v>0</v>
      </c>
      <c r="X209" s="45">
        <v>72800000</v>
      </c>
      <c r="Y209" s="45">
        <f>VLOOKUP(I209,[2]TOTAL!$G:$I,3,)</f>
        <v>550</v>
      </c>
      <c r="AB209" s="42"/>
      <c r="AC209" s="42"/>
      <c r="AD209" s="42"/>
    </row>
    <row r="210" spans="1:30" x14ac:dyDescent="0.25">
      <c r="A210" s="42">
        <v>2020</v>
      </c>
      <c r="B210" s="42">
        <v>118</v>
      </c>
      <c r="C210" s="42">
        <v>1</v>
      </c>
      <c r="D210" s="43">
        <v>43831</v>
      </c>
      <c r="E210" s="43">
        <v>43895</v>
      </c>
      <c r="F210" s="43">
        <v>43895</v>
      </c>
      <c r="G210" s="42" t="s">
        <v>121</v>
      </c>
      <c r="H210" s="42" t="s">
        <v>122</v>
      </c>
      <c r="I210" s="42">
        <v>334</v>
      </c>
      <c r="J210" s="42">
        <v>215</v>
      </c>
      <c r="K210" s="43">
        <v>43882</v>
      </c>
      <c r="L210" s="42" t="s">
        <v>172</v>
      </c>
      <c r="M210" s="42">
        <v>30393177</v>
      </c>
      <c r="N210" s="42" t="s">
        <v>478</v>
      </c>
      <c r="O210" s="42" t="s">
        <v>112</v>
      </c>
      <c r="P210" s="42">
        <v>185</v>
      </c>
      <c r="Q210" s="43">
        <v>43882</v>
      </c>
      <c r="R210" s="48" t="s">
        <v>1013</v>
      </c>
      <c r="S210" s="45">
        <v>66000000</v>
      </c>
      <c r="T210" s="45">
        <v>0</v>
      </c>
      <c r="U210" s="45">
        <v>0</v>
      </c>
      <c r="V210" s="45">
        <v>66000000</v>
      </c>
      <c r="W210" s="45">
        <v>0</v>
      </c>
      <c r="X210" s="45">
        <v>66000000</v>
      </c>
      <c r="Y210" s="45">
        <f>VLOOKUP(I210,[2]TOTAL!$G:$I,3,)</f>
        <v>26</v>
      </c>
      <c r="AB210" s="42"/>
      <c r="AC210" s="42"/>
      <c r="AD210" s="42"/>
    </row>
    <row r="211" spans="1:30" x14ac:dyDescent="0.25">
      <c r="A211" s="42">
        <v>2020</v>
      </c>
      <c r="B211" s="42">
        <v>118</v>
      </c>
      <c r="C211" s="42">
        <v>1</v>
      </c>
      <c r="D211" s="43">
        <v>43831</v>
      </c>
      <c r="E211" s="43">
        <v>43895</v>
      </c>
      <c r="F211" s="43">
        <v>43895</v>
      </c>
      <c r="G211" s="42" t="s">
        <v>121</v>
      </c>
      <c r="H211" s="42" t="s">
        <v>122</v>
      </c>
      <c r="I211" s="42">
        <v>253</v>
      </c>
      <c r="J211" s="42">
        <v>242</v>
      </c>
      <c r="K211" s="43">
        <v>43885</v>
      </c>
      <c r="L211" s="42" t="s">
        <v>172</v>
      </c>
      <c r="M211" s="42">
        <v>41211331</v>
      </c>
      <c r="N211" s="42" t="s">
        <v>479</v>
      </c>
      <c r="O211" s="42" t="s">
        <v>112</v>
      </c>
      <c r="P211" s="42">
        <v>186</v>
      </c>
      <c r="Q211" s="43">
        <v>43885</v>
      </c>
      <c r="R211" s="48" t="s">
        <v>1014</v>
      </c>
      <c r="S211" s="45">
        <v>84000000</v>
      </c>
      <c r="T211" s="45">
        <v>0</v>
      </c>
      <c r="U211" s="45">
        <v>0</v>
      </c>
      <c r="V211" s="45">
        <v>84000000</v>
      </c>
      <c r="W211" s="45">
        <v>0</v>
      </c>
      <c r="X211" s="45">
        <v>84000000</v>
      </c>
      <c r="Y211" s="45">
        <f>VLOOKUP(I211,[2]TOTAL!$G:$I,3,)</f>
        <v>130</v>
      </c>
      <c r="AB211" s="42"/>
      <c r="AC211" s="42"/>
      <c r="AD211" s="42"/>
    </row>
    <row r="212" spans="1:30" x14ac:dyDescent="0.25">
      <c r="A212" s="42">
        <v>2020</v>
      </c>
      <c r="B212" s="42">
        <v>118</v>
      </c>
      <c r="C212" s="42">
        <v>1</v>
      </c>
      <c r="D212" s="43">
        <v>43831</v>
      </c>
      <c r="E212" s="43">
        <v>43895</v>
      </c>
      <c r="F212" s="43">
        <v>43895</v>
      </c>
      <c r="G212" s="42" t="s">
        <v>879</v>
      </c>
      <c r="H212" s="42" t="s">
        <v>880</v>
      </c>
      <c r="I212" s="42">
        <v>303</v>
      </c>
      <c r="J212" s="42">
        <v>243</v>
      </c>
      <c r="K212" s="43">
        <v>43885</v>
      </c>
      <c r="L212" s="42" t="s">
        <v>172</v>
      </c>
      <c r="M212" s="42">
        <v>10127225</v>
      </c>
      <c r="N212" s="42" t="s">
        <v>480</v>
      </c>
      <c r="O212" s="42" t="s">
        <v>113</v>
      </c>
      <c r="P212" s="42">
        <v>187</v>
      </c>
      <c r="Q212" s="43">
        <v>43885</v>
      </c>
      <c r="R212" s="48" t="s">
        <v>1015</v>
      </c>
      <c r="S212" s="45">
        <v>6600000</v>
      </c>
      <c r="T212" s="45">
        <v>0</v>
      </c>
      <c r="U212" s="45">
        <v>0</v>
      </c>
      <c r="V212" s="45">
        <v>6600000</v>
      </c>
      <c r="W212" s="45">
        <v>0</v>
      </c>
      <c r="X212" s="45">
        <v>6600000</v>
      </c>
      <c r="Y212" s="45">
        <f>VLOOKUP(I212,[2]TOTAL!$G:$I,3,)</f>
        <v>77</v>
      </c>
      <c r="AB212" s="42"/>
      <c r="AC212" s="42"/>
      <c r="AD212" s="42"/>
    </row>
    <row r="213" spans="1:30" x14ac:dyDescent="0.25">
      <c r="A213" s="42">
        <v>2020</v>
      </c>
      <c r="B213" s="42">
        <v>118</v>
      </c>
      <c r="C213" s="42">
        <v>1</v>
      </c>
      <c r="D213" s="43">
        <v>43831</v>
      </c>
      <c r="E213" s="43">
        <v>43895</v>
      </c>
      <c r="F213" s="43">
        <v>43895</v>
      </c>
      <c r="G213" s="42" t="s">
        <v>114</v>
      </c>
      <c r="H213" s="42" t="s">
        <v>115</v>
      </c>
      <c r="I213" s="42">
        <v>217</v>
      </c>
      <c r="J213" s="42">
        <v>240</v>
      </c>
      <c r="K213" s="43">
        <v>43885</v>
      </c>
      <c r="L213" s="42" t="s">
        <v>172</v>
      </c>
      <c r="M213" s="42">
        <v>80075631</v>
      </c>
      <c r="N213" s="42" t="s">
        <v>481</v>
      </c>
      <c r="O213" s="42" t="s">
        <v>112</v>
      </c>
      <c r="P213" s="42">
        <v>188</v>
      </c>
      <c r="Q213" s="43">
        <v>43885</v>
      </c>
      <c r="R213" s="48" t="s">
        <v>1016</v>
      </c>
      <c r="S213" s="45">
        <v>55541720</v>
      </c>
      <c r="T213" s="45">
        <v>0</v>
      </c>
      <c r="U213" s="45">
        <v>0</v>
      </c>
      <c r="V213" s="45">
        <v>55541720</v>
      </c>
      <c r="W213" s="45">
        <v>0</v>
      </c>
      <c r="X213" s="45">
        <v>55541720</v>
      </c>
      <c r="Y213" s="45">
        <f>VLOOKUP(I213,[2]TOTAL!$G:$I,3,)</f>
        <v>33</v>
      </c>
      <c r="AB213" s="42"/>
      <c r="AC213" s="42"/>
      <c r="AD213" s="42"/>
    </row>
    <row r="214" spans="1:30" x14ac:dyDescent="0.25">
      <c r="A214" s="42">
        <v>2020</v>
      </c>
      <c r="B214" s="42">
        <v>118</v>
      </c>
      <c r="C214" s="42">
        <v>1</v>
      </c>
      <c r="D214" s="43">
        <v>43831</v>
      </c>
      <c r="E214" s="43">
        <v>43895</v>
      </c>
      <c r="F214" s="43">
        <v>43895</v>
      </c>
      <c r="G214" s="42" t="s">
        <v>123</v>
      </c>
      <c r="H214" s="42" t="s">
        <v>124</v>
      </c>
      <c r="I214" s="42">
        <v>295</v>
      </c>
      <c r="J214" s="42">
        <v>261</v>
      </c>
      <c r="K214" s="43">
        <v>43886</v>
      </c>
      <c r="L214" s="42" t="s">
        <v>172</v>
      </c>
      <c r="M214" s="42">
        <v>1110488231</v>
      </c>
      <c r="N214" s="42" t="s">
        <v>482</v>
      </c>
      <c r="O214" s="42" t="s">
        <v>112</v>
      </c>
      <c r="P214" s="42">
        <v>189</v>
      </c>
      <c r="Q214" s="43">
        <v>43886</v>
      </c>
      <c r="R214" s="48" t="s">
        <v>1017</v>
      </c>
      <c r="S214" s="45">
        <v>132163500</v>
      </c>
      <c r="T214" s="45">
        <v>0</v>
      </c>
      <c r="U214" s="45">
        <v>0</v>
      </c>
      <c r="V214" s="45">
        <v>132163500</v>
      </c>
      <c r="W214" s="45">
        <v>0</v>
      </c>
      <c r="X214" s="45">
        <v>132163500</v>
      </c>
      <c r="Y214" s="45">
        <f>VLOOKUP(I214,[2]TOTAL!$G:$I,3,)</f>
        <v>435</v>
      </c>
      <c r="AB214" s="42"/>
      <c r="AC214" s="42"/>
      <c r="AD214" s="42"/>
    </row>
    <row r="215" spans="1:30" x14ac:dyDescent="0.25">
      <c r="A215" s="42">
        <v>2020</v>
      </c>
      <c r="B215" s="42">
        <v>118</v>
      </c>
      <c r="C215" s="42">
        <v>1</v>
      </c>
      <c r="D215" s="43">
        <v>43831</v>
      </c>
      <c r="E215" s="43">
        <v>43895</v>
      </c>
      <c r="F215" s="43">
        <v>43895</v>
      </c>
      <c r="G215" s="42" t="s">
        <v>123</v>
      </c>
      <c r="H215" s="42" t="s">
        <v>124</v>
      </c>
      <c r="I215" s="42">
        <v>307</v>
      </c>
      <c r="J215" s="42">
        <v>277</v>
      </c>
      <c r="K215" s="43">
        <v>43888</v>
      </c>
      <c r="L215" s="42" t="s">
        <v>172</v>
      </c>
      <c r="M215" s="42">
        <v>52817381</v>
      </c>
      <c r="N215" s="42" t="s">
        <v>483</v>
      </c>
      <c r="O215" s="42" t="s">
        <v>112</v>
      </c>
      <c r="P215" s="42">
        <v>191</v>
      </c>
      <c r="Q215" s="43">
        <v>43888</v>
      </c>
      <c r="R215" s="48" t="s">
        <v>1018</v>
      </c>
      <c r="S215" s="45">
        <v>56000000</v>
      </c>
      <c r="T215" s="45">
        <v>0</v>
      </c>
      <c r="U215" s="45">
        <v>0</v>
      </c>
      <c r="V215" s="45">
        <v>56000000</v>
      </c>
      <c r="W215" s="45">
        <v>0</v>
      </c>
      <c r="X215" s="45">
        <v>56000000</v>
      </c>
      <c r="Y215" s="45">
        <f>VLOOKUP(I215,[2]TOTAL!$G:$I,3,)</f>
        <v>193</v>
      </c>
      <c r="AB215" s="42"/>
      <c r="AC215" s="42"/>
      <c r="AD215" s="42"/>
    </row>
    <row r="216" spans="1:30" x14ac:dyDescent="0.25">
      <c r="A216" s="42">
        <v>2020</v>
      </c>
      <c r="B216" s="42">
        <v>118</v>
      </c>
      <c r="C216" s="42">
        <v>1</v>
      </c>
      <c r="D216" s="43">
        <v>43831</v>
      </c>
      <c r="E216" s="43">
        <v>43895</v>
      </c>
      <c r="F216" s="43">
        <v>43895</v>
      </c>
      <c r="G216" s="42" t="s">
        <v>123</v>
      </c>
      <c r="H216" s="42" t="s">
        <v>124</v>
      </c>
      <c r="I216" s="42">
        <v>308</v>
      </c>
      <c r="J216" s="42">
        <v>271</v>
      </c>
      <c r="K216" s="43">
        <v>43888</v>
      </c>
      <c r="L216" s="42" t="s">
        <v>172</v>
      </c>
      <c r="M216" s="42">
        <v>13747971</v>
      </c>
      <c r="N216" s="42" t="s">
        <v>484</v>
      </c>
      <c r="O216" s="42" t="s">
        <v>112</v>
      </c>
      <c r="P216" s="42">
        <v>193</v>
      </c>
      <c r="Q216" s="43">
        <v>43888</v>
      </c>
      <c r="R216" s="48" t="s">
        <v>982</v>
      </c>
      <c r="S216" s="45">
        <v>49175000</v>
      </c>
      <c r="T216" s="45">
        <v>0</v>
      </c>
      <c r="U216" s="45">
        <v>0</v>
      </c>
      <c r="V216" s="45">
        <v>49175000</v>
      </c>
      <c r="W216" s="45">
        <v>0</v>
      </c>
      <c r="X216" s="45">
        <v>49175000</v>
      </c>
      <c r="Y216" s="45">
        <f>VLOOKUP(I216,[2]TOTAL!$G:$I,3,)</f>
        <v>428</v>
      </c>
      <c r="AB216" s="42"/>
      <c r="AC216" s="42"/>
      <c r="AD216" s="42"/>
    </row>
    <row r="217" spans="1:30" x14ac:dyDescent="0.25">
      <c r="A217" s="42">
        <v>2020</v>
      </c>
      <c r="B217" s="42">
        <v>118</v>
      </c>
      <c r="C217" s="42">
        <v>1</v>
      </c>
      <c r="D217" s="43">
        <v>43831</v>
      </c>
      <c r="E217" s="43">
        <v>43895</v>
      </c>
      <c r="F217" s="43">
        <v>43895</v>
      </c>
      <c r="G217" s="42" t="s">
        <v>128</v>
      </c>
      <c r="H217" s="42" t="s">
        <v>129</v>
      </c>
      <c r="I217" s="42">
        <v>326</v>
      </c>
      <c r="J217" s="42">
        <v>245</v>
      </c>
      <c r="K217" s="43">
        <v>43886</v>
      </c>
      <c r="L217" s="42" t="s">
        <v>172</v>
      </c>
      <c r="M217" s="42">
        <v>80040023</v>
      </c>
      <c r="N217" s="42" t="s">
        <v>485</v>
      </c>
      <c r="O217" s="42" t="s">
        <v>112</v>
      </c>
      <c r="P217" s="42">
        <v>195</v>
      </c>
      <c r="Q217" s="43">
        <v>43886</v>
      </c>
      <c r="R217" s="48" t="s">
        <v>1019</v>
      </c>
      <c r="S217" s="45">
        <v>55500000</v>
      </c>
      <c r="T217" s="45">
        <v>0</v>
      </c>
      <c r="U217" s="45">
        <v>0</v>
      </c>
      <c r="V217" s="45">
        <v>55500000</v>
      </c>
      <c r="W217" s="45">
        <v>0</v>
      </c>
      <c r="X217" s="45">
        <v>55500000</v>
      </c>
      <c r="Y217" s="45">
        <f>VLOOKUP(I217,[2]TOTAL!$G:$I,3,)</f>
        <v>319</v>
      </c>
      <c r="Z217" s="42"/>
      <c r="AA217" s="42"/>
      <c r="AB217" s="42"/>
      <c r="AC217" s="42"/>
      <c r="AD217" s="42"/>
    </row>
    <row r="218" spans="1:30" x14ac:dyDescent="0.25">
      <c r="A218" s="42">
        <v>2020</v>
      </c>
      <c r="B218" s="42">
        <v>118</v>
      </c>
      <c r="C218" s="42">
        <v>1</v>
      </c>
      <c r="D218" s="43">
        <v>43831</v>
      </c>
      <c r="E218" s="43">
        <v>43895</v>
      </c>
      <c r="F218" s="43">
        <v>43895</v>
      </c>
      <c r="G218" s="42" t="s">
        <v>128</v>
      </c>
      <c r="H218" s="42" t="s">
        <v>129</v>
      </c>
      <c r="I218" s="42">
        <v>324</v>
      </c>
      <c r="J218" s="42">
        <v>246</v>
      </c>
      <c r="K218" s="43">
        <v>43886</v>
      </c>
      <c r="L218" s="42" t="s">
        <v>172</v>
      </c>
      <c r="M218" s="42">
        <v>1032396574</v>
      </c>
      <c r="N218" s="42" t="s">
        <v>486</v>
      </c>
      <c r="O218" s="42" t="s">
        <v>112</v>
      </c>
      <c r="P218" s="42">
        <v>196</v>
      </c>
      <c r="Q218" s="43">
        <v>43886</v>
      </c>
      <c r="R218" s="48" t="s">
        <v>1020</v>
      </c>
      <c r="S218" s="45">
        <v>65000000</v>
      </c>
      <c r="T218" s="45">
        <v>0</v>
      </c>
      <c r="U218" s="45">
        <v>0</v>
      </c>
      <c r="V218" s="45">
        <v>65000000</v>
      </c>
      <c r="W218" s="45">
        <v>0</v>
      </c>
      <c r="X218" s="45">
        <v>65000000</v>
      </c>
      <c r="Y218" s="45">
        <f>VLOOKUP(I218,[2]TOTAL!$G:$I,3,)</f>
        <v>274</v>
      </c>
      <c r="AB218" s="42"/>
      <c r="AC218" s="42"/>
      <c r="AD218" s="42"/>
    </row>
    <row r="219" spans="1:30" x14ac:dyDescent="0.25">
      <c r="A219" s="42">
        <v>2020</v>
      </c>
      <c r="B219" s="42">
        <v>118</v>
      </c>
      <c r="C219" s="42">
        <v>1</v>
      </c>
      <c r="D219" s="43">
        <v>43831</v>
      </c>
      <c r="E219" s="43">
        <v>43895</v>
      </c>
      <c r="F219" s="43">
        <v>43895</v>
      </c>
      <c r="G219" s="42" t="s">
        <v>114</v>
      </c>
      <c r="H219" s="42" t="s">
        <v>115</v>
      </c>
      <c r="I219" s="42">
        <v>252</v>
      </c>
      <c r="J219" s="42">
        <v>265</v>
      </c>
      <c r="K219" s="43">
        <v>43887</v>
      </c>
      <c r="L219" s="42" t="s">
        <v>172</v>
      </c>
      <c r="M219" s="42">
        <v>28239494</v>
      </c>
      <c r="N219" s="42" t="s">
        <v>1021</v>
      </c>
      <c r="O219" s="42" t="s">
        <v>112</v>
      </c>
      <c r="P219" s="42">
        <v>197</v>
      </c>
      <c r="Q219" s="43">
        <v>43887</v>
      </c>
      <c r="R219" s="48" t="s">
        <v>1016</v>
      </c>
      <c r="S219" s="45">
        <v>59814160</v>
      </c>
      <c r="T219" s="45">
        <v>0</v>
      </c>
      <c r="U219" s="45">
        <v>0</v>
      </c>
      <c r="V219" s="45">
        <v>59814160</v>
      </c>
      <c r="W219" s="45">
        <v>0</v>
      </c>
      <c r="X219" s="45">
        <v>59814160</v>
      </c>
      <c r="Y219" s="45">
        <f>VLOOKUP(I219,[2]TOTAL!$G:$I,3,)</f>
        <v>35</v>
      </c>
      <c r="AB219" s="42"/>
      <c r="AC219" s="42"/>
      <c r="AD219" s="42"/>
    </row>
    <row r="220" spans="1:30" x14ac:dyDescent="0.25">
      <c r="A220" s="42">
        <v>2020</v>
      </c>
      <c r="B220" s="42">
        <v>118</v>
      </c>
      <c r="C220" s="42">
        <v>1</v>
      </c>
      <c r="D220" s="43">
        <v>43831</v>
      </c>
      <c r="E220" s="43">
        <v>43895</v>
      </c>
      <c r="F220" s="43">
        <v>43895</v>
      </c>
      <c r="G220" s="42" t="s">
        <v>128</v>
      </c>
      <c r="H220" s="42" t="s">
        <v>129</v>
      </c>
      <c r="I220" s="42">
        <v>331</v>
      </c>
      <c r="J220" s="42">
        <v>268</v>
      </c>
      <c r="K220" s="43">
        <v>43887</v>
      </c>
      <c r="L220" s="42" t="s">
        <v>172</v>
      </c>
      <c r="M220" s="42">
        <v>1032397508</v>
      </c>
      <c r="N220" s="42" t="s">
        <v>488</v>
      </c>
      <c r="O220" s="42" t="s">
        <v>112</v>
      </c>
      <c r="P220" s="42">
        <v>198</v>
      </c>
      <c r="Q220" s="43">
        <v>43887</v>
      </c>
      <c r="R220" s="48" t="s">
        <v>1022</v>
      </c>
      <c r="S220" s="45">
        <v>55500000</v>
      </c>
      <c r="T220" s="45">
        <v>0</v>
      </c>
      <c r="U220" s="45">
        <v>0</v>
      </c>
      <c r="V220" s="45">
        <v>55500000</v>
      </c>
      <c r="W220" s="45">
        <v>0</v>
      </c>
      <c r="X220" s="45">
        <v>55500000</v>
      </c>
      <c r="Y220" s="45">
        <f>VLOOKUP(I220,[2]TOTAL!$G:$I,3,)</f>
        <v>205</v>
      </c>
      <c r="Z220" s="42"/>
      <c r="AA220" s="42"/>
      <c r="AB220" s="42"/>
      <c r="AC220" s="42"/>
      <c r="AD220" s="42"/>
    </row>
    <row r="221" spans="1:30" x14ac:dyDescent="0.25">
      <c r="A221" s="42">
        <v>2020</v>
      </c>
      <c r="B221" s="42">
        <v>118</v>
      </c>
      <c r="C221" s="42">
        <v>1</v>
      </c>
      <c r="D221" s="43">
        <v>43831</v>
      </c>
      <c r="E221" s="43">
        <v>43895</v>
      </c>
      <c r="F221" s="43">
        <v>43895</v>
      </c>
      <c r="G221" s="42" t="s">
        <v>128</v>
      </c>
      <c r="H221" s="42" t="s">
        <v>129</v>
      </c>
      <c r="I221" s="42">
        <v>288</v>
      </c>
      <c r="J221" s="42">
        <v>247</v>
      </c>
      <c r="K221" s="43">
        <v>43886</v>
      </c>
      <c r="L221" s="42" t="s">
        <v>172</v>
      </c>
      <c r="M221" s="42">
        <v>1016080598</v>
      </c>
      <c r="N221" s="42" t="s">
        <v>489</v>
      </c>
      <c r="O221" s="42" t="s">
        <v>113</v>
      </c>
      <c r="P221" s="42">
        <v>199</v>
      </c>
      <c r="Q221" s="43">
        <v>43886</v>
      </c>
      <c r="R221" s="48" t="s">
        <v>1023</v>
      </c>
      <c r="S221" s="45">
        <v>31500000</v>
      </c>
      <c r="T221" s="45">
        <v>0</v>
      </c>
      <c r="U221" s="45">
        <v>0</v>
      </c>
      <c r="V221" s="45">
        <v>31500000</v>
      </c>
      <c r="W221" s="45">
        <v>0</v>
      </c>
      <c r="X221" s="45">
        <v>31500000</v>
      </c>
      <c r="Y221" s="45">
        <f>VLOOKUP(I221,[2]TOTAL!$G:$I,3,)</f>
        <v>339</v>
      </c>
      <c r="AB221" s="42"/>
      <c r="AC221" s="42"/>
      <c r="AD221" s="42"/>
    </row>
    <row r="222" spans="1:30" x14ac:dyDescent="0.25">
      <c r="A222" s="42">
        <v>2020</v>
      </c>
      <c r="B222" s="42">
        <v>118</v>
      </c>
      <c r="C222" s="42">
        <v>1</v>
      </c>
      <c r="D222" s="43">
        <v>43831</v>
      </c>
      <c r="E222" s="43">
        <v>43895</v>
      </c>
      <c r="F222" s="43">
        <v>43895</v>
      </c>
      <c r="G222" s="42" t="s">
        <v>128</v>
      </c>
      <c r="H222" s="42" t="s">
        <v>129</v>
      </c>
      <c r="I222" s="42">
        <v>356</v>
      </c>
      <c r="J222" s="42">
        <v>248</v>
      </c>
      <c r="K222" s="43">
        <v>43886</v>
      </c>
      <c r="L222" s="42" t="s">
        <v>172</v>
      </c>
      <c r="M222" s="42">
        <v>19292752</v>
      </c>
      <c r="N222" s="42" t="s">
        <v>490</v>
      </c>
      <c r="O222" s="42" t="s">
        <v>112</v>
      </c>
      <c r="P222" s="42">
        <v>200</v>
      </c>
      <c r="Q222" s="43">
        <v>43886</v>
      </c>
      <c r="R222" s="48" t="s">
        <v>1024</v>
      </c>
      <c r="S222" s="45">
        <v>63000000</v>
      </c>
      <c r="T222" s="45">
        <v>0</v>
      </c>
      <c r="U222" s="45">
        <v>0</v>
      </c>
      <c r="V222" s="45">
        <v>63000000</v>
      </c>
      <c r="W222" s="45">
        <v>0</v>
      </c>
      <c r="X222" s="45">
        <v>63000000</v>
      </c>
      <c r="Y222" s="45">
        <f>VLOOKUP(I222,[2]TOTAL!$G:$I,3,)</f>
        <v>287</v>
      </c>
      <c r="AB222" s="42"/>
      <c r="AC222" s="42"/>
      <c r="AD222" s="42"/>
    </row>
    <row r="223" spans="1:30" x14ac:dyDescent="0.25">
      <c r="A223" s="42">
        <v>2020</v>
      </c>
      <c r="B223" s="42">
        <v>118</v>
      </c>
      <c r="C223" s="42">
        <v>1</v>
      </c>
      <c r="D223" s="43">
        <v>43831</v>
      </c>
      <c r="E223" s="43">
        <v>43895</v>
      </c>
      <c r="F223" s="43">
        <v>43895</v>
      </c>
      <c r="G223" s="42" t="s">
        <v>128</v>
      </c>
      <c r="H223" s="42" t="s">
        <v>129</v>
      </c>
      <c r="I223" s="42">
        <v>321</v>
      </c>
      <c r="J223" s="42">
        <v>249</v>
      </c>
      <c r="K223" s="43">
        <v>43886</v>
      </c>
      <c r="L223" s="42" t="s">
        <v>172</v>
      </c>
      <c r="M223" s="42">
        <v>7226796</v>
      </c>
      <c r="N223" s="42" t="s">
        <v>1025</v>
      </c>
      <c r="O223" s="42" t="s">
        <v>112</v>
      </c>
      <c r="P223" s="42">
        <v>201</v>
      </c>
      <c r="Q223" s="43">
        <v>43886</v>
      </c>
      <c r="R223" s="48" t="s">
        <v>1019</v>
      </c>
      <c r="S223" s="45">
        <v>55500000</v>
      </c>
      <c r="T223" s="45">
        <v>0</v>
      </c>
      <c r="U223" s="45">
        <v>0</v>
      </c>
      <c r="V223" s="45">
        <v>55500000</v>
      </c>
      <c r="W223" s="45">
        <v>0</v>
      </c>
      <c r="X223" s="45">
        <v>55500000</v>
      </c>
      <c r="Y223" s="42"/>
      <c r="Z223" s="42"/>
      <c r="AA223" s="42"/>
      <c r="AB223" s="42"/>
      <c r="AC223" s="42"/>
      <c r="AD223" s="42"/>
    </row>
    <row r="224" spans="1:30" x14ac:dyDescent="0.25">
      <c r="A224" s="42">
        <v>2020</v>
      </c>
      <c r="B224" s="42">
        <v>118</v>
      </c>
      <c r="C224" s="42">
        <v>1</v>
      </c>
      <c r="D224" s="43">
        <v>43831</v>
      </c>
      <c r="E224" s="43">
        <v>43895</v>
      </c>
      <c r="F224" s="43">
        <v>43895</v>
      </c>
      <c r="G224" s="42" t="s">
        <v>128</v>
      </c>
      <c r="H224" s="42" t="s">
        <v>129</v>
      </c>
      <c r="I224" s="42">
        <v>315</v>
      </c>
      <c r="J224" s="42">
        <v>250</v>
      </c>
      <c r="K224" s="43">
        <v>43886</v>
      </c>
      <c r="L224" s="42" t="s">
        <v>172</v>
      </c>
      <c r="M224" s="42">
        <v>1014213363</v>
      </c>
      <c r="N224" s="42" t="s">
        <v>492</v>
      </c>
      <c r="O224" s="42" t="s">
        <v>112</v>
      </c>
      <c r="P224" s="42">
        <v>202</v>
      </c>
      <c r="Q224" s="43">
        <v>43886</v>
      </c>
      <c r="R224" s="48" t="s">
        <v>994</v>
      </c>
      <c r="S224" s="45">
        <v>55500000</v>
      </c>
      <c r="T224" s="45">
        <v>0</v>
      </c>
      <c r="U224" s="45">
        <v>0</v>
      </c>
      <c r="V224" s="45">
        <v>55500000</v>
      </c>
      <c r="W224" s="45">
        <v>0</v>
      </c>
      <c r="X224" s="45">
        <v>55500000</v>
      </c>
      <c r="Y224" s="45">
        <f>VLOOKUP(I224,[2]TOTAL!$G:$I,3,)</f>
        <v>275</v>
      </c>
      <c r="Z224" s="42"/>
      <c r="AA224" s="42"/>
      <c r="AB224" s="42"/>
      <c r="AC224" s="42"/>
      <c r="AD224" s="42"/>
    </row>
    <row r="225" spans="1:30" x14ac:dyDescent="0.25">
      <c r="A225" s="42">
        <v>2020</v>
      </c>
      <c r="B225" s="42">
        <v>118</v>
      </c>
      <c r="C225" s="42">
        <v>1</v>
      </c>
      <c r="D225" s="43">
        <v>43831</v>
      </c>
      <c r="E225" s="43">
        <v>43895</v>
      </c>
      <c r="F225" s="43">
        <v>43895</v>
      </c>
      <c r="G225" s="42" t="s">
        <v>128</v>
      </c>
      <c r="H225" s="42" t="s">
        <v>129</v>
      </c>
      <c r="I225" s="42">
        <v>329</v>
      </c>
      <c r="J225" s="42">
        <v>251</v>
      </c>
      <c r="K225" s="43">
        <v>43886</v>
      </c>
      <c r="L225" s="42" t="s">
        <v>172</v>
      </c>
      <c r="M225" s="42">
        <v>79333846</v>
      </c>
      <c r="N225" s="42" t="s">
        <v>1026</v>
      </c>
      <c r="O225" s="42" t="s">
        <v>112</v>
      </c>
      <c r="P225" s="42">
        <v>203</v>
      </c>
      <c r="Q225" s="43">
        <v>43886</v>
      </c>
      <c r="R225" s="48" t="s">
        <v>1022</v>
      </c>
      <c r="S225" s="45">
        <v>55500000</v>
      </c>
      <c r="T225" s="45">
        <v>0</v>
      </c>
      <c r="U225" s="45">
        <v>0</v>
      </c>
      <c r="V225" s="45">
        <v>55500000</v>
      </c>
      <c r="W225" s="45">
        <v>0</v>
      </c>
      <c r="X225" s="45">
        <v>55500000</v>
      </c>
      <c r="Y225" s="45">
        <f>VLOOKUP(I225,[2]TOTAL!$G:$I,3,)</f>
        <v>195</v>
      </c>
      <c r="AB225" s="42"/>
      <c r="AC225" s="42"/>
      <c r="AD225" s="42"/>
    </row>
    <row r="226" spans="1:30" x14ac:dyDescent="0.25">
      <c r="A226" s="42">
        <v>2020</v>
      </c>
      <c r="B226" s="42">
        <v>118</v>
      </c>
      <c r="C226" s="42">
        <v>1</v>
      </c>
      <c r="D226" s="43">
        <v>43831</v>
      </c>
      <c r="E226" s="43">
        <v>43895</v>
      </c>
      <c r="F226" s="43">
        <v>43895</v>
      </c>
      <c r="G226" s="42" t="s">
        <v>128</v>
      </c>
      <c r="H226" s="42" t="s">
        <v>129</v>
      </c>
      <c r="I226" s="42">
        <v>348</v>
      </c>
      <c r="J226" s="42">
        <v>279</v>
      </c>
      <c r="K226" s="43">
        <v>43888</v>
      </c>
      <c r="L226" s="42" t="s">
        <v>172</v>
      </c>
      <c r="M226" s="42">
        <v>1016070278</v>
      </c>
      <c r="N226" s="42" t="s">
        <v>494</v>
      </c>
      <c r="O226" s="42" t="s">
        <v>113</v>
      </c>
      <c r="P226" s="42">
        <v>204</v>
      </c>
      <c r="Q226" s="43">
        <v>43888</v>
      </c>
      <c r="R226" s="48" t="s">
        <v>1023</v>
      </c>
      <c r="S226" s="45">
        <v>26000000</v>
      </c>
      <c r="T226" s="45">
        <v>0</v>
      </c>
      <c r="U226" s="45">
        <v>0</v>
      </c>
      <c r="V226" s="45">
        <v>26000000</v>
      </c>
      <c r="W226" s="45">
        <v>0</v>
      </c>
      <c r="X226" s="45">
        <v>26000000</v>
      </c>
      <c r="Y226" s="45">
        <f>VLOOKUP(I226,[2]TOTAL!$G:$I,3,)</f>
        <v>337</v>
      </c>
      <c r="Z226" s="42"/>
      <c r="AA226" s="42"/>
      <c r="AB226" s="42"/>
      <c r="AC226" s="42"/>
      <c r="AD226" s="42"/>
    </row>
    <row r="227" spans="1:30" x14ac:dyDescent="0.25">
      <c r="A227" s="42">
        <v>2020</v>
      </c>
      <c r="B227" s="42">
        <v>118</v>
      </c>
      <c r="C227" s="42">
        <v>1</v>
      </c>
      <c r="D227" s="43">
        <v>43831</v>
      </c>
      <c r="E227" s="43">
        <v>43895</v>
      </c>
      <c r="F227" s="43">
        <v>43895</v>
      </c>
      <c r="G227" s="42" t="s">
        <v>128</v>
      </c>
      <c r="H227" s="42" t="s">
        <v>129</v>
      </c>
      <c r="I227" s="42">
        <v>330</v>
      </c>
      <c r="J227" s="42">
        <v>267</v>
      </c>
      <c r="K227" s="43">
        <v>43887</v>
      </c>
      <c r="L227" s="42" t="s">
        <v>172</v>
      </c>
      <c r="M227" s="42">
        <v>52446234</v>
      </c>
      <c r="N227" s="42" t="s">
        <v>1027</v>
      </c>
      <c r="O227" s="42" t="s">
        <v>112</v>
      </c>
      <c r="P227" s="42">
        <v>206</v>
      </c>
      <c r="Q227" s="43">
        <v>43887</v>
      </c>
      <c r="R227" s="48" t="s">
        <v>1022</v>
      </c>
      <c r="S227" s="45">
        <v>55500000</v>
      </c>
      <c r="T227" s="45">
        <v>0</v>
      </c>
      <c r="U227" s="45">
        <v>0</v>
      </c>
      <c r="V227" s="45">
        <v>55500000</v>
      </c>
      <c r="W227" s="45">
        <v>0</v>
      </c>
      <c r="X227" s="45">
        <v>55500000</v>
      </c>
      <c r="Y227" s="45">
        <f>VLOOKUP(I227,[2]TOTAL!$G:$I,3,)</f>
        <v>194</v>
      </c>
      <c r="AB227" s="42"/>
      <c r="AC227" s="42"/>
      <c r="AD227" s="42"/>
    </row>
    <row r="228" spans="1:30" x14ac:dyDescent="0.25">
      <c r="A228" s="42">
        <v>2020</v>
      </c>
      <c r="B228" s="42">
        <v>118</v>
      </c>
      <c r="C228" s="42">
        <v>1</v>
      </c>
      <c r="D228" s="43">
        <v>43831</v>
      </c>
      <c r="E228" s="43">
        <v>43895</v>
      </c>
      <c r="F228" s="43">
        <v>43895</v>
      </c>
      <c r="G228" s="42" t="s">
        <v>128</v>
      </c>
      <c r="H228" s="42" t="s">
        <v>129</v>
      </c>
      <c r="I228" s="42">
        <v>328</v>
      </c>
      <c r="J228" s="42">
        <v>252</v>
      </c>
      <c r="K228" s="43">
        <v>43886</v>
      </c>
      <c r="L228" s="42" t="s">
        <v>172</v>
      </c>
      <c r="M228" s="42">
        <v>79630166</v>
      </c>
      <c r="N228" s="42" t="s">
        <v>1028</v>
      </c>
      <c r="O228" s="42" t="s">
        <v>112</v>
      </c>
      <c r="P228" s="42">
        <v>207</v>
      </c>
      <c r="Q228" s="43">
        <v>43886</v>
      </c>
      <c r="R228" s="48" t="s">
        <v>1022</v>
      </c>
      <c r="S228" s="45">
        <v>55500000</v>
      </c>
      <c r="T228" s="45">
        <v>0</v>
      </c>
      <c r="U228" s="45">
        <v>0</v>
      </c>
      <c r="V228" s="45">
        <v>55500000</v>
      </c>
      <c r="W228" s="45">
        <v>0</v>
      </c>
      <c r="X228" s="45">
        <v>55500000</v>
      </c>
      <c r="Y228" s="45">
        <f>VLOOKUP(I228,[2]TOTAL!$G:$I,3,)</f>
        <v>200</v>
      </c>
      <c r="AB228" s="42"/>
      <c r="AC228" s="42"/>
      <c r="AD228" s="42"/>
    </row>
    <row r="229" spans="1:30" x14ac:dyDescent="0.25">
      <c r="A229" s="42">
        <v>2020</v>
      </c>
      <c r="B229" s="42">
        <v>118</v>
      </c>
      <c r="C229" s="42">
        <v>1</v>
      </c>
      <c r="D229" s="43">
        <v>43831</v>
      </c>
      <c r="E229" s="43">
        <v>43895</v>
      </c>
      <c r="F229" s="43">
        <v>43895</v>
      </c>
      <c r="G229" s="42" t="s">
        <v>968</v>
      </c>
      <c r="H229" s="42" t="s">
        <v>969</v>
      </c>
      <c r="I229" s="42">
        <v>337</v>
      </c>
      <c r="J229" s="42">
        <v>259</v>
      </c>
      <c r="K229" s="43">
        <v>43886</v>
      </c>
      <c r="L229" s="42" t="s">
        <v>172</v>
      </c>
      <c r="M229" s="42">
        <v>1098629708</v>
      </c>
      <c r="N229" s="42" t="s">
        <v>497</v>
      </c>
      <c r="O229" s="42" t="s">
        <v>112</v>
      </c>
      <c r="P229" s="42">
        <v>208</v>
      </c>
      <c r="Q229" s="43">
        <v>43886</v>
      </c>
      <c r="R229" s="48" t="s">
        <v>1029</v>
      </c>
      <c r="S229" s="45">
        <v>61400000</v>
      </c>
      <c r="T229" s="45">
        <v>0</v>
      </c>
      <c r="U229" s="45">
        <v>0</v>
      </c>
      <c r="V229" s="45">
        <v>61400000</v>
      </c>
      <c r="W229" s="45">
        <v>0</v>
      </c>
      <c r="X229" s="45">
        <v>61400000</v>
      </c>
      <c r="Y229" s="45">
        <f>VLOOKUP(I229,[2]TOTAL!$G:$I,3,)</f>
        <v>527</v>
      </c>
      <c r="AB229" s="42"/>
      <c r="AC229" s="42"/>
      <c r="AD229" s="42"/>
    </row>
    <row r="230" spans="1:30" x14ac:dyDescent="0.25">
      <c r="A230" s="42">
        <v>2020</v>
      </c>
      <c r="B230" s="42">
        <v>118</v>
      </c>
      <c r="C230" s="42">
        <v>1</v>
      </c>
      <c r="D230" s="43">
        <v>43831</v>
      </c>
      <c r="E230" s="43">
        <v>43895</v>
      </c>
      <c r="F230" s="43">
        <v>43895</v>
      </c>
      <c r="G230" s="42" t="s">
        <v>968</v>
      </c>
      <c r="H230" s="42" t="s">
        <v>969</v>
      </c>
      <c r="I230" s="42">
        <v>339</v>
      </c>
      <c r="J230" s="42">
        <v>270</v>
      </c>
      <c r="K230" s="43">
        <v>43888</v>
      </c>
      <c r="L230" s="42" t="s">
        <v>172</v>
      </c>
      <c r="M230" s="42">
        <v>79472353</v>
      </c>
      <c r="N230" s="42" t="s">
        <v>498</v>
      </c>
      <c r="O230" s="42" t="s">
        <v>112</v>
      </c>
      <c r="P230" s="42">
        <v>210</v>
      </c>
      <c r="Q230" s="43">
        <v>43888</v>
      </c>
      <c r="R230" s="48" t="s">
        <v>1030</v>
      </c>
      <c r="S230" s="45">
        <v>71633333</v>
      </c>
      <c r="T230" s="45">
        <v>0</v>
      </c>
      <c r="U230" s="45">
        <v>0</v>
      </c>
      <c r="V230" s="45">
        <v>71633333</v>
      </c>
      <c r="W230" s="45">
        <v>0</v>
      </c>
      <c r="X230" s="45">
        <v>71633333</v>
      </c>
      <c r="Y230" s="45">
        <f>VLOOKUP(I230,[2]TOTAL!$G:$I,3,)</f>
        <v>520</v>
      </c>
      <c r="AB230" s="42"/>
      <c r="AC230" s="42"/>
      <c r="AD230" s="42"/>
    </row>
    <row r="231" spans="1:30" x14ac:dyDescent="0.25">
      <c r="A231" s="42">
        <v>2020</v>
      </c>
      <c r="B231" s="42">
        <v>118</v>
      </c>
      <c r="C231" s="42">
        <v>1</v>
      </c>
      <c r="D231" s="43">
        <v>43831</v>
      </c>
      <c r="E231" s="43">
        <v>43895</v>
      </c>
      <c r="F231" s="43">
        <v>43895</v>
      </c>
      <c r="G231" s="42" t="s">
        <v>968</v>
      </c>
      <c r="H231" s="42" t="s">
        <v>969</v>
      </c>
      <c r="I231" s="42">
        <v>338</v>
      </c>
      <c r="J231" s="42">
        <v>264</v>
      </c>
      <c r="K231" s="43">
        <v>43887</v>
      </c>
      <c r="L231" s="42" t="s">
        <v>172</v>
      </c>
      <c r="M231" s="42">
        <v>1075679188</v>
      </c>
      <c r="N231" s="42" t="s">
        <v>499</v>
      </c>
      <c r="O231" s="42" t="s">
        <v>113</v>
      </c>
      <c r="P231" s="42">
        <v>211</v>
      </c>
      <c r="Q231" s="43">
        <v>43887</v>
      </c>
      <c r="R231" s="48" t="s">
        <v>1031</v>
      </c>
      <c r="S231" s="45">
        <v>40421667</v>
      </c>
      <c r="T231" s="45">
        <v>0</v>
      </c>
      <c r="U231" s="45">
        <v>0</v>
      </c>
      <c r="V231" s="45">
        <v>40421667</v>
      </c>
      <c r="W231" s="45">
        <v>0</v>
      </c>
      <c r="X231" s="45">
        <v>40421667</v>
      </c>
      <c r="Y231" s="45">
        <f>VLOOKUP(I231,[2]TOTAL!$G:$I,3,)</f>
        <v>523</v>
      </c>
      <c r="AB231" s="42"/>
      <c r="AC231" s="42"/>
      <c r="AD231" s="42"/>
    </row>
    <row r="232" spans="1:30" x14ac:dyDescent="0.25">
      <c r="A232" s="42">
        <v>2020</v>
      </c>
      <c r="B232" s="42">
        <v>118</v>
      </c>
      <c r="C232" s="42">
        <v>1</v>
      </c>
      <c r="D232" s="43">
        <v>43831</v>
      </c>
      <c r="E232" s="43">
        <v>43895</v>
      </c>
      <c r="F232" s="43">
        <v>43895</v>
      </c>
      <c r="G232" s="42" t="s">
        <v>141</v>
      </c>
      <c r="H232" s="42" t="s">
        <v>142</v>
      </c>
      <c r="I232" s="42">
        <v>343</v>
      </c>
      <c r="J232" s="42">
        <v>263</v>
      </c>
      <c r="K232" s="43">
        <v>43887</v>
      </c>
      <c r="L232" s="42" t="s">
        <v>172</v>
      </c>
      <c r="M232" s="42">
        <v>52907136</v>
      </c>
      <c r="N232" s="42" t="s">
        <v>500</v>
      </c>
      <c r="O232" s="42" t="s">
        <v>112</v>
      </c>
      <c r="P232" s="42">
        <v>212</v>
      </c>
      <c r="Q232" s="43">
        <v>43887</v>
      </c>
      <c r="R232" s="48" t="s">
        <v>666</v>
      </c>
      <c r="S232" s="45">
        <v>61000000</v>
      </c>
      <c r="T232" s="45">
        <v>0</v>
      </c>
      <c r="U232" s="45">
        <v>0</v>
      </c>
      <c r="V232" s="45">
        <v>61000000</v>
      </c>
      <c r="W232" s="45">
        <v>0</v>
      </c>
      <c r="X232" s="45">
        <v>61000000</v>
      </c>
    </row>
    <row r="233" spans="1:30" x14ac:dyDescent="0.25">
      <c r="A233" s="42">
        <v>2020</v>
      </c>
      <c r="B233" s="42">
        <v>118</v>
      </c>
      <c r="C233" s="42">
        <v>1</v>
      </c>
      <c r="D233" s="43">
        <v>43831</v>
      </c>
      <c r="E233" s="43">
        <v>43895</v>
      </c>
      <c r="F233" s="43">
        <v>43895</v>
      </c>
      <c r="G233" s="42" t="s">
        <v>968</v>
      </c>
      <c r="H233" s="42" t="s">
        <v>969</v>
      </c>
      <c r="I233" s="42">
        <v>336</v>
      </c>
      <c r="J233" s="42">
        <v>266</v>
      </c>
      <c r="K233" s="43">
        <v>43887</v>
      </c>
      <c r="L233" s="42" t="s">
        <v>172</v>
      </c>
      <c r="M233" s="42">
        <v>79557237</v>
      </c>
      <c r="N233" s="42" t="s">
        <v>1032</v>
      </c>
      <c r="O233" s="42" t="s">
        <v>112</v>
      </c>
      <c r="P233" s="42">
        <v>213</v>
      </c>
      <c r="Q233" s="43">
        <v>43887</v>
      </c>
      <c r="R233" s="48" t="s">
        <v>1033</v>
      </c>
      <c r="S233" s="45">
        <v>89858900</v>
      </c>
      <c r="T233" s="45">
        <v>0</v>
      </c>
      <c r="U233" s="45">
        <v>0</v>
      </c>
      <c r="V233" s="45">
        <v>89858900</v>
      </c>
      <c r="W233" s="45">
        <v>0</v>
      </c>
      <c r="X233" s="45">
        <v>89858900</v>
      </c>
      <c r="Y233" s="45">
        <f>VLOOKUP(I233,[2]TOTAL!$G:$I,3,)</f>
        <v>539</v>
      </c>
      <c r="AB233" s="42"/>
      <c r="AC233" s="42"/>
      <c r="AD233" s="42"/>
    </row>
    <row r="234" spans="1:30" x14ac:dyDescent="0.25">
      <c r="A234" s="42">
        <v>2020</v>
      </c>
      <c r="B234" s="42">
        <v>118</v>
      </c>
      <c r="C234" s="42">
        <v>1</v>
      </c>
      <c r="D234" s="43">
        <v>43831</v>
      </c>
      <c r="E234" s="43">
        <v>43895</v>
      </c>
      <c r="F234" s="43">
        <v>43895</v>
      </c>
      <c r="G234" s="42" t="s">
        <v>123</v>
      </c>
      <c r="H234" s="42" t="s">
        <v>124</v>
      </c>
      <c r="I234" s="42">
        <v>354</v>
      </c>
      <c r="J234" s="42">
        <v>272</v>
      </c>
      <c r="K234" s="43">
        <v>43888</v>
      </c>
      <c r="L234" s="42" t="s">
        <v>172</v>
      </c>
      <c r="M234" s="42">
        <v>1010208360</v>
      </c>
      <c r="N234" s="42" t="s">
        <v>502</v>
      </c>
      <c r="O234" s="42" t="s">
        <v>112</v>
      </c>
      <c r="P234" s="42">
        <v>214</v>
      </c>
      <c r="Q234" s="43">
        <v>43888</v>
      </c>
      <c r="R234" s="48" t="s">
        <v>1034</v>
      </c>
      <c r="S234" s="45">
        <v>42000000</v>
      </c>
      <c r="T234" s="45">
        <v>0</v>
      </c>
      <c r="U234" s="45">
        <v>0</v>
      </c>
      <c r="V234" s="45">
        <v>42000000</v>
      </c>
      <c r="W234" s="45">
        <v>0</v>
      </c>
      <c r="X234" s="45">
        <v>42000000</v>
      </c>
      <c r="Y234" s="45">
        <f>VLOOKUP(I234,[2]TOTAL!$G:$I,3,)</f>
        <v>433</v>
      </c>
      <c r="AB234" s="42"/>
      <c r="AC234" s="42"/>
      <c r="AD234" s="42"/>
    </row>
    <row r="235" spans="1:30" x14ac:dyDescent="0.25">
      <c r="A235" s="42">
        <v>2020</v>
      </c>
      <c r="B235" s="42">
        <v>118</v>
      </c>
      <c r="C235" s="42">
        <v>1</v>
      </c>
      <c r="D235" s="43">
        <v>43831</v>
      </c>
      <c r="E235" s="43">
        <v>43895</v>
      </c>
      <c r="F235" s="43">
        <v>43895</v>
      </c>
      <c r="G235" s="42" t="s">
        <v>114</v>
      </c>
      <c r="H235" s="42" t="s">
        <v>115</v>
      </c>
      <c r="I235" s="42">
        <v>221</v>
      </c>
      <c r="J235" s="42">
        <v>274</v>
      </c>
      <c r="K235" s="43">
        <v>43888</v>
      </c>
      <c r="L235" s="42" t="s">
        <v>172</v>
      </c>
      <c r="M235" s="42">
        <v>19359965</v>
      </c>
      <c r="N235" s="42" t="s">
        <v>503</v>
      </c>
      <c r="O235" s="42" t="s">
        <v>112</v>
      </c>
      <c r="P235" s="42">
        <v>215</v>
      </c>
      <c r="Q235" s="43">
        <v>43888</v>
      </c>
      <c r="R235" s="48" t="s">
        <v>1035</v>
      </c>
      <c r="S235" s="45">
        <v>68359040</v>
      </c>
      <c r="T235" s="45">
        <v>0</v>
      </c>
      <c r="U235" s="45">
        <v>0</v>
      </c>
      <c r="V235" s="45">
        <v>68359040</v>
      </c>
      <c r="W235" s="45">
        <v>0</v>
      </c>
      <c r="X235" s="45">
        <v>68359040</v>
      </c>
      <c r="Y235" s="45">
        <f>VLOOKUP(I235,[2]TOTAL!$G:$I,3,)</f>
        <v>27</v>
      </c>
      <c r="AB235" s="42"/>
      <c r="AC235" s="42"/>
      <c r="AD235" s="42"/>
    </row>
    <row r="236" spans="1:30" x14ac:dyDescent="0.25">
      <c r="A236" s="42">
        <v>2020</v>
      </c>
      <c r="B236" s="42">
        <v>118</v>
      </c>
      <c r="C236" s="42">
        <v>1</v>
      </c>
      <c r="D236" s="43">
        <v>43831</v>
      </c>
      <c r="E236" s="43">
        <v>43895</v>
      </c>
      <c r="F236" s="43">
        <v>43895</v>
      </c>
      <c r="G236" s="42" t="s">
        <v>114</v>
      </c>
      <c r="H236" s="42" t="s">
        <v>115</v>
      </c>
      <c r="I236" s="42">
        <v>350</v>
      </c>
      <c r="J236" s="42">
        <v>273</v>
      </c>
      <c r="K236" s="43">
        <v>43888</v>
      </c>
      <c r="L236" s="42" t="s">
        <v>172</v>
      </c>
      <c r="M236" s="42">
        <v>1033760067</v>
      </c>
      <c r="N236" s="42" t="s">
        <v>504</v>
      </c>
      <c r="O236" s="42" t="s">
        <v>112</v>
      </c>
      <c r="P236" s="42">
        <v>216</v>
      </c>
      <c r="Q236" s="43">
        <v>43888</v>
      </c>
      <c r="R236" s="48" t="s">
        <v>1036</v>
      </c>
      <c r="S236" s="45">
        <v>34176000</v>
      </c>
      <c r="T236" s="45">
        <v>0</v>
      </c>
      <c r="U236" s="45">
        <v>0</v>
      </c>
      <c r="V236" s="45">
        <v>34176000</v>
      </c>
      <c r="W236" s="45">
        <v>569600</v>
      </c>
      <c r="X236" s="45">
        <v>33606400</v>
      </c>
      <c r="Y236" s="45">
        <f>VLOOKUP(I236,[2]TOTAL!$G:$I,3,)</f>
        <v>34</v>
      </c>
      <c r="AB236" s="42"/>
      <c r="AC236" s="42"/>
      <c r="AD236" s="42"/>
    </row>
    <row r="237" spans="1:30" x14ac:dyDescent="0.25">
      <c r="A237" s="42">
        <v>2020</v>
      </c>
      <c r="B237" s="42">
        <v>118</v>
      </c>
      <c r="C237" s="42">
        <v>1</v>
      </c>
      <c r="D237" s="43">
        <v>43831</v>
      </c>
      <c r="E237" s="43">
        <v>43895</v>
      </c>
      <c r="F237" s="43">
        <v>43895</v>
      </c>
      <c r="G237" s="42" t="s">
        <v>114</v>
      </c>
      <c r="H237" s="42" t="s">
        <v>115</v>
      </c>
      <c r="I237" s="42">
        <v>383</v>
      </c>
      <c r="J237" s="42">
        <v>278</v>
      </c>
      <c r="K237" s="43">
        <v>43888</v>
      </c>
      <c r="L237" s="42" t="s">
        <v>172</v>
      </c>
      <c r="M237" s="42">
        <v>80242090</v>
      </c>
      <c r="N237" s="42" t="s">
        <v>505</v>
      </c>
      <c r="O237" s="42" t="s">
        <v>113</v>
      </c>
      <c r="P237" s="42">
        <v>217</v>
      </c>
      <c r="Q237" s="43">
        <v>43888</v>
      </c>
      <c r="R237" s="48" t="s">
        <v>1037</v>
      </c>
      <c r="S237" s="45">
        <v>26400000</v>
      </c>
      <c r="T237" s="45">
        <v>0</v>
      </c>
      <c r="U237" s="45">
        <v>0</v>
      </c>
      <c r="V237" s="45">
        <v>26400000</v>
      </c>
      <c r="W237" s="45">
        <v>0</v>
      </c>
      <c r="X237" s="45">
        <v>26400000</v>
      </c>
      <c r="Y237" s="45">
        <f>VLOOKUP(I237,[2]TOTAL!$G:$I,3,)</f>
        <v>37</v>
      </c>
      <c r="AB237" s="42"/>
      <c r="AC237" s="42"/>
      <c r="AD237" s="42"/>
    </row>
    <row r="238" spans="1:30" x14ac:dyDescent="0.25">
      <c r="A238" s="42">
        <v>2020</v>
      </c>
      <c r="B238" s="42">
        <v>118</v>
      </c>
      <c r="C238" s="42">
        <v>1</v>
      </c>
      <c r="D238" s="43">
        <v>43831</v>
      </c>
      <c r="E238" s="43">
        <v>43895</v>
      </c>
      <c r="F238" s="43">
        <v>43895</v>
      </c>
      <c r="G238" s="42" t="s">
        <v>123</v>
      </c>
      <c r="H238" s="42" t="s">
        <v>124</v>
      </c>
      <c r="I238" s="42">
        <v>239</v>
      </c>
      <c r="J238" s="42">
        <v>280</v>
      </c>
      <c r="K238" s="43">
        <v>43889</v>
      </c>
      <c r="L238" s="42" t="s">
        <v>172</v>
      </c>
      <c r="M238" s="42">
        <v>38140523</v>
      </c>
      <c r="N238" s="42" t="s">
        <v>506</v>
      </c>
      <c r="O238" s="42" t="s">
        <v>112</v>
      </c>
      <c r="P238" s="42">
        <v>219</v>
      </c>
      <c r="Q238" s="43">
        <v>43889</v>
      </c>
      <c r="R238" s="48" t="s">
        <v>1009</v>
      </c>
      <c r="S238" s="45">
        <v>39200000</v>
      </c>
      <c r="T238" s="45">
        <v>0</v>
      </c>
      <c r="U238" s="45">
        <v>0</v>
      </c>
      <c r="V238" s="45">
        <v>39200000</v>
      </c>
      <c r="W238" s="45">
        <v>0</v>
      </c>
      <c r="X238" s="45">
        <v>39200000</v>
      </c>
      <c r="Y238" s="45">
        <f>VLOOKUP(I238,[2]TOTAL!$G:$I,3,)</f>
        <v>57</v>
      </c>
      <c r="AB238" s="42"/>
      <c r="AC238" s="42"/>
      <c r="AD238" s="42"/>
    </row>
    <row r="239" spans="1:30" x14ac:dyDescent="0.25">
      <c r="A239" s="42">
        <v>2020</v>
      </c>
      <c r="B239" s="42">
        <v>118</v>
      </c>
      <c r="C239" s="42">
        <v>1</v>
      </c>
      <c r="D239" s="43">
        <v>43831</v>
      </c>
      <c r="E239" s="43">
        <v>43895</v>
      </c>
      <c r="F239" s="43">
        <v>43895</v>
      </c>
      <c r="G239" s="42" t="s">
        <v>114</v>
      </c>
      <c r="H239" s="42" t="s">
        <v>115</v>
      </c>
      <c r="I239" s="42">
        <v>251</v>
      </c>
      <c r="J239" s="42">
        <v>275</v>
      </c>
      <c r="K239" s="43">
        <v>43888</v>
      </c>
      <c r="L239" s="42" t="s">
        <v>172</v>
      </c>
      <c r="M239" s="42">
        <v>79938373</v>
      </c>
      <c r="N239" s="42" t="s">
        <v>507</v>
      </c>
      <c r="O239" s="42" t="s">
        <v>112</v>
      </c>
      <c r="P239" s="42">
        <v>220</v>
      </c>
      <c r="Q239" s="43">
        <v>43888</v>
      </c>
      <c r="R239" s="48" t="s">
        <v>1038</v>
      </c>
      <c r="S239" s="45">
        <v>66648000</v>
      </c>
      <c r="T239" s="45">
        <v>0</v>
      </c>
      <c r="U239" s="45">
        <v>0</v>
      </c>
      <c r="V239" s="45">
        <v>66648000</v>
      </c>
      <c r="W239" s="45">
        <v>0</v>
      </c>
      <c r="X239" s="45">
        <v>66648000</v>
      </c>
      <c r="Y239" s="45">
        <f>VLOOKUP(I239,[2]TOTAL!$G:$I,3,)</f>
        <v>32</v>
      </c>
      <c r="AB239" s="42"/>
      <c r="AC239" s="42"/>
      <c r="AD239" s="42"/>
    </row>
    <row r="240" spans="1:30" hidden="1" x14ac:dyDescent="0.25">
      <c r="A240" s="42">
        <v>2019</v>
      </c>
      <c r="B240" s="42">
        <v>118</v>
      </c>
      <c r="C240" s="42">
        <v>1</v>
      </c>
      <c r="D240" s="43">
        <v>43831</v>
      </c>
      <c r="E240" s="43">
        <v>43895</v>
      </c>
      <c r="F240" s="43">
        <v>43895</v>
      </c>
      <c r="G240" s="42" t="s">
        <v>137</v>
      </c>
      <c r="H240" s="42" t="s">
        <v>138</v>
      </c>
      <c r="I240" s="42">
        <v>312</v>
      </c>
      <c r="J240" s="42">
        <v>282</v>
      </c>
      <c r="K240" s="43">
        <v>43889</v>
      </c>
      <c r="L240" s="42" t="s">
        <v>171</v>
      </c>
      <c r="M240" s="42">
        <v>900298890</v>
      </c>
      <c r="N240" s="42" t="s">
        <v>1039</v>
      </c>
      <c r="O240" s="42" t="s">
        <v>1040</v>
      </c>
      <c r="P240" s="42">
        <v>35347</v>
      </c>
      <c r="Q240" s="43">
        <v>43494</v>
      </c>
      <c r="R240" s="47" t="s">
        <v>1041</v>
      </c>
      <c r="S240" s="45">
        <v>42102155</v>
      </c>
      <c r="T240" s="45">
        <v>0</v>
      </c>
      <c r="U240" s="45">
        <v>0</v>
      </c>
      <c r="V240" s="45">
        <v>42102155</v>
      </c>
      <c r="W240" s="45">
        <v>0</v>
      </c>
      <c r="X240" s="45">
        <v>42102155</v>
      </c>
      <c r="Y240" s="45">
        <f>VLOOKUP(I240,[2]TOTAL!$G:$I,3,)</f>
        <v>551</v>
      </c>
      <c r="AB240" s="42"/>
      <c r="AC240" s="42"/>
      <c r="AD240" s="42"/>
    </row>
    <row r="241" spans="1:44" hidden="1" x14ac:dyDescent="0.25">
      <c r="A241" s="42">
        <v>2019</v>
      </c>
      <c r="B241" s="42">
        <v>118</v>
      </c>
      <c r="C241" s="42">
        <v>1</v>
      </c>
      <c r="D241" s="43">
        <v>43831</v>
      </c>
      <c r="E241" s="43">
        <v>43895</v>
      </c>
      <c r="F241" s="43">
        <v>43895</v>
      </c>
      <c r="G241" s="42" t="s">
        <v>1042</v>
      </c>
      <c r="H241" s="42" t="s">
        <v>1043</v>
      </c>
      <c r="I241" s="42">
        <v>230</v>
      </c>
      <c r="J241" s="42">
        <v>186</v>
      </c>
      <c r="K241" s="43">
        <v>43878</v>
      </c>
      <c r="L241" s="42" t="s">
        <v>171</v>
      </c>
      <c r="M241" s="42">
        <v>800136835</v>
      </c>
      <c r="N241" s="42" t="s">
        <v>1044</v>
      </c>
      <c r="O241" s="42" t="s">
        <v>1040</v>
      </c>
      <c r="P241" s="42">
        <v>36038</v>
      </c>
      <c r="Q241" s="43">
        <v>43523</v>
      </c>
      <c r="R241" s="47" t="s">
        <v>1045</v>
      </c>
      <c r="S241" s="45">
        <v>26761117</v>
      </c>
      <c r="T241" s="45">
        <v>0</v>
      </c>
      <c r="U241" s="45">
        <v>0</v>
      </c>
      <c r="V241" s="45">
        <v>26761117</v>
      </c>
      <c r="W241" s="45">
        <v>0</v>
      </c>
      <c r="X241" s="45">
        <v>26761117</v>
      </c>
      <c r="Y241" s="45">
        <f>VLOOKUP(I241,[2]TOTAL!$G:$I,3,)</f>
        <v>39</v>
      </c>
      <c r="AB241" s="42"/>
      <c r="AC241" s="42"/>
      <c r="AD241" s="42"/>
    </row>
    <row r="242" spans="1:44" hidden="1" x14ac:dyDescent="0.25">
      <c r="A242" s="42">
        <v>2019</v>
      </c>
      <c r="B242" s="42">
        <v>118</v>
      </c>
      <c r="C242" s="42">
        <v>1</v>
      </c>
      <c r="D242" s="43">
        <v>43831</v>
      </c>
      <c r="E242" s="43">
        <v>43895</v>
      </c>
      <c r="F242" s="43">
        <v>43895</v>
      </c>
      <c r="G242" s="42" t="s">
        <v>1042</v>
      </c>
      <c r="H242" s="42" t="s">
        <v>1043</v>
      </c>
      <c r="I242" s="42">
        <v>381</v>
      </c>
      <c r="J242" s="42">
        <v>269</v>
      </c>
      <c r="K242" s="43">
        <v>43887</v>
      </c>
      <c r="L242" s="42" t="s">
        <v>171</v>
      </c>
      <c r="M242" s="42">
        <v>800136835</v>
      </c>
      <c r="N242" s="42" t="s">
        <v>1044</v>
      </c>
      <c r="O242" s="42" t="s">
        <v>1040</v>
      </c>
      <c r="P242" s="42">
        <v>36039</v>
      </c>
      <c r="Q242" s="43">
        <v>43523</v>
      </c>
      <c r="R242" s="47" t="s">
        <v>1046</v>
      </c>
      <c r="S242" s="45">
        <v>9746100</v>
      </c>
      <c r="T242" s="45">
        <v>0</v>
      </c>
      <c r="U242" s="45">
        <v>0</v>
      </c>
      <c r="V242" s="45">
        <v>9746100</v>
      </c>
      <c r="W242" s="45">
        <v>0</v>
      </c>
      <c r="X242" s="45">
        <v>9746100</v>
      </c>
      <c r="Y242" s="45">
        <f>VLOOKUP(I242,[2]TOTAL!$G:$I,3,)</f>
        <v>48</v>
      </c>
      <c r="AB242" s="42"/>
      <c r="AC242" s="42"/>
      <c r="AD242" s="42"/>
    </row>
    <row r="243" spans="1:44" x14ac:dyDescent="0.25">
      <c r="A243" s="42">
        <v>2020</v>
      </c>
      <c r="B243" s="42">
        <v>118</v>
      </c>
      <c r="C243" s="42">
        <v>1</v>
      </c>
      <c r="D243" s="43">
        <v>43831</v>
      </c>
      <c r="E243" s="43">
        <v>43895</v>
      </c>
      <c r="F243" s="43">
        <v>43895</v>
      </c>
      <c r="G243" s="42" t="s">
        <v>1047</v>
      </c>
      <c r="H243" s="42" t="s">
        <v>1048</v>
      </c>
      <c r="I243" s="42">
        <v>128</v>
      </c>
      <c r="J243" s="42">
        <v>106</v>
      </c>
      <c r="K243" s="43">
        <v>43865</v>
      </c>
      <c r="L243" s="42" t="s">
        <v>171</v>
      </c>
      <c r="M243" s="42">
        <v>900459737</v>
      </c>
      <c r="N243" s="42" t="s">
        <v>396</v>
      </c>
      <c r="O243" s="42" t="s">
        <v>1040</v>
      </c>
      <c r="P243" s="42">
        <v>44793</v>
      </c>
      <c r="Q243" s="43">
        <v>43865</v>
      </c>
      <c r="R243" s="48" t="s">
        <v>1049</v>
      </c>
      <c r="S243" s="45">
        <v>40000000</v>
      </c>
      <c r="T243" s="45">
        <v>0</v>
      </c>
      <c r="U243" s="45">
        <v>0</v>
      </c>
      <c r="V243" s="45">
        <v>40000000</v>
      </c>
      <c r="W243" s="45">
        <v>0</v>
      </c>
      <c r="X243" s="45">
        <v>40000000</v>
      </c>
      <c r="Y243" s="45">
        <f>VLOOKUP(I243,[2]TOTAL!$G:$I,3,)</f>
        <v>27</v>
      </c>
      <c r="AB243" s="42"/>
      <c r="AC243" s="42"/>
      <c r="AD243" s="42"/>
    </row>
    <row r="244" spans="1:44" x14ac:dyDescent="0.25">
      <c r="A244" s="42">
        <v>2020</v>
      </c>
      <c r="B244" s="42">
        <v>118</v>
      </c>
      <c r="C244" s="42">
        <v>1</v>
      </c>
      <c r="D244" s="43">
        <v>43831</v>
      </c>
      <c r="E244" s="43">
        <v>43895</v>
      </c>
      <c r="F244" s="43">
        <v>43895</v>
      </c>
      <c r="G244" s="42" t="s">
        <v>1050</v>
      </c>
      <c r="H244" s="42" t="s">
        <v>1051</v>
      </c>
      <c r="I244" s="42">
        <v>127</v>
      </c>
      <c r="J244" s="42">
        <v>196</v>
      </c>
      <c r="K244" s="43">
        <v>43880</v>
      </c>
      <c r="L244" s="42" t="s">
        <v>171</v>
      </c>
      <c r="M244" s="42">
        <v>901351386</v>
      </c>
      <c r="N244" s="42" t="s">
        <v>1052</v>
      </c>
      <c r="O244" s="42" t="s">
        <v>1040</v>
      </c>
      <c r="P244" s="42">
        <v>45066</v>
      </c>
      <c r="Q244" s="43">
        <v>43880</v>
      </c>
      <c r="R244" s="48" t="s">
        <v>1053</v>
      </c>
      <c r="S244" s="45">
        <v>34860572</v>
      </c>
      <c r="T244" s="45">
        <v>0</v>
      </c>
      <c r="U244" s="45">
        <v>0</v>
      </c>
      <c r="V244" s="45">
        <v>34860572</v>
      </c>
      <c r="W244" s="45">
        <v>0</v>
      </c>
      <c r="X244" s="45">
        <v>34860572</v>
      </c>
      <c r="Y244" s="45">
        <f>VLOOKUP(I244,[2]TOTAL!$G:$I,3,)</f>
        <v>269</v>
      </c>
      <c r="AB244" s="42"/>
      <c r="AC244" s="42"/>
      <c r="AD244" s="42"/>
    </row>
    <row r="245" spans="1:44" x14ac:dyDescent="0.25">
      <c r="A245" s="42">
        <v>2020</v>
      </c>
      <c r="B245" s="42">
        <v>118</v>
      </c>
      <c r="C245" s="42">
        <v>1</v>
      </c>
      <c r="D245" s="43">
        <v>43831</v>
      </c>
      <c r="E245" s="43">
        <v>43895</v>
      </c>
      <c r="F245" s="43">
        <v>43895</v>
      </c>
      <c r="G245" s="42" t="s">
        <v>1054</v>
      </c>
      <c r="H245" s="42" t="s">
        <v>1055</v>
      </c>
      <c r="I245" s="42">
        <v>127</v>
      </c>
      <c r="J245" s="42">
        <v>196</v>
      </c>
      <c r="K245" s="43">
        <v>43880</v>
      </c>
      <c r="L245" s="42" t="s">
        <v>171</v>
      </c>
      <c r="M245" s="42">
        <v>901351386</v>
      </c>
      <c r="N245" s="42" t="s">
        <v>1052</v>
      </c>
      <c r="O245" s="42" t="s">
        <v>1040</v>
      </c>
      <c r="P245" s="42">
        <v>45066</v>
      </c>
      <c r="Q245" s="43">
        <v>43880</v>
      </c>
      <c r="R245" s="48" t="s">
        <v>1053</v>
      </c>
      <c r="S245" s="45">
        <v>194690672</v>
      </c>
      <c r="T245" s="45">
        <v>0</v>
      </c>
      <c r="U245" s="45">
        <v>0</v>
      </c>
      <c r="V245" s="45">
        <v>194690672</v>
      </c>
      <c r="W245" s="45">
        <v>0</v>
      </c>
      <c r="X245" s="45">
        <v>194690672</v>
      </c>
      <c r="Y245" s="45">
        <f>VLOOKUP(I245,[2]TOTAL!$G:$I,3,)</f>
        <v>269</v>
      </c>
      <c r="AB245" s="42"/>
      <c r="AC245" s="42"/>
      <c r="AD245" s="42"/>
    </row>
    <row r="246" spans="1:44" x14ac:dyDescent="0.25">
      <c r="A246" s="42">
        <v>2020</v>
      </c>
      <c r="B246" s="42">
        <v>118</v>
      </c>
      <c r="C246" s="42">
        <v>1</v>
      </c>
      <c r="D246" s="43">
        <v>43831</v>
      </c>
      <c r="E246" s="43">
        <v>43895</v>
      </c>
      <c r="F246" s="43">
        <v>43895</v>
      </c>
      <c r="G246" s="42" t="s">
        <v>137</v>
      </c>
      <c r="H246" s="42" t="s">
        <v>138</v>
      </c>
      <c r="I246" s="42">
        <v>342</v>
      </c>
      <c r="J246" s="42">
        <v>283</v>
      </c>
      <c r="K246" s="43">
        <v>43889</v>
      </c>
      <c r="L246" s="42" t="s">
        <v>171</v>
      </c>
      <c r="M246" s="42">
        <v>830122983</v>
      </c>
      <c r="N246" s="42" t="s">
        <v>1056</v>
      </c>
      <c r="O246" s="42" t="s">
        <v>1040</v>
      </c>
      <c r="P246" s="42">
        <v>45630</v>
      </c>
      <c r="Q246" s="43">
        <v>43889</v>
      </c>
      <c r="R246" s="48" t="s">
        <v>1057</v>
      </c>
      <c r="S246" s="45">
        <v>154793725</v>
      </c>
      <c r="T246" s="45">
        <v>0</v>
      </c>
      <c r="U246" s="45">
        <v>0</v>
      </c>
      <c r="V246" s="45">
        <v>154793725</v>
      </c>
      <c r="W246" s="45">
        <v>0</v>
      </c>
      <c r="X246" s="45">
        <v>154793725</v>
      </c>
      <c r="Y246" s="45">
        <f>VLOOKUP(I246,[2]TOTAL!$G:$I,3,)</f>
        <v>378</v>
      </c>
      <c r="AB246" s="42"/>
      <c r="AC246" s="42"/>
      <c r="AD246" s="42"/>
    </row>
    <row r="247" spans="1:44" hidden="1" x14ac:dyDescent="0.25">
      <c r="A247" s="42">
        <v>2019</v>
      </c>
      <c r="B247" s="42">
        <v>118</v>
      </c>
      <c r="C247" s="42">
        <v>1</v>
      </c>
      <c r="D247" s="43">
        <v>43831</v>
      </c>
      <c r="E247" s="43">
        <v>43895</v>
      </c>
      <c r="F247" s="43">
        <v>43895</v>
      </c>
      <c r="G247" s="42" t="s">
        <v>137</v>
      </c>
      <c r="H247" s="42" t="s">
        <v>138</v>
      </c>
      <c r="I247" s="42">
        <v>150</v>
      </c>
      <c r="J247" s="42">
        <v>59</v>
      </c>
      <c r="K247" s="43">
        <v>43861</v>
      </c>
      <c r="L247" s="42" t="s">
        <v>171</v>
      </c>
      <c r="M247" s="42">
        <v>900062917</v>
      </c>
      <c r="N247" s="42" t="s">
        <v>94</v>
      </c>
      <c r="O247" s="42" t="s">
        <v>95</v>
      </c>
      <c r="P247" s="42">
        <v>170</v>
      </c>
      <c r="Q247" s="43">
        <v>43481</v>
      </c>
      <c r="R247" s="47" t="s">
        <v>268</v>
      </c>
      <c r="S247" s="45">
        <v>130000000</v>
      </c>
      <c r="T247" s="45">
        <v>0</v>
      </c>
      <c r="U247" s="45">
        <v>0</v>
      </c>
      <c r="V247" s="45">
        <v>130000000</v>
      </c>
      <c r="W247" s="45">
        <v>0</v>
      </c>
      <c r="X247" s="45">
        <v>130000000</v>
      </c>
      <c r="Y247" s="45">
        <f>VLOOKUP(I247,[2]TOTAL!$G:$I,3,)</f>
        <v>487</v>
      </c>
      <c r="AB247" s="42"/>
      <c r="AC247" s="42"/>
      <c r="AD247" s="42"/>
    </row>
    <row r="248" spans="1:44" hidden="1" x14ac:dyDescent="0.25">
      <c r="A248" s="42">
        <v>2019</v>
      </c>
      <c r="B248" s="42">
        <v>118</v>
      </c>
      <c r="C248" s="42">
        <v>1</v>
      </c>
      <c r="D248" s="43">
        <v>43831</v>
      </c>
      <c r="E248" s="43">
        <v>43895</v>
      </c>
      <c r="F248" s="43">
        <v>43895</v>
      </c>
      <c r="G248" s="42" t="s">
        <v>137</v>
      </c>
      <c r="H248" s="42" t="s">
        <v>138</v>
      </c>
      <c r="I248" s="42">
        <v>151</v>
      </c>
      <c r="J248" s="42">
        <v>64</v>
      </c>
      <c r="K248" s="43">
        <v>43861</v>
      </c>
      <c r="L248" s="42" t="s">
        <v>171</v>
      </c>
      <c r="M248" s="42">
        <v>900062917</v>
      </c>
      <c r="N248" s="42" t="s">
        <v>94</v>
      </c>
      <c r="O248" s="42" t="s">
        <v>95</v>
      </c>
      <c r="P248" s="42">
        <v>436</v>
      </c>
      <c r="Q248" s="43">
        <v>43556</v>
      </c>
      <c r="R248" s="47" t="s">
        <v>275</v>
      </c>
      <c r="S248" s="45">
        <v>255000000</v>
      </c>
      <c r="T248" s="45">
        <v>0</v>
      </c>
      <c r="U248" s="45">
        <v>0</v>
      </c>
      <c r="V248" s="45">
        <v>255000000</v>
      </c>
      <c r="W248" s="45">
        <v>0</v>
      </c>
      <c r="X248" s="45">
        <v>255000000</v>
      </c>
      <c r="Y248" s="45">
        <f>VLOOKUP(I248,[2]TOTAL!$G:$I,3,)</f>
        <v>486</v>
      </c>
      <c r="AB248" s="42"/>
      <c r="AC248" s="42"/>
      <c r="AD248" s="42"/>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9">
        <v>58882000</v>
      </c>
      <c r="T249" s="49">
        <v>0</v>
      </c>
      <c r="U249" s="49">
        <v>0</v>
      </c>
      <c r="V249" s="49">
        <v>58882000</v>
      </c>
      <c r="W249" s="49">
        <v>58882000</v>
      </c>
      <c r="X249" s="49">
        <v>0</v>
      </c>
      <c r="Y249" s="49">
        <f>VLOOKUP(I249,[2]TOTAL!$G:$I,3,)</f>
        <v>10</v>
      </c>
      <c r="Z249" s="49"/>
      <c r="AA249" s="49"/>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9">
        <v>58882000</v>
      </c>
      <c r="T250" s="49">
        <v>0</v>
      </c>
      <c r="U250" s="49">
        <v>0</v>
      </c>
      <c r="V250" s="49">
        <v>58882000</v>
      </c>
      <c r="W250" s="49">
        <v>58882000</v>
      </c>
      <c r="X250" s="49">
        <v>0</v>
      </c>
      <c r="Y250" s="49">
        <f>VLOOKUP(I250,[2]TOTAL!$G:$I,3,)</f>
        <v>41</v>
      </c>
      <c r="Z250" s="50"/>
      <c r="AA250" s="50"/>
      <c r="AB250" s="51"/>
      <c r="AC250" s="51"/>
      <c r="AD250" s="51"/>
      <c r="AE250" s="51"/>
      <c r="AF250" s="51"/>
      <c r="AG250" s="51"/>
      <c r="AH250" s="51"/>
      <c r="AI250" s="51"/>
      <c r="AJ250" s="51"/>
      <c r="AK250" s="51"/>
      <c r="AL250" s="51"/>
      <c r="AM250" s="51"/>
      <c r="AN250" s="51"/>
      <c r="AO250" s="51"/>
      <c r="AP250" s="51"/>
      <c r="AQ250" s="51"/>
      <c r="AR250" s="51"/>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9">
        <v>1574850</v>
      </c>
      <c r="T251" s="49">
        <v>0</v>
      </c>
      <c r="U251" s="49">
        <v>0</v>
      </c>
      <c r="V251" s="49">
        <v>1574850</v>
      </c>
      <c r="W251" s="49">
        <v>1574850</v>
      </c>
      <c r="X251" s="49">
        <v>0</v>
      </c>
      <c r="Y251" s="49">
        <f>VLOOKUP(I251,[2]TOTAL!$G:$I,3,)</f>
        <v>1</v>
      </c>
      <c r="Z251" s="50"/>
      <c r="AA251" s="50"/>
      <c r="AB251" s="51"/>
      <c r="AC251" s="51"/>
      <c r="AD251" s="51"/>
      <c r="AE251" s="51"/>
      <c r="AF251" s="51"/>
      <c r="AG251" s="51"/>
      <c r="AH251" s="51"/>
      <c r="AI251" s="51"/>
      <c r="AJ251" s="51"/>
      <c r="AK251" s="51"/>
      <c r="AL251" s="51"/>
      <c r="AM251" s="51"/>
      <c r="AN251" s="51"/>
      <c r="AO251" s="51"/>
      <c r="AP251" s="51"/>
      <c r="AQ251" s="51"/>
      <c r="AR251" s="51"/>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9">
        <v>1574850</v>
      </c>
      <c r="T252" s="49">
        <v>0</v>
      </c>
      <c r="U252" s="49">
        <v>0</v>
      </c>
      <c r="V252" s="49">
        <v>1574850</v>
      </c>
      <c r="W252" s="49">
        <v>1574850</v>
      </c>
      <c r="X252" s="49">
        <v>0</v>
      </c>
      <c r="Y252" s="49">
        <f>VLOOKUP(I252,[2]TOTAL!$G:$I,3,)</f>
        <v>21</v>
      </c>
      <c r="Z252" s="49"/>
      <c r="AA252" s="49"/>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9">
        <v>8586170</v>
      </c>
      <c r="T253" s="49">
        <v>0</v>
      </c>
      <c r="U253" s="49">
        <v>0</v>
      </c>
      <c r="V253" s="49">
        <v>8586170</v>
      </c>
      <c r="W253" s="49">
        <v>8586170</v>
      </c>
      <c r="X253" s="49">
        <v>0</v>
      </c>
      <c r="Y253" s="49">
        <f>VLOOKUP(I253,[2]TOTAL!$G:$I,3,)</f>
        <v>22</v>
      </c>
      <c r="Z253" s="49"/>
      <c r="AA253" s="49"/>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9">
        <v>8881870</v>
      </c>
      <c r="T254" s="49">
        <v>0</v>
      </c>
      <c r="U254" s="49">
        <v>0</v>
      </c>
      <c r="V254" s="49">
        <v>8881870</v>
      </c>
      <c r="W254" s="49">
        <v>8881870</v>
      </c>
      <c r="X254" s="49">
        <v>0</v>
      </c>
      <c r="Y254" s="49">
        <f>VLOOKUP(I254,[2]TOTAL!$G:$I,3,)</f>
        <v>12</v>
      </c>
      <c r="Z254" s="49"/>
      <c r="AA254" s="49"/>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9">
        <v>589291</v>
      </c>
      <c r="T255" s="49">
        <v>1</v>
      </c>
      <c r="U255" s="49">
        <v>0</v>
      </c>
      <c r="V255" s="49">
        <v>589290</v>
      </c>
      <c r="W255" s="49">
        <v>589290</v>
      </c>
      <c r="X255" s="49">
        <v>0</v>
      </c>
      <c r="Y255" s="49">
        <f>VLOOKUP(I255,[2]TOTAL!$G:$I,3,)</f>
        <v>2</v>
      </c>
      <c r="Z255" s="49"/>
      <c r="AA255" s="49"/>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9">
        <v>73630</v>
      </c>
      <c r="T256" s="49">
        <v>0</v>
      </c>
      <c r="U256" s="49">
        <v>0</v>
      </c>
      <c r="V256" s="49">
        <v>73630</v>
      </c>
      <c r="W256" s="49">
        <v>73630</v>
      </c>
      <c r="X256" s="49">
        <v>0</v>
      </c>
      <c r="Y256" s="49">
        <f>VLOOKUP(I256,[2]TOTAL!$G:$I,3,)</f>
        <v>13</v>
      </c>
      <c r="Z256" s="49"/>
      <c r="AA256" s="49"/>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9">
        <v>688550</v>
      </c>
      <c r="T257" s="49">
        <v>0</v>
      </c>
      <c r="U257" s="49">
        <v>0</v>
      </c>
      <c r="V257" s="49">
        <v>688550</v>
      </c>
      <c r="W257" s="49">
        <v>688550</v>
      </c>
      <c r="X257" s="49">
        <v>0</v>
      </c>
      <c r="Y257" s="49">
        <f>VLOOKUP(I257,[2]TOTAL!$G:$I,3,)</f>
        <v>12</v>
      </c>
      <c r="Z257" s="49"/>
      <c r="AA257" s="49"/>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9">
        <v>70690</v>
      </c>
      <c r="T258" s="49">
        <v>0</v>
      </c>
      <c r="U258" s="49">
        <v>0</v>
      </c>
      <c r="V258" s="49">
        <v>70690</v>
      </c>
      <c r="W258" s="49">
        <v>70690</v>
      </c>
      <c r="X258" s="49">
        <v>0</v>
      </c>
      <c r="Y258" s="49">
        <f>VLOOKUP(I258,[2]TOTAL!$G:$I,3,)</f>
        <v>19</v>
      </c>
      <c r="Z258" s="50"/>
      <c r="AA258" s="50"/>
      <c r="AB258" s="51"/>
      <c r="AC258" s="51"/>
      <c r="AD258" s="51"/>
      <c r="AE258" s="51"/>
      <c r="AF258" s="51"/>
      <c r="AG258" s="51"/>
      <c r="AH258" s="51"/>
      <c r="AI258" s="51"/>
      <c r="AJ258" s="51"/>
      <c r="AK258" s="51"/>
      <c r="AL258" s="51"/>
      <c r="AM258" s="51"/>
      <c r="AN258" s="51"/>
      <c r="AO258" s="51"/>
      <c r="AP258" s="51"/>
      <c r="AQ258" s="51"/>
      <c r="AR258" s="51"/>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9">
        <v>8190020</v>
      </c>
      <c r="T259" s="49">
        <v>0</v>
      </c>
      <c r="U259" s="49">
        <v>0</v>
      </c>
      <c r="V259" s="49">
        <v>8190020</v>
      </c>
      <c r="W259" s="49">
        <v>8190020</v>
      </c>
      <c r="X259" s="49">
        <v>0</v>
      </c>
      <c r="Y259" s="49">
        <f>VLOOKUP(I259,[2]TOTAL!$G:$I,3,)</f>
        <v>44</v>
      </c>
      <c r="Z259" s="49"/>
      <c r="AA259" s="49"/>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9">
        <v>59370</v>
      </c>
      <c r="T260" s="49">
        <v>0</v>
      </c>
      <c r="U260" s="49">
        <v>0</v>
      </c>
      <c r="V260" s="49">
        <v>59370</v>
      </c>
      <c r="W260" s="49">
        <v>59370</v>
      </c>
      <c r="X260" s="49">
        <v>0</v>
      </c>
      <c r="Y260" s="49">
        <f>VLOOKUP(I260,[2]TOTAL!$G:$I,3,)</f>
        <v>43</v>
      </c>
      <c r="Z260" s="49"/>
      <c r="AA260" s="49"/>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9">
        <v>631820</v>
      </c>
      <c r="T261" s="49">
        <v>0</v>
      </c>
      <c r="U261" s="49">
        <v>0</v>
      </c>
      <c r="V261" s="49">
        <v>631820</v>
      </c>
      <c r="W261" s="49">
        <v>631820</v>
      </c>
      <c r="X261" s="49">
        <v>0</v>
      </c>
      <c r="Y261" s="49">
        <f>VLOOKUP(I261,[2]TOTAL!$G:$I,3,)</f>
        <v>33</v>
      </c>
      <c r="Z261" s="49"/>
      <c r="AA261" s="49"/>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9">
        <v>78410</v>
      </c>
      <c r="T262" s="49">
        <v>0</v>
      </c>
      <c r="U262" s="49">
        <v>0</v>
      </c>
      <c r="V262" s="49">
        <v>78410</v>
      </c>
      <c r="W262" s="49">
        <v>78410</v>
      </c>
      <c r="X262" s="49">
        <v>0</v>
      </c>
      <c r="Y262" s="49">
        <f>VLOOKUP(I262,[2]TOTAL!$G:$I,3,)</f>
        <v>35</v>
      </c>
      <c r="Z262" s="49"/>
      <c r="AA262" s="49"/>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9">
        <v>2545180</v>
      </c>
      <c r="T263" s="49">
        <v>0</v>
      </c>
      <c r="U263" s="49">
        <v>0</v>
      </c>
      <c r="V263" s="49">
        <v>2545180</v>
      </c>
      <c r="W263" s="49">
        <v>2545180</v>
      </c>
      <c r="X263" s="49">
        <v>0</v>
      </c>
      <c r="Y263" s="49">
        <f>VLOOKUP(I263,[2]TOTAL!$G:$I,3,)</f>
        <v>34</v>
      </c>
      <c r="Z263" s="49"/>
      <c r="AA263" s="49"/>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9">
        <v>121120</v>
      </c>
      <c r="T264" s="49">
        <v>0</v>
      </c>
      <c r="U264" s="49">
        <v>0</v>
      </c>
      <c r="V264" s="49">
        <v>121120</v>
      </c>
      <c r="W264" s="49">
        <v>121120</v>
      </c>
      <c r="X264" s="49">
        <v>0</v>
      </c>
      <c r="Y264" s="49">
        <f>VLOOKUP(I264,[2]TOTAL!$G:$I,3,)</f>
        <v>32</v>
      </c>
      <c r="Z264" s="49"/>
      <c r="AA264" s="49"/>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9">
        <v>704420</v>
      </c>
      <c r="T265" s="49">
        <v>0</v>
      </c>
      <c r="U265" s="49">
        <v>0</v>
      </c>
      <c r="V265" s="49">
        <v>704420</v>
      </c>
      <c r="W265" s="49">
        <v>704420</v>
      </c>
      <c r="X265" s="49">
        <v>0</v>
      </c>
      <c r="Y265" s="49">
        <f>VLOOKUP(I265,[2]TOTAL!$G:$I,3,)</f>
        <v>44</v>
      </c>
      <c r="Z265" s="50"/>
      <c r="AA265" s="50"/>
      <c r="AB265" s="51"/>
      <c r="AC265" s="51"/>
      <c r="AD265" s="51"/>
      <c r="AE265" s="51"/>
      <c r="AF265" s="51"/>
      <c r="AG265" s="51"/>
      <c r="AH265" s="51"/>
      <c r="AI265" s="51"/>
      <c r="AJ265" s="51"/>
      <c r="AK265" s="51"/>
      <c r="AL265" s="51"/>
      <c r="AM265" s="51"/>
      <c r="AN265" s="51"/>
      <c r="AO265" s="51"/>
      <c r="AP265" s="51"/>
      <c r="AQ265" s="51"/>
      <c r="AR265" s="51"/>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9">
        <v>3680100</v>
      </c>
      <c r="T266" s="49">
        <v>0</v>
      </c>
      <c r="U266" s="49">
        <v>0</v>
      </c>
      <c r="V266" s="49">
        <v>3680100</v>
      </c>
      <c r="W266" s="49">
        <v>3680100</v>
      </c>
      <c r="X266" s="49">
        <v>0</v>
      </c>
      <c r="Y266" s="49">
        <f>VLOOKUP(I266,[2]TOTAL!$G:$I,3,)</f>
        <v>364</v>
      </c>
      <c r="Z266" s="49"/>
      <c r="AA266" s="49"/>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9">
        <v>8100</v>
      </c>
      <c r="T267" s="49">
        <v>0</v>
      </c>
      <c r="U267" s="49">
        <v>0</v>
      </c>
      <c r="V267" s="49">
        <v>8100</v>
      </c>
      <c r="W267" s="49">
        <v>8100</v>
      </c>
      <c r="X267" s="49">
        <v>0</v>
      </c>
      <c r="Y267" s="49">
        <f>VLOOKUP(I267,[2]TOTAL!$G:$I,3,)</f>
        <v>364</v>
      </c>
      <c r="Z267" s="49"/>
      <c r="AA267" s="49"/>
    </row>
    <row r="268" spans="1:44" customFormat="1" hidden="1" x14ac:dyDescent="0.25">
      <c r="A268" s="51">
        <v>2019</v>
      </c>
      <c r="B268" s="51">
        <v>118</v>
      </c>
      <c r="C268" s="51">
        <v>1</v>
      </c>
      <c r="D268" s="52">
        <v>43831</v>
      </c>
      <c r="E268" s="52">
        <v>43895</v>
      </c>
      <c r="F268" s="52">
        <v>43895</v>
      </c>
      <c r="G268" s="51" t="s">
        <v>92</v>
      </c>
      <c r="H268" s="51" t="s">
        <v>93</v>
      </c>
      <c r="I268" s="51">
        <v>132</v>
      </c>
      <c r="J268" s="51">
        <v>33</v>
      </c>
      <c r="K268" s="52">
        <v>43859</v>
      </c>
      <c r="L268" s="51" t="s">
        <v>171</v>
      </c>
      <c r="M268" s="51">
        <v>899999061</v>
      </c>
      <c r="N268" s="51" t="s">
        <v>72</v>
      </c>
      <c r="O268" s="51" t="s">
        <v>73</v>
      </c>
      <c r="P268" s="51">
        <v>5</v>
      </c>
      <c r="Q268" s="52">
        <v>43466</v>
      </c>
      <c r="R268" s="51" t="s">
        <v>317</v>
      </c>
      <c r="S268" s="50">
        <v>166000</v>
      </c>
      <c r="T268" s="50">
        <v>0</v>
      </c>
      <c r="U268" s="50">
        <v>0</v>
      </c>
      <c r="V268" s="50">
        <v>166000</v>
      </c>
      <c r="W268" s="50">
        <v>164200</v>
      </c>
      <c r="X268" s="50">
        <v>1800</v>
      </c>
      <c r="Y268" s="50">
        <f>VLOOKUP(I268,[2]TOTAL!$G:$I,3,)</f>
        <v>28</v>
      </c>
      <c r="Z268" s="50"/>
      <c r="AA268" s="50"/>
      <c r="AB268" s="51"/>
      <c r="AC268" s="51"/>
      <c r="AD268" s="51"/>
      <c r="AE268" s="51"/>
      <c r="AF268" s="51"/>
      <c r="AG268" s="51"/>
      <c r="AH268" s="51"/>
      <c r="AI268" s="51"/>
      <c r="AJ268" s="51"/>
      <c r="AK268" s="51"/>
      <c r="AL268" s="51"/>
      <c r="AM268" s="51"/>
      <c r="AN268" s="51"/>
      <c r="AO268" s="51"/>
      <c r="AP268" s="51"/>
      <c r="AQ268" s="51"/>
      <c r="AR268" s="51"/>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9">
        <v>14761086</v>
      </c>
      <c r="T269" s="49">
        <v>0</v>
      </c>
      <c r="U269" s="49">
        <v>0</v>
      </c>
      <c r="V269" s="49">
        <v>14761086</v>
      </c>
      <c r="W269" s="49">
        <v>14761086</v>
      </c>
      <c r="X269" s="49">
        <v>0</v>
      </c>
      <c r="Y269" s="49">
        <f>VLOOKUP(I269,[2]TOTAL!$G:$I,3,)</f>
        <v>18</v>
      </c>
      <c r="Z269" s="49"/>
      <c r="AA269" s="49"/>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9">
        <v>357166981</v>
      </c>
      <c r="T270" s="49">
        <v>0</v>
      </c>
      <c r="U270" s="49">
        <v>0</v>
      </c>
      <c r="V270" s="49">
        <v>357166981</v>
      </c>
      <c r="W270" s="49">
        <v>356951781</v>
      </c>
      <c r="X270" s="49">
        <v>215200</v>
      </c>
      <c r="Y270" s="49">
        <f>VLOOKUP(I270,[2]TOTAL!$G:$I,3,)</f>
        <v>17</v>
      </c>
      <c r="Z270" s="49"/>
      <c r="AA270" s="49"/>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9">
        <v>22920686</v>
      </c>
      <c r="T271" s="49">
        <v>0</v>
      </c>
      <c r="U271" s="49">
        <v>0</v>
      </c>
      <c r="V271" s="49">
        <v>22920686</v>
      </c>
      <c r="W271" s="49">
        <v>22920686</v>
      </c>
      <c r="X271" s="49">
        <v>0</v>
      </c>
      <c r="Y271" s="49">
        <f>VLOOKUP(I271,[2]TOTAL!$G:$I,3,)</f>
        <v>17</v>
      </c>
      <c r="Z271" s="49"/>
      <c r="AA271" s="49"/>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9">
        <v>3209113</v>
      </c>
      <c r="T272" s="49">
        <v>0</v>
      </c>
      <c r="U272" s="49">
        <v>0</v>
      </c>
      <c r="V272" s="49">
        <v>3209113</v>
      </c>
      <c r="W272" s="49">
        <v>3209113</v>
      </c>
      <c r="X272" s="49">
        <v>0</v>
      </c>
      <c r="Y272" s="49">
        <f>VLOOKUP(I272,[2]TOTAL!$G:$I,3,)</f>
        <v>18</v>
      </c>
      <c r="Z272" s="49"/>
      <c r="AA272" s="49"/>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9">
        <v>529467</v>
      </c>
      <c r="T273" s="49">
        <v>0</v>
      </c>
      <c r="U273" s="49">
        <v>0</v>
      </c>
      <c r="V273" s="49">
        <v>529467</v>
      </c>
      <c r="W273" s="49">
        <v>529467</v>
      </c>
      <c r="X273" s="49">
        <v>0</v>
      </c>
      <c r="Y273" s="49">
        <f>VLOOKUP(I273,[2]TOTAL!$G:$I,3,)</f>
        <v>17</v>
      </c>
      <c r="Z273" s="49"/>
      <c r="AA273" s="49"/>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9">
        <v>47534561</v>
      </c>
      <c r="T274" s="49">
        <v>0</v>
      </c>
      <c r="U274" s="49">
        <v>0</v>
      </c>
      <c r="V274" s="49">
        <v>47534561</v>
      </c>
      <c r="W274" s="49">
        <v>47534561</v>
      </c>
      <c r="X274" s="49">
        <v>0</v>
      </c>
      <c r="Y274" s="49">
        <f>VLOOKUP(I274,[2]TOTAL!$G:$I,3,)</f>
        <v>17</v>
      </c>
      <c r="Z274" s="49"/>
      <c r="AA274" s="49"/>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9">
        <v>3546179</v>
      </c>
      <c r="T275" s="49">
        <v>0</v>
      </c>
      <c r="U275" s="49">
        <v>0</v>
      </c>
      <c r="V275" s="49">
        <v>3546179</v>
      </c>
      <c r="W275" s="49">
        <v>3546179</v>
      </c>
      <c r="X275" s="49">
        <v>0</v>
      </c>
      <c r="Y275" s="49">
        <f>VLOOKUP(I275,[2]TOTAL!$G:$I,3,)</f>
        <v>17</v>
      </c>
      <c r="Z275" s="49"/>
      <c r="AA275" s="49"/>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9">
        <v>596553</v>
      </c>
      <c r="T276" s="49">
        <v>0</v>
      </c>
      <c r="U276" s="49">
        <v>0</v>
      </c>
      <c r="V276" s="49">
        <v>596553</v>
      </c>
      <c r="W276" s="49">
        <v>596553</v>
      </c>
      <c r="X276" s="49">
        <v>0</v>
      </c>
      <c r="Y276" s="49">
        <f>VLOOKUP(I276,[2]TOTAL!$G:$I,3,)</f>
        <v>17</v>
      </c>
      <c r="Z276" s="49"/>
      <c r="AA276" s="49"/>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9">
        <v>364692</v>
      </c>
      <c r="T277" s="49">
        <v>0</v>
      </c>
      <c r="U277" s="49">
        <v>0</v>
      </c>
      <c r="V277" s="49">
        <v>364692</v>
      </c>
      <c r="W277" s="49">
        <v>364692</v>
      </c>
      <c r="X277" s="49">
        <v>0</v>
      </c>
      <c r="Y277" s="49">
        <f>VLOOKUP(I277,[2]TOTAL!$G:$I,3,)</f>
        <v>17</v>
      </c>
      <c r="Z277" s="49"/>
      <c r="AA277" s="49"/>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9">
        <v>7772489</v>
      </c>
      <c r="T278" s="49">
        <v>0</v>
      </c>
      <c r="U278" s="49">
        <v>0</v>
      </c>
      <c r="V278" s="49">
        <v>7772489</v>
      </c>
      <c r="W278" s="49">
        <v>7772489</v>
      </c>
      <c r="X278" s="49">
        <v>0</v>
      </c>
      <c r="Y278" s="49">
        <f>VLOOKUP(I278,[2]TOTAL!$G:$I,3,)</f>
        <v>17</v>
      </c>
      <c r="Z278" s="49"/>
      <c r="AA278" s="49"/>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9">
        <v>442833</v>
      </c>
      <c r="T279" s="49">
        <v>0</v>
      </c>
      <c r="U279" s="49">
        <v>0</v>
      </c>
      <c r="V279" s="49">
        <v>442833</v>
      </c>
      <c r="W279" s="49">
        <v>442833</v>
      </c>
      <c r="X279" s="49">
        <v>0</v>
      </c>
      <c r="Y279" s="49">
        <f>VLOOKUP(I279,[2]TOTAL!$G:$I,3,)</f>
        <v>18</v>
      </c>
      <c r="Z279" s="49"/>
      <c r="AA279" s="49"/>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9">
        <v>3021592</v>
      </c>
      <c r="T280" s="49">
        <v>0</v>
      </c>
      <c r="U280" s="49">
        <v>0</v>
      </c>
      <c r="V280" s="49">
        <v>3021592</v>
      </c>
      <c r="W280" s="49">
        <v>3021592</v>
      </c>
      <c r="X280" s="49">
        <v>0</v>
      </c>
      <c r="Y280" s="49">
        <f>VLOOKUP(I280,[2]TOTAL!$G:$I,3,)</f>
        <v>17</v>
      </c>
      <c r="Z280" s="49"/>
      <c r="AA280" s="49"/>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9">
        <v>4703579</v>
      </c>
      <c r="T281" s="49">
        <v>0</v>
      </c>
      <c r="U281" s="49">
        <v>0</v>
      </c>
      <c r="V281" s="49">
        <v>4703579</v>
      </c>
      <c r="W281" s="49">
        <v>4703579</v>
      </c>
      <c r="X281" s="49">
        <v>0</v>
      </c>
      <c r="Y281" s="49">
        <f>VLOOKUP(I281,[2]TOTAL!$G:$I,3,)</f>
        <v>18</v>
      </c>
      <c r="Z281" s="49"/>
      <c r="AA281" s="49"/>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9">
        <v>137360355</v>
      </c>
      <c r="T282" s="49">
        <v>0</v>
      </c>
      <c r="U282" s="49">
        <v>0</v>
      </c>
      <c r="V282" s="49">
        <v>137360355</v>
      </c>
      <c r="W282" s="49">
        <v>137360355</v>
      </c>
      <c r="X282" s="49">
        <v>0</v>
      </c>
      <c r="Y282" s="49">
        <f>VLOOKUP(I282,[2]TOTAL!$G:$I,3,)</f>
        <v>17</v>
      </c>
      <c r="Z282" s="49"/>
      <c r="AA282" s="49"/>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9">
        <v>1019900</v>
      </c>
      <c r="T283" s="49">
        <v>0</v>
      </c>
      <c r="U283" s="49">
        <v>0</v>
      </c>
      <c r="V283" s="49">
        <v>1019900</v>
      </c>
      <c r="W283" s="49">
        <v>1011500</v>
      </c>
      <c r="X283" s="49">
        <v>8400</v>
      </c>
      <c r="Y283" s="49">
        <f>VLOOKUP(I283,[2]TOTAL!$G:$I,3,)</f>
        <v>28</v>
      </c>
      <c r="Z283" s="49"/>
      <c r="AA283" s="49"/>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9">
        <v>290300</v>
      </c>
      <c r="T284" s="49">
        <v>0</v>
      </c>
      <c r="U284" s="49">
        <v>0</v>
      </c>
      <c r="V284" s="49">
        <v>290300</v>
      </c>
      <c r="W284" s="49">
        <v>278300</v>
      </c>
      <c r="X284" s="49">
        <v>12000</v>
      </c>
      <c r="Y284" s="49">
        <f>VLOOKUP(I284,[2]TOTAL!$G:$I,3,)</f>
        <v>28</v>
      </c>
      <c r="Z284" s="49"/>
      <c r="AA284" s="49"/>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9">
        <v>18900</v>
      </c>
      <c r="T285" s="49">
        <v>0</v>
      </c>
      <c r="U285" s="49">
        <v>0</v>
      </c>
      <c r="V285" s="49">
        <v>18900</v>
      </c>
      <c r="W285" s="49">
        <v>18100</v>
      </c>
      <c r="X285" s="49">
        <v>800</v>
      </c>
      <c r="Y285" s="49">
        <f>VLOOKUP(I285,[2]TOTAL!$G:$I,3,)</f>
        <v>28</v>
      </c>
      <c r="Z285" s="49"/>
      <c r="AA285" s="49"/>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9">
        <v>949900</v>
      </c>
      <c r="T286" s="49">
        <v>0</v>
      </c>
      <c r="U286" s="49">
        <v>0</v>
      </c>
      <c r="V286" s="49">
        <v>949900</v>
      </c>
      <c r="W286" s="49">
        <v>935800</v>
      </c>
      <c r="X286" s="49">
        <v>14100</v>
      </c>
      <c r="Y286" s="49">
        <f>VLOOKUP(I286,[2]TOTAL!$G:$I,3,)</f>
        <v>28</v>
      </c>
      <c r="Z286" s="49"/>
      <c r="AA286" s="49"/>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9">
        <v>5408505</v>
      </c>
      <c r="T287" s="49">
        <v>0</v>
      </c>
      <c r="U287" s="49">
        <v>0</v>
      </c>
      <c r="V287" s="49">
        <v>5408505</v>
      </c>
      <c r="W287" s="49">
        <v>5408505</v>
      </c>
      <c r="X287" s="49">
        <v>0</v>
      </c>
      <c r="Y287" s="49">
        <f>VLOOKUP(I287,[2]TOTAL!$G:$I,3,)</f>
        <v>24</v>
      </c>
      <c r="Z287" s="49"/>
      <c r="AA287" s="49"/>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9">
        <v>1374131</v>
      </c>
      <c r="T288" s="49">
        <v>0</v>
      </c>
      <c r="U288" s="49">
        <v>0</v>
      </c>
      <c r="V288" s="49">
        <v>1374131</v>
      </c>
      <c r="W288" s="49">
        <v>1374131</v>
      </c>
      <c r="X288" s="49">
        <v>0</v>
      </c>
      <c r="Y288" s="49">
        <f>VLOOKUP(I288,[2]TOTAL!$G:$I,3,)</f>
        <v>23</v>
      </c>
      <c r="Z288" s="49"/>
      <c r="AA288" s="49"/>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9">
        <v>649022</v>
      </c>
      <c r="T289" s="49">
        <v>0</v>
      </c>
      <c r="U289" s="49">
        <v>0</v>
      </c>
      <c r="V289" s="49">
        <v>649022</v>
      </c>
      <c r="W289" s="49">
        <v>649022</v>
      </c>
      <c r="X289" s="49">
        <v>0</v>
      </c>
      <c r="Y289" s="49">
        <f>VLOOKUP(I289,[2]TOTAL!$G:$I,3,)</f>
        <v>17</v>
      </c>
      <c r="Z289" s="49"/>
      <c r="AA289" s="49"/>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9">
        <v>628800</v>
      </c>
      <c r="T290" s="49">
        <v>0</v>
      </c>
      <c r="U290" s="49">
        <v>0</v>
      </c>
      <c r="V290" s="49">
        <v>628800</v>
      </c>
      <c r="W290" s="49">
        <v>620900</v>
      </c>
      <c r="X290" s="49">
        <v>7900</v>
      </c>
      <c r="Y290" s="49">
        <f>VLOOKUP(I290,[2]TOTAL!$G:$I,3,)</f>
        <v>28</v>
      </c>
      <c r="Z290" s="49"/>
      <c r="AA290" s="49"/>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9">
        <v>52300</v>
      </c>
      <c r="T291" s="49">
        <v>0</v>
      </c>
      <c r="U291" s="49">
        <v>0</v>
      </c>
      <c r="V291" s="49">
        <v>52300</v>
      </c>
      <c r="W291" s="49">
        <v>51700</v>
      </c>
      <c r="X291" s="49">
        <v>600</v>
      </c>
      <c r="Y291" s="49">
        <f>VLOOKUP(I291,[2]TOTAL!$G:$I,3,)</f>
        <v>28</v>
      </c>
      <c r="Z291" s="49"/>
      <c r="AA291" s="49"/>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9">
        <v>465200</v>
      </c>
      <c r="T292" s="49">
        <v>0</v>
      </c>
      <c r="U292" s="49">
        <v>0</v>
      </c>
      <c r="V292" s="49">
        <v>465200</v>
      </c>
      <c r="W292" s="49">
        <v>459600</v>
      </c>
      <c r="X292" s="49">
        <v>5600</v>
      </c>
      <c r="Y292" s="49">
        <f>VLOOKUP(I292,[2]TOTAL!$G:$I,3,)</f>
        <v>28</v>
      </c>
      <c r="Z292" s="49"/>
      <c r="AA292" s="49"/>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9">
        <v>79400</v>
      </c>
      <c r="T293" s="49">
        <v>0</v>
      </c>
      <c r="U293" s="49">
        <v>0</v>
      </c>
      <c r="V293" s="49">
        <v>79400</v>
      </c>
      <c r="W293" s="49">
        <v>78400</v>
      </c>
      <c r="X293" s="49">
        <v>1000</v>
      </c>
      <c r="Y293" s="49">
        <f>VLOOKUP(I293,[2]TOTAL!$G:$I,3,)</f>
        <v>28</v>
      </c>
      <c r="Z293" s="50"/>
      <c r="AA293" s="50"/>
      <c r="AB293" s="51"/>
      <c r="AC293" s="51"/>
      <c r="AD293" s="51"/>
      <c r="AE293" s="51"/>
      <c r="AF293" s="51"/>
      <c r="AG293" s="51"/>
      <c r="AH293" s="51"/>
      <c r="AI293" s="51"/>
      <c r="AJ293" s="51"/>
      <c r="AK293" s="51"/>
      <c r="AL293" s="51"/>
      <c r="AM293" s="51"/>
      <c r="AN293" s="51"/>
      <c r="AO293" s="51"/>
      <c r="AP293" s="51"/>
      <c r="AQ293" s="51"/>
      <c r="AR293" s="51"/>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9">
        <v>85900</v>
      </c>
      <c r="T294" s="49">
        <v>0</v>
      </c>
      <c r="U294" s="49">
        <v>0</v>
      </c>
      <c r="V294" s="49">
        <v>85900</v>
      </c>
      <c r="W294" s="49">
        <v>84900</v>
      </c>
      <c r="X294" s="49">
        <v>1000</v>
      </c>
      <c r="Y294" s="49">
        <f>VLOOKUP(I294,[2]TOTAL!$G:$I,3,)</f>
        <v>28</v>
      </c>
      <c r="Z294" s="49"/>
      <c r="AA294" s="49"/>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9">
        <v>21472491</v>
      </c>
      <c r="T295" s="49">
        <v>0</v>
      </c>
      <c r="U295" s="49">
        <v>0</v>
      </c>
      <c r="V295" s="49">
        <v>21472491</v>
      </c>
      <c r="W295" s="49">
        <v>21472491</v>
      </c>
      <c r="X295" s="49">
        <v>0</v>
      </c>
      <c r="Y295" s="49">
        <f>VLOOKUP(I295,[2]TOTAL!$G:$I,3,)</f>
        <v>17</v>
      </c>
      <c r="Z295" s="49"/>
      <c r="AA295" s="49"/>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9">
        <v>38123</v>
      </c>
      <c r="T296" s="49">
        <v>0</v>
      </c>
      <c r="U296" s="49">
        <v>0</v>
      </c>
      <c r="V296" s="49">
        <v>38123</v>
      </c>
      <c r="W296" s="49">
        <v>38123</v>
      </c>
      <c r="X296" s="49">
        <v>0</v>
      </c>
      <c r="Y296" s="49">
        <f>VLOOKUP(I296,[2]TOTAL!$G:$I,3,)</f>
        <v>17</v>
      </c>
      <c r="Z296" s="49"/>
      <c r="AA296" s="49"/>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9">
        <v>27483</v>
      </c>
      <c r="T297" s="49">
        <v>0</v>
      </c>
      <c r="U297" s="49">
        <v>0</v>
      </c>
      <c r="V297" s="49">
        <v>27483</v>
      </c>
      <c r="W297" s="49">
        <v>27483</v>
      </c>
      <c r="X297" s="49">
        <v>0</v>
      </c>
      <c r="Y297" s="49">
        <f>VLOOKUP(I297,[2]TOTAL!$G:$I,3,)</f>
        <v>23</v>
      </c>
      <c r="Z297" s="50"/>
      <c r="AA297" s="50"/>
      <c r="AB297" s="51"/>
      <c r="AC297" s="51"/>
      <c r="AD297" s="51"/>
      <c r="AE297" s="51"/>
      <c r="AF297" s="51"/>
      <c r="AG297" s="51"/>
      <c r="AH297" s="51"/>
      <c r="AI297" s="51"/>
      <c r="AJ297" s="51"/>
      <c r="AK297" s="51"/>
      <c r="AL297" s="51"/>
      <c r="AM297" s="51"/>
      <c r="AN297" s="51"/>
      <c r="AO297" s="51"/>
      <c r="AP297" s="51"/>
      <c r="AQ297" s="51"/>
      <c r="AR297" s="51"/>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9">
        <v>5725822</v>
      </c>
      <c r="T298" s="49">
        <v>0</v>
      </c>
      <c r="U298" s="49">
        <v>0</v>
      </c>
      <c r="V298" s="49">
        <v>5725822</v>
      </c>
      <c r="W298" s="49">
        <v>4898822</v>
      </c>
      <c r="X298" s="49">
        <v>827000</v>
      </c>
      <c r="Y298" s="49">
        <f>VLOOKUP(I298,[2]TOTAL!$G:$I,3,)</f>
        <v>42</v>
      </c>
      <c r="Z298" s="49"/>
      <c r="AA298" s="49"/>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9">
        <v>399406122</v>
      </c>
      <c r="T299" s="49">
        <v>0</v>
      </c>
      <c r="U299" s="49">
        <v>0</v>
      </c>
      <c r="V299" s="49">
        <v>399406122</v>
      </c>
      <c r="W299" s="49">
        <v>341213122</v>
      </c>
      <c r="X299" s="49">
        <v>58193000</v>
      </c>
      <c r="Y299" s="49">
        <f>VLOOKUP(I299,[2]TOTAL!$G:$I,3,)</f>
        <v>46</v>
      </c>
      <c r="Z299" s="49"/>
      <c r="AA299" s="49"/>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9">
        <v>29309833</v>
      </c>
      <c r="T300" s="49">
        <v>0</v>
      </c>
      <c r="U300" s="49">
        <v>0</v>
      </c>
      <c r="V300" s="49">
        <v>29309833</v>
      </c>
      <c r="W300" s="49">
        <v>26152033</v>
      </c>
      <c r="X300" s="49">
        <v>3157800</v>
      </c>
      <c r="Y300" s="49">
        <f>VLOOKUP(I300,[2]TOTAL!$G:$I,3,)</f>
        <v>45</v>
      </c>
      <c r="Z300" s="50"/>
      <c r="AA300" s="50"/>
      <c r="AB300" s="51"/>
      <c r="AC300" s="51"/>
      <c r="AD300" s="51"/>
      <c r="AE300" s="51"/>
      <c r="AF300" s="51"/>
      <c r="AG300" s="51"/>
      <c r="AH300" s="51"/>
      <c r="AI300" s="51"/>
      <c r="AJ300" s="51"/>
      <c r="AK300" s="51"/>
      <c r="AL300" s="51"/>
      <c r="AM300" s="51"/>
      <c r="AN300" s="51"/>
      <c r="AO300" s="51"/>
      <c r="AP300" s="51"/>
      <c r="AQ300" s="51"/>
      <c r="AR300" s="51"/>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9">
        <v>27810862</v>
      </c>
      <c r="T301" s="49">
        <v>0</v>
      </c>
      <c r="U301" s="49">
        <v>0</v>
      </c>
      <c r="V301" s="49">
        <v>27810862</v>
      </c>
      <c r="W301" s="49">
        <v>27810862</v>
      </c>
      <c r="X301" s="49">
        <v>0</v>
      </c>
      <c r="Y301" s="49">
        <f>VLOOKUP(I301,[2]TOTAL!$G:$I,3,)</f>
        <v>46</v>
      </c>
      <c r="Z301" s="49"/>
      <c r="AA301" s="49"/>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9">
        <v>3864667</v>
      </c>
      <c r="T302" s="49">
        <v>0</v>
      </c>
      <c r="U302" s="49">
        <v>0</v>
      </c>
      <c r="V302" s="49">
        <v>3864667</v>
      </c>
      <c r="W302" s="49">
        <v>3864667</v>
      </c>
      <c r="X302" s="49">
        <v>0</v>
      </c>
      <c r="Y302" s="49">
        <f>VLOOKUP(I302,[2]TOTAL!$G:$I,3,)</f>
        <v>46</v>
      </c>
      <c r="Z302" s="49"/>
      <c r="AA302" s="49"/>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9">
        <v>642993</v>
      </c>
      <c r="T303" s="49">
        <v>0</v>
      </c>
      <c r="U303" s="49">
        <v>0</v>
      </c>
      <c r="V303" s="49">
        <v>642993</v>
      </c>
      <c r="W303" s="49">
        <v>642993</v>
      </c>
      <c r="X303" s="49">
        <v>0</v>
      </c>
      <c r="Y303" s="49">
        <f>VLOOKUP(I303,[2]TOTAL!$G:$I,3,)</f>
        <v>45</v>
      </c>
      <c r="Z303" s="49"/>
      <c r="AA303" s="49"/>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9">
        <v>1770858</v>
      </c>
      <c r="T304" s="49">
        <v>0</v>
      </c>
      <c r="U304" s="49">
        <v>0</v>
      </c>
      <c r="V304" s="49">
        <v>1770858</v>
      </c>
      <c r="W304" s="49">
        <v>1770858</v>
      </c>
      <c r="X304" s="49">
        <v>0</v>
      </c>
      <c r="Y304" s="49">
        <f>VLOOKUP(I304,[2]TOTAL!$G:$I,3,)</f>
        <v>42</v>
      </c>
      <c r="Z304" s="49"/>
      <c r="AA304" s="49"/>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9">
        <v>52784826</v>
      </c>
      <c r="T305" s="49">
        <v>0</v>
      </c>
      <c r="U305" s="49">
        <v>0</v>
      </c>
      <c r="V305" s="49">
        <v>52784826</v>
      </c>
      <c r="W305" s="49">
        <v>52784826</v>
      </c>
      <c r="X305" s="49">
        <v>0</v>
      </c>
      <c r="Y305" s="49">
        <f>VLOOKUP(I305,[2]TOTAL!$G:$I,3,)</f>
        <v>46</v>
      </c>
      <c r="Z305" s="49"/>
      <c r="AA305" s="49"/>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9">
        <v>3964145</v>
      </c>
      <c r="T306" s="49">
        <v>0</v>
      </c>
      <c r="U306" s="49">
        <v>0</v>
      </c>
      <c r="V306" s="49">
        <v>3964145</v>
      </c>
      <c r="W306" s="49">
        <v>3964145</v>
      </c>
      <c r="X306" s="49">
        <v>0</v>
      </c>
      <c r="Y306" s="49">
        <f>VLOOKUP(I306,[2]TOTAL!$G:$I,3,)</f>
        <v>46</v>
      </c>
      <c r="Z306" s="49"/>
      <c r="AA306" s="49"/>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9">
        <v>719978</v>
      </c>
      <c r="T307" s="49">
        <v>0</v>
      </c>
      <c r="U307" s="49">
        <v>0</v>
      </c>
      <c r="V307" s="49">
        <v>719978</v>
      </c>
      <c r="W307" s="49">
        <v>719978</v>
      </c>
      <c r="X307" s="49">
        <v>0</v>
      </c>
      <c r="Y307" s="49">
        <f>VLOOKUP(I307,[2]TOTAL!$G:$I,3,)</f>
        <v>46</v>
      </c>
      <c r="Z307" s="50"/>
      <c r="AA307" s="50"/>
      <c r="AB307" s="51"/>
      <c r="AC307" s="51"/>
      <c r="AD307" s="51"/>
      <c r="AE307" s="51"/>
      <c r="AF307" s="51"/>
      <c r="AG307" s="51"/>
      <c r="AH307" s="51"/>
      <c r="AI307" s="51"/>
      <c r="AJ307" s="51"/>
      <c r="AK307" s="51"/>
      <c r="AL307" s="51"/>
      <c r="AM307" s="51"/>
      <c r="AN307" s="51"/>
      <c r="AO307" s="51"/>
      <c r="AP307" s="51"/>
      <c r="AQ307" s="51"/>
      <c r="AR307" s="51"/>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9">
        <v>440146</v>
      </c>
      <c r="T308" s="49">
        <v>0</v>
      </c>
      <c r="U308" s="49">
        <v>0</v>
      </c>
      <c r="V308" s="49">
        <v>440146</v>
      </c>
      <c r="W308" s="49">
        <v>440146</v>
      </c>
      <c r="X308" s="49">
        <v>0</v>
      </c>
      <c r="Y308" s="49">
        <f>VLOOKUP(I308,[2]TOTAL!$G:$I,3,)</f>
        <v>46</v>
      </c>
      <c r="Z308" s="49"/>
      <c r="AA308" s="49"/>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9">
        <v>3305307</v>
      </c>
      <c r="T309" s="49">
        <v>0</v>
      </c>
      <c r="U309" s="49">
        <v>0</v>
      </c>
      <c r="V309" s="49">
        <v>3305307</v>
      </c>
      <c r="W309" s="49">
        <v>3305307</v>
      </c>
      <c r="X309" s="49">
        <v>0</v>
      </c>
      <c r="Y309" s="49">
        <f>VLOOKUP(I309,[2]TOTAL!$G:$I,3,)</f>
        <v>46</v>
      </c>
      <c r="Z309" s="49"/>
      <c r="AA309" s="49"/>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9">
        <v>5472422</v>
      </c>
      <c r="T310" s="49">
        <v>0</v>
      </c>
      <c r="U310" s="49">
        <v>0</v>
      </c>
      <c r="V310" s="49">
        <v>5472422</v>
      </c>
      <c r="W310" s="49">
        <v>5472422</v>
      </c>
      <c r="X310" s="49">
        <v>0</v>
      </c>
      <c r="Y310" s="49">
        <f>VLOOKUP(I310,[2]TOTAL!$G:$I,3,)</f>
        <v>45</v>
      </c>
      <c r="Z310" s="49"/>
      <c r="AA310" s="49"/>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9">
        <v>1024289</v>
      </c>
      <c r="T311" s="49">
        <v>0</v>
      </c>
      <c r="U311" s="49">
        <v>0</v>
      </c>
      <c r="V311" s="49">
        <v>1024289</v>
      </c>
      <c r="W311" s="49">
        <v>1024289</v>
      </c>
      <c r="X311" s="49">
        <v>0</v>
      </c>
      <c r="Y311" s="49">
        <f>VLOOKUP(I311,[2]TOTAL!$G:$I,3,)</f>
        <v>46</v>
      </c>
      <c r="Z311" s="49"/>
      <c r="AA311" s="49"/>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9">
        <v>3617043</v>
      </c>
      <c r="T312" s="49">
        <v>0</v>
      </c>
      <c r="U312" s="49">
        <v>0</v>
      </c>
      <c r="V312" s="49">
        <v>3617043</v>
      </c>
      <c r="W312" s="49">
        <v>3617043</v>
      </c>
      <c r="X312" s="49">
        <v>0</v>
      </c>
      <c r="Y312" s="49">
        <f>VLOOKUP(I312,[2]TOTAL!$G:$I,3,)</f>
        <v>46</v>
      </c>
      <c r="Z312" s="49"/>
      <c r="AA312" s="49"/>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9">
        <v>649454</v>
      </c>
      <c r="T313" s="49">
        <v>0</v>
      </c>
      <c r="U313" s="49">
        <v>0</v>
      </c>
      <c r="V313" s="49">
        <v>649454</v>
      </c>
      <c r="W313" s="49">
        <v>649454</v>
      </c>
      <c r="X313" s="49">
        <v>0</v>
      </c>
      <c r="Y313" s="49">
        <f>VLOOKUP(I313,[2]TOTAL!$G:$I,3,)</f>
        <v>45</v>
      </c>
      <c r="Z313" s="50"/>
      <c r="AA313" s="50"/>
      <c r="AB313" s="51"/>
      <c r="AC313" s="51"/>
      <c r="AD313" s="51"/>
      <c r="AE313" s="51"/>
      <c r="AF313" s="51"/>
      <c r="AG313" s="51"/>
      <c r="AH313" s="51"/>
      <c r="AI313" s="51"/>
      <c r="AJ313" s="51"/>
      <c r="AK313" s="51"/>
      <c r="AL313" s="51"/>
      <c r="AM313" s="51"/>
      <c r="AN313" s="51"/>
      <c r="AO313" s="51"/>
      <c r="AP313" s="51"/>
      <c r="AQ313" s="51"/>
      <c r="AR313" s="51"/>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9">
        <v>2841001</v>
      </c>
      <c r="T314" s="49">
        <v>0</v>
      </c>
      <c r="U314" s="49">
        <v>0</v>
      </c>
      <c r="V314" s="49">
        <v>2841001</v>
      </c>
      <c r="W314" s="49">
        <v>2841001</v>
      </c>
      <c r="X314" s="49">
        <v>0</v>
      </c>
      <c r="Y314" s="49">
        <f>VLOOKUP(I314,[2]TOTAL!$G:$I,3,)</f>
        <v>42</v>
      </c>
      <c r="Z314" s="50"/>
      <c r="AA314" s="50"/>
      <c r="AB314" s="51"/>
      <c r="AC314" s="51"/>
      <c r="AD314" s="51"/>
      <c r="AE314" s="51"/>
      <c r="AF314" s="51"/>
      <c r="AG314" s="51"/>
      <c r="AH314" s="51"/>
      <c r="AI314" s="51"/>
      <c r="AJ314" s="51"/>
      <c r="AK314" s="51"/>
      <c r="AL314" s="51"/>
      <c r="AM314" s="51"/>
      <c r="AN314" s="51"/>
      <c r="AO314" s="51"/>
      <c r="AP314" s="51"/>
      <c r="AQ314" s="51"/>
      <c r="AR314" s="51"/>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9">
        <v>6959718</v>
      </c>
      <c r="T315" s="49">
        <v>0</v>
      </c>
      <c r="U315" s="49">
        <v>0</v>
      </c>
      <c r="V315" s="49">
        <v>6959718</v>
      </c>
      <c r="W315" s="49">
        <v>6959718</v>
      </c>
      <c r="X315" s="49">
        <v>0</v>
      </c>
      <c r="Y315" s="49">
        <f>VLOOKUP(I315,[2]TOTAL!$G:$I,3,)</f>
        <v>45</v>
      </c>
      <c r="Z315" s="49"/>
      <c r="AA315" s="49"/>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9">
        <v>154057404</v>
      </c>
      <c r="T316" s="49">
        <v>0</v>
      </c>
      <c r="U316" s="49">
        <v>0</v>
      </c>
      <c r="V316" s="49">
        <v>154057404</v>
      </c>
      <c r="W316" s="49">
        <v>154057404</v>
      </c>
      <c r="X316" s="49">
        <v>0</v>
      </c>
      <c r="Y316" s="49">
        <f>VLOOKUP(I316,[2]TOTAL!$G:$I,3,)</f>
        <v>46</v>
      </c>
      <c r="Z316" s="49"/>
      <c r="AA316" s="49"/>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9">
        <v>38919900</v>
      </c>
      <c r="T317" s="49">
        <v>0</v>
      </c>
      <c r="U317" s="49">
        <v>0</v>
      </c>
      <c r="V317" s="49">
        <v>38919900</v>
      </c>
      <c r="W317" s="49">
        <v>38919900</v>
      </c>
      <c r="X317" s="49">
        <v>0</v>
      </c>
      <c r="Y317" s="49">
        <f>VLOOKUP(I317,[2]TOTAL!$G:$I,3,)</f>
        <v>41</v>
      </c>
      <c r="Z317" s="49"/>
      <c r="AA317" s="49"/>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9">
        <v>42829400</v>
      </c>
      <c r="T318" s="49">
        <v>0</v>
      </c>
      <c r="U318" s="49">
        <v>0</v>
      </c>
      <c r="V318" s="49">
        <v>42829400</v>
      </c>
      <c r="W318" s="49">
        <v>42829400</v>
      </c>
      <c r="X318" s="49">
        <v>0</v>
      </c>
      <c r="Y318" s="49">
        <f>VLOOKUP(I318,[2]TOTAL!$G:$I,3,)</f>
        <v>41</v>
      </c>
      <c r="Z318" s="49"/>
      <c r="AA318" s="49"/>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9">
        <v>3159300</v>
      </c>
      <c r="T319" s="49">
        <v>0</v>
      </c>
      <c r="U319" s="49">
        <v>0</v>
      </c>
      <c r="V319" s="49">
        <v>3159300</v>
      </c>
      <c r="W319" s="49">
        <v>3159300</v>
      </c>
      <c r="X319" s="49">
        <v>0</v>
      </c>
      <c r="Y319" s="49">
        <f>VLOOKUP(I319,[2]TOTAL!$G:$I,3,)</f>
        <v>41</v>
      </c>
      <c r="Z319" s="49"/>
      <c r="AA319" s="49"/>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9">
        <v>55012600</v>
      </c>
      <c r="T320" s="49">
        <v>0</v>
      </c>
      <c r="U320" s="49">
        <v>0</v>
      </c>
      <c r="V320" s="49">
        <v>55012600</v>
      </c>
      <c r="W320" s="49">
        <v>55012600</v>
      </c>
      <c r="X320" s="49">
        <v>0</v>
      </c>
      <c r="Y320" s="49">
        <f>VLOOKUP(I320,[2]TOTAL!$G:$I,3,)</f>
        <v>41</v>
      </c>
      <c r="Z320" s="49"/>
      <c r="AA320" s="49"/>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9">
        <v>24203600</v>
      </c>
      <c r="T321" s="49">
        <v>0</v>
      </c>
      <c r="U321" s="49">
        <v>0</v>
      </c>
      <c r="V321" s="49">
        <v>24203600</v>
      </c>
      <c r="W321" s="49">
        <v>24203600</v>
      </c>
      <c r="X321" s="49">
        <v>0</v>
      </c>
      <c r="Y321" s="49">
        <f>VLOOKUP(I321,[2]TOTAL!$G:$I,3,)</f>
        <v>41</v>
      </c>
      <c r="Z321" s="49"/>
      <c r="AA321" s="49"/>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9">
        <v>4674200</v>
      </c>
      <c r="T322" s="49">
        <v>0</v>
      </c>
      <c r="U322" s="49">
        <v>0</v>
      </c>
      <c r="V322" s="49">
        <v>4674200</v>
      </c>
      <c r="W322" s="49">
        <v>4674200</v>
      </c>
      <c r="X322" s="49">
        <v>0</v>
      </c>
      <c r="Y322" s="49">
        <f>VLOOKUP(I322,[2]TOTAL!$G:$I,3,)</f>
        <v>41</v>
      </c>
      <c r="Z322" s="49"/>
      <c r="AA322" s="49"/>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9">
        <v>18153600</v>
      </c>
      <c r="T323" s="49">
        <v>0</v>
      </c>
      <c r="U323" s="49">
        <v>0</v>
      </c>
      <c r="V323" s="49">
        <v>18153600</v>
      </c>
      <c r="W323" s="49">
        <v>18153600</v>
      </c>
      <c r="X323" s="49">
        <v>0</v>
      </c>
      <c r="Y323" s="49">
        <f>VLOOKUP(I323,[2]TOTAL!$G:$I,3,)</f>
        <v>41</v>
      </c>
      <c r="Z323" s="49"/>
      <c r="AA323" s="49"/>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9">
        <v>3031400</v>
      </c>
      <c r="T324" s="49">
        <v>0</v>
      </c>
      <c r="U324" s="49">
        <v>0</v>
      </c>
      <c r="V324" s="49">
        <v>3031400</v>
      </c>
      <c r="W324" s="49">
        <v>3031400</v>
      </c>
      <c r="X324" s="49">
        <v>0</v>
      </c>
      <c r="Y324" s="49">
        <f>VLOOKUP(I324,[2]TOTAL!$G:$I,3,)</f>
        <v>41</v>
      </c>
      <c r="Z324" s="49"/>
      <c r="AA324" s="49"/>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9">
        <v>3031400</v>
      </c>
      <c r="T325" s="49">
        <v>0</v>
      </c>
      <c r="U325" s="49">
        <v>0</v>
      </c>
      <c r="V325" s="49">
        <v>3031400</v>
      </c>
      <c r="W325" s="49">
        <v>3031400</v>
      </c>
      <c r="X325" s="49">
        <v>0</v>
      </c>
      <c r="Y325" s="49">
        <f>VLOOKUP(I325,[2]TOTAL!$G:$I,3,)</f>
        <v>41</v>
      </c>
      <c r="Z325" s="49"/>
      <c r="AA325" s="49"/>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9">
        <v>6054400</v>
      </c>
      <c r="T326" s="49">
        <v>0</v>
      </c>
      <c r="U326" s="49">
        <v>0</v>
      </c>
      <c r="V326" s="49">
        <v>6054400</v>
      </c>
      <c r="W326" s="49">
        <v>6054400</v>
      </c>
      <c r="X326" s="49">
        <v>0</v>
      </c>
      <c r="Y326" s="49">
        <f>VLOOKUP(I326,[2]TOTAL!$G:$I,3,)</f>
        <v>41</v>
      </c>
      <c r="Z326" s="49"/>
      <c r="AA326" s="49"/>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9">
        <v>104958</v>
      </c>
      <c r="T327" s="49">
        <v>0</v>
      </c>
      <c r="U327" s="49">
        <v>0</v>
      </c>
      <c r="V327" s="49">
        <v>104958</v>
      </c>
      <c r="W327" s="49">
        <v>104958</v>
      </c>
      <c r="X327" s="49">
        <v>0</v>
      </c>
      <c r="Y327" s="49">
        <f>VLOOKUP(I327,[2]TOTAL!$G:$I,3,)</f>
        <v>46</v>
      </c>
      <c r="Z327" s="50"/>
      <c r="AA327" s="50"/>
      <c r="AB327" s="51"/>
      <c r="AC327" s="51"/>
      <c r="AD327" s="51"/>
      <c r="AE327" s="51"/>
      <c r="AF327" s="51"/>
      <c r="AG327" s="51"/>
      <c r="AH327" s="51"/>
      <c r="AI327" s="51"/>
      <c r="AJ327" s="51"/>
      <c r="AK327" s="51"/>
      <c r="AL327" s="51"/>
      <c r="AM327" s="51"/>
      <c r="AN327" s="51"/>
      <c r="AO327" s="51"/>
      <c r="AP327" s="51"/>
      <c r="AQ327" s="51"/>
      <c r="AR327" s="51"/>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9">
        <v>452814</v>
      </c>
      <c r="T328" s="49">
        <v>0</v>
      </c>
      <c r="U328" s="49">
        <v>0</v>
      </c>
      <c r="V328" s="49">
        <v>452814</v>
      </c>
      <c r="W328" s="49">
        <v>452814</v>
      </c>
      <c r="X328" s="49">
        <v>0</v>
      </c>
      <c r="Y328" s="49">
        <f>VLOOKUP(I328,[2]TOTAL!$G:$I,3,)</f>
        <v>45</v>
      </c>
      <c r="Z328" s="50"/>
      <c r="AA328" s="50"/>
      <c r="AB328" s="51"/>
      <c r="AC328" s="51"/>
      <c r="AD328" s="51"/>
      <c r="AE328" s="51"/>
      <c r="AF328" s="51"/>
      <c r="AG328" s="51"/>
      <c r="AH328" s="51"/>
      <c r="AI328" s="51"/>
      <c r="AJ328" s="51"/>
      <c r="AK328" s="51"/>
      <c r="AL328" s="51"/>
      <c r="AM328" s="51"/>
      <c r="AN328" s="51"/>
      <c r="AO328" s="51"/>
      <c r="AP328" s="51"/>
      <c r="AQ328" s="51"/>
      <c r="AR328" s="51"/>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9">
        <v>37810</v>
      </c>
      <c r="T329" s="49">
        <v>0</v>
      </c>
      <c r="U329" s="49">
        <v>0</v>
      </c>
      <c r="V329" s="49">
        <v>37810</v>
      </c>
      <c r="W329" s="49">
        <v>37810</v>
      </c>
      <c r="X329" s="49">
        <v>0</v>
      </c>
      <c r="Y329" s="49">
        <f>VLOOKUP(I329,[2]TOTAL!$G:$I,3,)</f>
        <v>46</v>
      </c>
      <c r="Z329" s="50"/>
      <c r="AA329" s="50"/>
      <c r="AB329" s="51"/>
      <c r="AC329" s="51"/>
      <c r="AD329" s="51"/>
      <c r="AE329" s="51"/>
      <c r="AF329" s="51"/>
      <c r="AG329" s="51"/>
      <c r="AH329" s="51"/>
      <c r="AI329" s="51"/>
      <c r="AJ329" s="51"/>
      <c r="AK329" s="51"/>
      <c r="AL329" s="51"/>
      <c r="AM329" s="51"/>
      <c r="AN329" s="51"/>
      <c r="AO329" s="51"/>
      <c r="AP329" s="51"/>
      <c r="AQ329" s="51"/>
      <c r="AR329" s="51"/>
    </row>
    <row r="330" spans="1:44" hidden="1" x14ac:dyDescent="0.25">
      <c r="A330" s="42">
        <v>2020</v>
      </c>
      <c r="B330" s="42">
        <v>118</v>
      </c>
      <c r="C330" s="42">
        <v>1</v>
      </c>
      <c r="D330" s="43">
        <v>43831</v>
      </c>
      <c r="E330" s="43">
        <v>43895</v>
      </c>
      <c r="F330" s="43">
        <v>43895</v>
      </c>
      <c r="G330" s="42" t="s">
        <v>176</v>
      </c>
      <c r="H330" s="42" t="s">
        <v>177</v>
      </c>
      <c r="I330" s="42">
        <v>82</v>
      </c>
      <c r="J330" s="42">
        <v>25</v>
      </c>
      <c r="K330" s="43">
        <v>43854</v>
      </c>
      <c r="L330" s="42" t="s">
        <v>172</v>
      </c>
      <c r="M330" s="42">
        <v>52266869</v>
      </c>
      <c r="N330" s="42" t="s">
        <v>178</v>
      </c>
      <c r="O330" s="42" t="s">
        <v>170</v>
      </c>
      <c r="P330" s="42">
        <v>33</v>
      </c>
      <c r="Q330" s="43">
        <v>43831</v>
      </c>
      <c r="R330" s="42" t="s">
        <v>322</v>
      </c>
      <c r="S330" s="45">
        <v>134</v>
      </c>
      <c r="T330" s="45">
        <v>0</v>
      </c>
      <c r="U330" s="45">
        <v>0</v>
      </c>
      <c r="V330" s="45">
        <v>134</v>
      </c>
      <c r="W330" s="45">
        <v>134</v>
      </c>
      <c r="X330" s="45">
        <v>0</v>
      </c>
      <c r="Y330" s="45">
        <f>VLOOKUP(I330,[2]TOTAL!$G:$I,3,)</f>
        <v>25</v>
      </c>
      <c r="AB330" s="42"/>
      <c r="AC330" s="42"/>
      <c r="AD330" s="42"/>
    </row>
    <row r="331" spans="1:44" hidden="1" x14ac:dyDescent="0.25">
      <c r="A331" s="42">
        <v>2020</v>
      </c>
      <c r="B331" s="42">
        <v>118</v>
      </c>
      <c r="C331" s="42">
        <v>1</v>
      </c>
      <c r="D331" s="43">
        <v>43831</v>
      </c>
      <c r="E331" s="43">
        <v>43895</v>
      </c>
      <c r="F331" s="43">
        <v>43895</v>
      </c>
      <c r="G331" s="42" t="s">
        <v>155</v>
      </c>
      <c r="H331" s="42" t="s">
        <v>156</v>
      </c>
      <c r="I331" s="42">
        <v>82</v>
      </c>
      <c r="J331" s="42">
        <v>25</v>
      </c>
      <c r="K331" s="43">
        <v>43854</v>
      </c>
      <c r="L331" s="42" t="s">
        <v>172</v>
      </c>
      <c r="M331" s="42">
        <v>52266869</v>
      </c>
      <c r="N331" s="42" t="s">
        <v>178</v>
      </c>
      <c r="O331" s="42" t="s">
        <v>170</v>
      </c>
      <c r="P331" s="42">
        <v>33</v>
      </c>
      <c r="Q331" s="43">
        <v>43831</v>
      </c>
      <c r="R331" s="42" t="s">
        <v>322</v>
      </c>
      <c r="S331" s="45">
        <v>3451</v>
      </c>
      <c r="T331" s="45">
        <v>0</v>
      </c>
      <c r="U331" s="45">
        <v>0</v>
      </c>
      <c r="V331" s="45">
        <v>3451</v>
      </c>
      <c r="W331" s="45">
        <v>3451</v>
      </c>
      <c r="X331" s="45">
        <v>0</v>
      </c>
      <c r="Y331" s="45">
        <f>VLOOKUP(I331,[2]TOTAL!$G:$I,3,)</f>
        <v>25</v>
      </c>
      <c r="AB331" s="42"/>
      <c r="AC331" s="42"/>
      <c r="AD331" s="42"/>
    </row>
    <row r="332" spans="1:44" hidden="1" x14ac:dyDescent="0.25">
      <c r="A332" s="42">
        <v>2020</v>
      </c>
      <c r="B332" s="42">
        <v>118</v>
      </c>
      <c r="C332" s="42">
        <v>1</v>
      </c>
      <c r="D332" s="43">
        <v>43831</v>
      </c>
      <c r="E332" s="43">
        <v>43895</v>
      </c>
      <c r="F332" s="43">
        <v>43895</v>
      </c>
      <c r="G332" s="42" t="s">
        <v>80</v>
      </c>
      <c r="H332" s="42" t="s">
        <v>81</v>
      </c>
      <c r="I332" s="42">
        <v>82</v>
      </c>
      <c r="J332" s="42">
        <v>25</v>
      </c>
      <c r="K332" s="43">
        <v>43854</v>
      </c>
      <c r="L332" s="42" t="s">
        <v>172</v>
      </c>
      <c r="M332" s="42">
        <v>52266869</v>
      </c>
      <c r="N332" s="42" t="s">
        <v>178</v>
      </c>
      <c r="O332" s="42" t="s">
        <v>170</v>
      </c>
      <c r="P332" s="42">
        <v>33</v>
      </c>
      <c r="Q332" s="43">
        <v>43831</v>
      </c>
      <c r="R332" s="42" t="s">
        <v>322</v>
      </c>
      <c r="S332" s="45">
        <v>135</v>
      </c>
      <c r="T332" s="45">
        <v>0</v>
      </c>
      <c r="U332" s="45">
        <v>0</v>
      </c>
      <c r="V332" s="45">
        <v>135</v>
      </c>
      <c r="W332" s="45">
        <v>135</v>
      </c>
      <c r="X332" s="45">
        <v>0</v>
      </c>
      <c r="Y332" s="45">
        <f>VLOOKUP(I332,[2]TOTAL!$G:$I,3,)</f>
        <v>25</v>
      </c>
      <c r="AB332" s="42"/>
      <c r="AC332" s="42"/>
      <c r="AD332" s="42"/>
    </row>
    <row r="333" spans="1:44" hidden="1" x14ac:dyDescent="0.25">
      <c r="A333" s="42">
        <v>2020</v>
      </c>
      <c r="B333" s="42">
        <v>118</v>
      </c>
      <c r="C333" s="42">
        <v>1</v>
      </c>
      <c r="D333" s="43">
        <v>43831</v>
      </c>
      <c r="E333" s="43">
        <v>43895</v>
      </c>
      <c r="F333" s="43">
        <v>43895</v>
      </c>
      <c r="G333" s="42" t="s">
        <v>179</v>
      </c>
      <c r="H333" s="42" t="s">
        <v>180</v>
      </c>
      <c r="I333" s="42">
        <v>82</v>
      </c>
      <c r="J333" s="42">
        <v>25</v>
      </c>
      <c r="K333" s="43">
        <v>43854</v>
      </c>
      <c r="L333" s="42" t="s">
        <v>172</v>
      </c>
      <c r="M333" s="42">
        <v>52266869</v>
      </c>
      <c r="N333" s="42" t="s">
        <v>178</v>
      </c>
      <c r="O333" s="42" t="s">
        <v>170</v>
      </c>
      <c r="P333" s="42">
        <v>33</v>
      </c>
      <c r="Q333" s="43">
        <v>43831</v>
      </c>
      <c r="R333" s="42" t="s">
        <v>322</v>
      </c>
      <c r="S333" s="45">
        <v>4601</v>
      </c>
      <c r="T333" s="45">
        <v>0</v>
      </c>
      <c r="U333" s="45">
        <v>0</v>
      </c>
      <c r="V333" s="45">
        <v>4601</v>
      </c>
      <c r="W333" s="45">
        <v>4601</v>
      </c>
      <c r="X333" s="45">
        <v>0</v>
      </c>
      <c r="Y333" s="45">
        <f>VLOOKUP(I333,[2]TOTAL!$G:$I,3,)</f>
        <v>25</v>
      </c>
      <c r="AB333" s="42"/>
      <c r="AC333" s="42"/>
      <c r="AD333" s="42"/>
    </row>
    <row r="334" spans="1:44" hidden="1" x14ac:dyDescent="0.25">
      <c r="A334" s="42">
        <v>2020</v>
      </c>
      <c r="B334" s="42">
        <v>118</v>
      </c>
      <c r="C334" s="42">
        <v>1</v>
      </c>
      <c r="D334" s="43">
        <v>43831</v>
      </c>
      <c r="E334" s="43">
        <v>43895</v>
      </c>
      <c r="F334" s="43">
        <v>43895</v>
      </c>
      <c r="G334" s="42" t="s">
        <v>161</v>
      </c>
      <c r="H334" s="42" t="s">
        <v>162</v>
      </c>
      <c r="I334" s="42">
        <v>82</v>
      </c>
      <c r="J334" s="42">
        <v>25</v>
      </c>
      <c r="K334" s="43">
        <v>43854</v>
      </c>
      <c r="L334" s="42" t="s">
        <v>172</v>
      </c>
      <c r="M334" s="42">
        <v>52266869</v>
      </c>
      <c r="N334" s="42" t="s">
        <v>178</v>
      </c>
      <c r="O334" s="42" t="s">
        <v>170</v>
      </c>
      <c r="P334" s="42">
        <v>33</v>
      </c>
      <c r="Q334" s="43">
        <v>43831</v>
      </c>
      <c r="R334" s="42" t="s">
        <v>322</v>
      </c>
      <c r="S334" s="45">
        <v>322</v>
      </c>
      <c r="T334" s="45">
        <v>0</v>
      </c>
      <c r="U334" s="45">
        <v>0</v>
      </c>
      <c r="V334" s="45">
        <v>322</v>
      </c>
      <c r="W334" s="45">
        <v>322</v>
      </c>
      <c r="X334" s="45">
        <v>0</v>
      </c>
      <c r="Y334" s="45">
        <f>VLOOKUP(I334,[2]TOTAL!$G:$I,3,)</f>
        <v>25</v>
      </c>
      <c r="AB334" s="42"/>
      <c r="AC334" s="42"/>
      <c r="AD334" s="42"/>
    </row>
    <row r="335" spans="1:44" x14ac:dyDescent="0.25">
      <c r="P335" s="42"/>
    </row>
    <row r="336" spans="1:44" x14ac:dyDescent="0.25">
      <c r="P336" s="42"/>
    </row>
    <row r="337" spans="16:16" x14ac:dyDescent="0.25">
      <c r="P337" s="42"/>
    </row>
    <row r="338" spans="16:16" x14ac:dyDescent="0.25">
      <c r="P338" s="42"/>
    </row>
    <row r="339" spans="16:16" x14ac:dyDescent="0.25">
      <c r="P339" s="42"/>
    </row>
    <row r="340" spans="16:16" x14ac:dyDescent="0.25">
      <c r="P340" s="42"/>
    </row>
    <row r="341" spans="16:16" x14ac:dyDescent="0.25">
      <c r="P341" s="42"/>
    </row>
    <row r="342" spans="16:16" x14ac:dyDescent="0.25">
      <c r="P342" s="42"/>
    </row>
    <row r="343" spans="16:16" x14ac:dyDescent="0.25">
      <c r="P343" s="42"/>
    </row>
    <row r="344" spans="16:16" x14ac:dyDescent="0.25">
      <c r="P344" s="42"/>
    </row>
    <row r="345" spans="16:16" x14ac:dyDescent="0.25">
      <c r="P345" s="42"/>
    </row>
    <row r="346" spans="16:16" x14ac:dyDescent="0.25">
      <c r="P346" s="42"/>
    </row>
    <row r="347" spans="16:16" x14ac:dyDescent="0.25">
      <c r="P347" s="42"/>
    </row>
    <row r="348" spans="16:16" x14ac:dyDescent="0.25">
      <c r="P348" s="42"/>
    </row>
    <row r="349" spans="16:16" x14ac:dyDescent="0.25">
      <c r="P349" s="42"/>
    </row>
    <row r="350" spans="16:16" x14ac:dyDescent="0.25">
      <c r="P350" s="42"/>
    </row>
    <row r="351" spans="16:16" x14ac:dyDescent="0.25">
      <c r="P351" s="42"/>
    </row>
    <row r="352" spans="16:16" x14ac:dyDescent="0.25">
      <c r="P352" s="42"/>
    </row>
    <row r="353" spans="16:16" x14ac:dyDescent="0.25">
      <c r="P353" s="42"/>
    </row>
    <row r="354" spans="16:16" x14ac:dyDescent="0.25">
      <c r="P354" s="42"/>
    </row>
    <row r="355" spans="16:16" x14ac:dyDescent="0.25">
      <c r="P355" s="42"/>
    </row>
    <row r="356" spans="16:16" x14ac:dyDescent="0.25">
      <c r="P356" s="42"/>
    </row>
    <row r="357" spans="16:16" x14ac:dyDescent="0.25">
      <c r="P357" s="42"/>
    </row>
    <row r="358" spans="16:16" x14ac:dyDescent="0.25">
      <c r="P358" s="42"/>
    </row>
    <row r="359" spans="16:16" x14ac:dyDescent="0.25">
      <c r="P359" s="42"/>
    </row>
    <row r="360" spans="16:16" x14ac:dyDescent="0.25">
      <c r="P360" s="42"/>
    </row>
    <row r="361" spans="16:16" x14ac:dyDescent="0.25">
      <c r="P361" s="42"/>
    </row>
    <row r="362" spans="16:16" x14ac:dyDescent="0.25">
      <c r="P362" s="42"/>
    </row>
    <row r="363" spans="16:16" x14ac:dyDescent="0.25">
      <c r="P363" s="42"/>
    </row>
    <row r="364" spans="16:16" x14ac:dyDescent="0.25">
      <c r="P364" s="42"/>
    </row>
    <row r="365" spans="16:16" x14ac:dyDescent="0.25">
      <c r="P365" s="42"/>
    </row>
    <row r="366" spans="16:16" x14ac:dyDescent="0.25">
      <c r="P366" s="42"/>
    </row>
    <row r="367" spans="16:16" x14ac:dyDescent="0.25">
      <c r="P367" s="42"/>
    </row>
    <row r="368" spans="16:16" x14ac:dyDescent="0.25">
      <c r="P368" s="42"/>
    </row>
    <row r="369" spans="16:16" x14ac:dyDescent="0.25">
      <c r="P369" s="42"/>
    </row>
    <row r="370" spans="16:16" x14ac:dyDescent="0.25">
      <c r="P370" s="42"/>
    </row>
    <row r="371" spans="16:16" x14ac:dyDescent="0.25">
      <c r="P371" s="42"/>
    </row>
    <row r="372" spans="16:16" x14ac:dyDescent="0.25">
      <c r="P372" s="42"/>
    </row>
    <row r="373" spans="16:16" x14ac:dyDescent="0.25">
      <c r="P373" s="42"/>
    </row>
    <row r="374" spans="16:16" x14ac:dyDescent="0.25">
      <c r="P374" s="42"/>
    </row>
    <row r="375" spans="16:16" x14ac:dyDescent="0.25">
      <c r="P375" s="42"/>
    </row>
    <row r="376" spans="16:16" x14ac:dyDescent="0.25">
      <c r="P376" s="42"/>
    </row>
    <row r="377" spans="16:16" x14ac:dyDescent="0.25">
      <c r="P377" s="42"/>
    </row>
    <row r="378" spans="16:16" x14ac:dyDescent="0.25">
      <c r="P378" s="42"/>
    </row>
    <row r="379" spans="16:16" x14ac:dyDescent="0.25">
      <c r="P379" s="42"/>
    </row>
    <row r="380" spans="16:16" x14ac:dyDescent="0.25">
      <c r="P380" s="42"/>
    </row>
    <row r="381" spans="16:16" x14ac:dyDescent="0.25">
      <c r="P381" s="42"/>
    </row>
    <row r="382" spans="16:16" x14ac:dyDescent="0.25">
      <c r="P382" s="42"/>
    </row>
    <row r="383" spans="16:16" x14ac:dyDescent="0.25">
      <c r="P383" s="42"/>
    </row>
    <row r="384" spans="16:16" x14ac:dyDescent="0.25">
      <c r="P384" s="42"/>
    </row>
    <row r="385" spans="16:16" x14ac:dyDescent="0.25">
      <c r="P385" s="42"/>
    </row>
    <row r="386" spans="16:16" x14ac:dyDescent="0.25">
      <c r="P386" s="42"/>
    </row>
    <row r="387" spans="16:16" x14ac:dyDescent="0.25">
      <c r="P387" s="42"/>
    </row>
    <row r="388" spans="16:16" x14ac:dyDescent="0.25">
      <c r="P388" s="42"/>
    </row>
    <row r="389" spans="16:16" x14ac:dyDescent="0.25">
      <c r="P389" s="42"/>
    </row>
    <row r="390" spans="16:16" x14ac:dyDescent="0.25">
      <c r="P390" s="42"/>
    </row>
    <row r="391" spans="16:16" x14ac:dyDescent="0.25">
      <c r="P391" s="42"/>
    </row>
    <row r="395" spans="16:16" x14ac:dyDescent="0.25">
      <c r="P395" s="42"/>
    </row>
    <row r="396" spans="16:16" x14ac:dyDescent="0.25">
      <c r="P396" s="42"/>
    </row>
    <row r="397" spans="16:16" x14ac:dyDescent="0.25">
      <c r="P397" s="42"/>
    </row>
    <row r="398" spans="16:16" x14ac:dyDescent="0.25">
      <c r="P398" s="42"/>
    </row>
    <row r="399" spans="16:16" x14ac:dyDescent="0.25">
      <c r="P399" s="42"/>
    </row>
    <row r="400" spans="16:16" x14ac:dyDescent="0.25">
      <c r="P400" s="42"/>
    </row>
    <row r="401" spans="16:16" x14ac:dyDescent="0.25">
      <c r="P401" s="42"/>
    </row>
    <row r="402" spans="16:16" x14ac:dyDescent="0.25">
      <c r="P402" s="42"/>
    </row>
    <row r="403" spans="16:16" x14ac:dyDescent="0.25">
      <c r="P403" s="42"/>
    </row>
    <row r="404" spans="16:16" x14ac:dyDescent="0.25">
      <c r="P404" s="42"/>
    </row>
    <row r="405" spans="16:16" x14ac:dyDescent="0.25">
      <c r="P405" s="42"/>
    </row>
    <row r="406" spans="16:16" x14ac:dyDescent="0.25">
      <c r="P406" s="42"/>
    </row>
    <row r="407" spans="16:16" x14ac:dyDescent="0.25">
      <c r="P407" s="42"/>
    </row>
    <row r="408" spans="16:16" x14ac:dyDescent="0.25">
      <c r="P408" s="42"/>
    </row>
    <row r="409" spans="16:16" x14ac:dyDescent="0.25">
      <c r="P409" s="42"/>
    </row>
    <row r="410" spans="16:16" x14ac:dyDescent="0.25">
      <c r="P410" s="42"/>
    </row>
    <row r="411" spans="16:16" x14ac:dyDescent="0.25">
      <c r="P411" s="42"/>
    </row>
    <row r="412" spans="16:16" x14ac:dyDescent="0.25">
      <c r="P412" s="42"/>
    </row>
    <row r="413" spans="16:16" x14ac:dyDescent="0.25">
      <c r="P413" s="42"/>
    </row>
    <row r="414" spans="16:16" x14ac:dyDescent="0.25">
      <c r="P414" s="42"/>
    </row>
    <row r="415" spans="16:16" x14ac:dyDescent="0.25">
      <c r="P415" s="42"/>
    </row>
    <row r="416" spans="16:16" x14ac:dyDescent="0.25">
      <c r="P416" s="42"/>
    </row>
    <row r="417" spans="16:16" x14ac:dyDescent="0.25">
      <c r="P417" s="42"/>
    </row>
    <row r="418" spans="16:16" x14ac:dyDescent="0.25">
      <c r="P418" s="42"/>
    </row>
    <row r="419" spans="16:16" x14ac:dyDescent="0.25">
      <c r="P419" s="42"/>
    </row>
    <row r="420" spans="16:16" x14ac:dyDescent="0.25">
      <c r="P420" s="42"/>
    </row>
    <row r="421" spans="16:16" x14ac:dyDescent="0.25">
      <c r="P421" s="42"/>
    </row>
    <row r="422" spans="16:16" x14ac:dyDescent="0.25">
      <c r="P422" s="42"/>
    </row>
    <row r="423" spans="16:16" x14ac:dyDescent="0.25">
      <c r="P423" s="42"/>
    </row>
    <row r="424" spans="16:16" x14ac:dyDescent="0.25">
      <c r="P424" s="42"/>
    </row>
    <row r="425" spans="16:16" x14ac:dyDescent="0.25">
      <c r="P425" s="42"/>
    </row>
    <row r="426" spans="16:16" x14ac:dyDescent="0.25">
      <c r="P426" s="42"/>
    </row>
    <row r="427" spans="16:16" x14ac:dyDescent="0.25">
      <c r="P427" s="42"/>
    </row>
    <row r="428" spans="16:16" x14ac:dyDescent="0.25">
      <c r="P428" s="42"/>
    </row>
    <row r="429" spans="16:16" x14ac:dyDescent="0.25">
      <c r="P429" s="42"/>
    </row>
    <row r="430" spans="16:16" x14ac:dyDescent="0.25">
      <c r="P430" s="42"/>
    </row>
    <row r="431" spans="16:16" x14ac:dyDescent="0.25">
      <c r="P431" s="42"/>
    </row>
    <row r="432" spans="16:16" x14ac:dyDescent="0.25">
      <c r="P432" s="42"/>
    </row>
    <row r="433" spans="16:16" x14ac:dyDescent="0.25">
      <c r="P433" s="42"/>
    </row>
    <row r="434" spans="16:16" x14ac:dyDescent="0.25">
      <c r="P434" s="42"/>
    </row>
    <row r="435" spans="16:16" x14ac:dyDescent="0.25">
      <c r="P435" s="42"/>
    </row>
    <row r="436" spans="16:16" x14ac:dyDescent="0.25">
      <c r="P436" s="42"/>
    </row>
    <row r="437" spans="16:16" x14ac:dyDescent="0.25">
      <c r="P437" s="42"/>
    </row>
    <row r="438" spans="16:16" x14ac:dyDescent="0.25">
      <c r="P438" s="42"/>
    </row>
    <row r="439" spans="16:16" x14ac:dyDescent="0.25">
      <c r="P439" s="42"/>
    </row>
    <row r="440" spans="16:16" x14ac:dyDescent="0.25">
      <c r="P440" s="42"/>
    </row>
    <row r="441" spans="16:16" x14ac:dyDescent="0.25">
      <c r="P441" s="42"/>
    </row>
    <row r="442" spans="16:16" x14ac:dyDescent="0.25">
      <c r="P442" s="42"/>
    </row>
    <row r="443" spans="16:16" x14ac:dyDescent="0.25">
      <c r="P443" s="42"/>
    </row>
    <row r="444" spans="16:16" x14ac:dyDescent="0.25">
      <c r="P444" s="42"/>
    </row>
    <row r="445" spans="16:16" x14ac:dyDescent="0.25">
      <c r="P445" s="42"/>
    </row>
    <row r="446" spans="16:16" x14ac:dyDescent="0.25">
      <c r="P446" s="42"/>
    </row>
    <row r="447" spans="16:16" x14ac:dyDescent="0.25">
      <c r="P447" s="42"/>
    </row>
    <row r="448" spans="16:16" x14ac:dyDescent="0.25">
      <c r="P448" s="42"/>
    </row>
    <row r="449" spans="16:16" x14ac:dyDescent="0.25">
      <c r="P449" s="42"/>
    </row>
    <row r="450" spans="16:16" x14ac:dyDescent="0.25">
      <c r="P450" s="42"/>
    </row>
    <row r="451" spans="16:16" x14ac:dyDescent="0.25">
      <c r="P451" s="42"/>
    </row>
    <row r="452" spans="16:16" x14ac:dyDescent="0.25">
      <c r="P452" s="42"/>
    </row>
    <row r="453" spans="16:16" x14ac:dyDescent="0.25">
      <c r="P453" s="42"/>
    </row>
    <row r="454" spans="16:16" x14ac:dyDescent="0.25">
      <c r="P454" s="42"/>
    </row>
    <row r="455" spans="16:16" x14ac:dyDescent="0.25">
      <c r="P455" s="42"/>
    </row>
    <row r="456" spans="16:16" x14ac:dyDescent="0.25">
      <c r="P456" s="42"/>
    </row>
    <row r="457" spans="16:16" x14ac:dyDescent="0.25">
      <c r="P457" s="42"/>
    </row>
    <row r="458" spans="16:16" x14ac:dyDescent="0.25">
      <c r="P458" s="42"/>
    </row>
    <row r="459" spans="16:16" x14ac:dyDescent="0.25">
      <c r="P459" s="42"/>
    </row>
    <row r="460" spans="16:16" x14ac:dyDescent="0.25">
      <c r="P460" s="42"/>
    </row>
    <row r="461" spans="16:16" x14ac:dyDescent="0.25">
      <c r="P461" s="42"/>
    </row>
    <row r="462" spans="16:16" x14ac:dyDescent="0.25">
      <c r="P462" s="42"/>
    </row>
    <row r="463" spans="16:16" x14ac:dyDescent="0.25">
      <c r="P463" s="42"/>
    </row>
    <row r="464" spans="16:16" x14ac:dyDescent="0.25">
      <c r="P464" s="42"/>
    </row>
    <row r="465" spans="16:16" x14ac:dyDescent="0.25">
      <c r="P465" s="42"/>
    </row>
    <row r="466" spans="16:16" x14ac:dyDescent="0.25">
      <c r="P466" s="42"/>
    </row>
    <row r="467" spans="16:16" x14ac:dyDescent="0.25">
      <c r="P467" s="42"/>
    </row>
    <row r="468" spans="16:16" x14ac:dyDescent="0.25">
      <c r="P468" s="42"/>
    </row>
    <row r="469" spans="16:16" x14ac:dyDescent="0.25">
      <c r="P469" s="42"/>
    </row>
    <row r="470" spans="16:16" x14ac:dyDescent="0.25">
      <c r="P470" s="42"/>
    </row>
    <row r="471" spans="16:16" x14ac:dyDescent="0.25">
      <c r="P471" s="42"/>
    </row>
    <row r="472" spans="16:16" x14ac:dyDescent="0.25">
      <c r="P472" s="42"/>
    </row>
    <row r="473" spans="16:16" x14ac:dyDescent="0.25">
      <c r="P473" s="42"/>
    </row>
    <row r="474" spans="16:16" x14ac:dyDescent="0.25">
      <c r="P474" s="42"/>
    </row>
    <row r="475" spans="16:16" x14ac:dyDescent="0.25">
      <c r="P475" s="42"/>
    </row>
    <row r="476" spans="16:16" x14ac:dyDescent="0.25">
      <c r="P476" s="42"/>
    </row>
    <row r="477" spans="16:16" x14ac:dyDescent="0.25">
      <c r="P477" s="42"/>
    </row>
    <row r="478" spans="16:16" x14ac:dyDescent="0.25">
      <c r="P478" s="42"/>
    </row>
    <row r="479" spans="16:16" x14ac:dyDescent="0.25">
      <c r="P479" s="42"/>
    </row>
    <row r="480" spans="16:16" x14ac:dyDescent="0.25">
      <c r="P480" s="42"/>
    </row>
    <row r="481" spans="16:16" x14ac:dyDescent="0.25">
      <c r="P481" s="42"/>
    </row>
    <row r="482" spans="16:16" x14ac:dyDescent="0.25">
      <c r="P482" s="42"/>
    </row>
    <row r="483" spans="16:16" x14ac:dyDescent="0.25">
      <c r="P483" s="42"/>
    </row>
    <row r="484" spans="16:16" x14ac:dyDescent="0.25">
      <c r="P484" s="42"/>
    </row>
    <row r="485" spans="16:16" x14ac:dyDescent="0.25">
      <c r="P485" s="42"/>
    </row>
    <row r="486" spans="16:16" x14ac:dyDescent="0.25">
      <c r="P486" s="42"/>
    </row>
    <row r="487" spans="16:16" x14ac:dyDescent="0.25">
      <c r="P487" s="42"/>
    </row>
    <row r="488" spans="16:16" x14ac:dyDescent="0.25">
      <c r="P488" s="42"/>
    </row>
    <row r="489" spans="16:16" x14ac:dyDescent="0.25">
      <c r="P489" s="42"/>
    </row>
    <row r="490" spans="16:16" x14ac:dyDescent="0.25">
      <c r="P490" s="42"/>
    </row>
    <row r="491" spans="16:16" x14ac:dyDescent="0.25">
      <c r="P491" s="42"/>
    </row>
    <row r="492" spans="16:16" x14ac:dyDescent="0.25">
      <c r="P492" s="42"/>
    </row>
    <row r="493" spans="16:16" x14ac:dyDescent="0.25">
      <c r="P493" s="42"/>
    </row>
    <row r="494" spans="16:16" x14ac:dyDescent="0.25">
      <c r="P494" s="42"/>
    </row>
    <row r="495" spans="16:16" x14ac:dyDescent="0.25">
      <c r="P495" s="42"/>
    </row>
    <row r="496" spans="16:16" x14ac:dyDescent="0.25">
      <c r="P496" s="42"/>
    </row>
    <row r="497" spans="16:16" x14ac:dyDescent="0.25">
      <c r="P497" s="42"/>
    </row>
    <row r="498" spans="16:16" x14ac:dyDescent="0.25">
      <c r="P498" s="42"/>
    </row>
    <row r="499" spans="16:16" x14ac:dyDescent="0.25">
      <c r="P499" s="42"/>
    </row>
    <row r="500" spans="16:16" x14ac:dyDescent="0.25">
      <c r="P500" s="42"/>
    </row>
    <row r="501" spans="16:16" x14ac:dyDescent="0.25">
      <c r="P501" s="42"/>
    </row>
    <row r="502" spans="16:16" x14ac:dyDescent="0.25">
      <c r="P502" s="42"/>
    </row>
    <row r="503" spans="16:16" x14ac:dyDescent="0.25">
      <c r="P503" s="42"/>
    </row>
    <row r="504" spans="16:16" x14ac:dyDescent="0.25">
      <c r="P504" s="42"/>
    </row>
    <row r="505" spans="16:16" x14ac:dyDescent="0.25">
      <c r="P505" s="42"/>
    </row>
    <row r="506" spans="16:16" x14ac:dyDescent="0.25">
      <c r="P506" s="42"/>
    </row>
    <row r="507" spans="16:16" x14ac:dyDescent="0.25">
      <c r="P507" s="42"/>
    </row>
    <row r="508" spans="16:16" x14ac:dyDescent="0.25">
      <c r="P508" s="42"/>
    </row>
    <row r="509" spans="16:16" x14ac:dyDescent="0.25">
      <c r="P509" s="42"/>
    </row>
    <row r="510" spans="16:16" x14ac:dyDescent="0.25">
      <c r="P510" s="42"/>
    </row>
    <row r="511" spans="16:16" x14ac:dyDescent="0.25">
      <c r="P511" s="42"/>
    </row>
    <row r="512" spans="16:16" x14ac:dyDescent="0.25">
      <c r="P512" s="42"/>
    </row>
    <row r="513" spans="16:30" x14ac:dyDescent="0.25">
      <c r="P513" s="42"/>
    </row>
    <row r="514" spans="16:30" x14ac:dyDescent="0.25">
      <c r="P514" s="42"/>
    </row>
    <row r="515" spans="16:30" x14ac:dyDescent="0.25">
      <c r="P515" s="42"/>
    </row>
    <row r="516" spans="16:30" x14ac:dyDescent="0.25">
      <c r="P516" s="42"/>
    </row>
    <row r="517" spans="16:30" x14ac:dyDescent="0.25">
      <c r="P517" s="42"/>
    </row>
    <row r="518" spans="16:30" x14ac:dyDescent="0.25">
      <c r="P518" s="42"/>
    </row>
    <row r="519" spans="16:30" x14ac:dyDescent="0.25">
      <c r="P519" s="42"/>
    </row>
    <row r="520" spans="16:30" x14ac:dyDescent="0.25">
      <c r="P520" s="42"/>
    </row>
    <row r="521" spans="16:30" x14ac:dyDescent="0.25">
      <c r="P521" s="42"/>
    </row>
    <row r="522" spans="16:30" x14ac:dyDescent="0.25">
      <c r="P522" s="42"/>
    </row>
    <row r="523" spans="16:30" x14ac:dyDescent="0.25">
      <c r="P523" s="42"/>
    </row>
    <row r="524" spans="16:30" x14ac:dyDescent="0.25">
      <c r="P524" s="42"/>
    </row>
    <row r="525" spans="16:30" x14ac:dyDescent="0.25">
      <c r="P525" s="42"/>
    </row>
    <row r="526" spans="16:30" x14ac:dyDescent="0.25">
      <c r="P526" s="42"/>
    </row>
    <row r="527" spans="16:30" x14ac:dyDescent="0.25">
      <c r="P527" s="42"/>
    </row>
    <row r="528" spans="16:30" x14ac:dyDescent="0.25">
      <c r="P528" s="42"/>
      <c r="AC528" s="42"/>
      <c r="AD528" s="42"/>
    </row>
    <row r="529" spans="16:30" x14ac:dyDescent="0.25">
      <c r="P529" s="42"/>
      <c r="AC529" s="42"/>
      <c r="AD529" s="42"/>
    </row>
    <row r="530" spans="16:30" x14ac:dyDescent="0.25">
      <c r="P530" s="42"/>
      <c r="AC530" s="42"/>
      <c r="AD530" s="42"/>
    </row>
    <row r="531" spans="16:30" x14ac:dyDescent="0.25">
      <c r="P531" s="42"/>
      <c r="AC531" s="42"/>
      <c r="AD531" s="42"/>
    </row>
    <row r="532" spans="16:30" x14ac:dyDescent="0.25">
      <c r="P532" s="42"/>
      <c r="AC532" s="42"/>
      <c r="AD532" s="42"/>
    </row>
    <row r="533" spans="16:30" x14ac:dyDescent="0.25">
      <c r="P533" s="42"/>
      <c r="AC533" s="42"/>
      <c r="AD533" s="42"/>
    </row>
    <row r="534" spans="16:30" x14ac:dyDescent="0.25">
      <c r="P534" s="42"/>
      <c r="AC534" s="42"/>
      <c r="AD534" s="42"/>
    </row>
    <row r="535" spans="16:30" x14ac:dyDescent="0.25">
      <c r="P535" s="42"/>
      <c r="AC535" s="42"/>
      <c r="AD535" s="42"/>
    </row>
    <row r="536" spans="16:30" x14ac:dyDescent="0.25">
      <c r="P536" s="42"/>
      <c r="AC536" s="42"/>
      <c r="AD536" s="42"/>
    </row>
    <row r="537" spans="16:30" x14ac:dyDescent="0.25">
      <c r="P537" s="42"/>
      <c r="AC537" s="42"/>
      <c r="AD537" s="42"/>
    </row>
    <row r="538" spans="16:30" x14ac:dyDescent="0.25">
      <c r="P538" s="42"/>
      <c r="AC538" s="42"/>
      <c r="AD538" s="42"/>
    </row>
    <row r="539" spans="16:30" x14ac:dyDescent="0.25">
      <c r="P539" s="42"/>
    </row>
    <row r="540" spans="16:30" x14ac:dyDescent="0.25">
      <c r="P540" s="42"/>
    </row>
    <row r="541" spans="16:30" x14ac:dyDescent="0.25">
      <c r="P541" s="42"/>
    </row>
    <row r="542" spans="16:30" x14ac:dyDescent="0.25">
      <c r="P542" s="42"/>
    </row>
    <row r="547" spans="16:16" x14ac:dyDescent="0.25">
      <c r="P547" s="42"/>
    </row>
    <row r="548" spans="16:16" x14ac:dyDescent="0.25">
      <c r="P548" s="42"/>
    </row>
    <row r="549" spans="16:16" x14ac:dyDescent="0.25">
      <c r="P549" s="42"/>
    </row>
    <row r="550" spans="16:16" x14ac:dyDescent="0.25">
      <c r="P550" s="42"/>
    </row>
    <row r="551" spans="16:16" x14ac:dyDescent="0.25">
      <c r="P551" s="42"/>
    </row>
    <row r="552" spans="16:16" x14ac:dyDescent="0.25">
      <c r="P552" s="42"/>
    </row>
    <row r="553" spans="16:16" x14ac:dyDescent="0.25">
      <c r="P553" s="42"/>
    </row>
    <row r="554" spans="16:16" x14ac:dyDescent="0.25">
      <c r="P554" s="42"/>
    </row>
    <row r="555" spans="16:16" x14ac:dyDescent="0.25">
      <c r="P555" s="42"/>
    </row>
    <row r="556" spans="16:16" x14ac:dyDescent="0.25">
      <c r="P556" s="42"/>
    </row>
    <row r="557" spans="16:16" x14ac:dyDescent="0.25">
      <c r="P557" s="42"/>
    </row>
    <row r="558" spans="16:16" x14ac:dyDescent="0.25">
      <c r="P558" s="42"/>
    </row>
    <row r="559" spans="16:16" x14ac:dyDescent="0.25">
      <c r="P559" s="42"/>
    </row>
    <row r="560" spans="16:16" x14ac:dyDescent="0.25">
      <c r="P560" s="42"/>
    </row>
    <row r="561" spans="16:16" x14ac:dyDescent="0.25">
      <c r="P561" s="42"/>
    </row>
    <row r="563" spans="16:16" x14ac:dyDescent="0.25">
      <c r="P563" s="42"/>
    </row>
    <row r="564" spans="16:16" x14ac:dyDescent="0.25">
      <c r="P564" s="42"/>
    </row>
    <row r="565" spans="16:16" x14ac:dyDescent="0.25">
      <c r="P565" s="42"/>
    </row>
    <row r="566" spans="16:16" x14ac:dyDescent="0.25">
      <c r="P566" s="42"/>
    </row>
    <row r="567" spans="16:16" x14ac:dyDescent="0.25">
      <c r="P567" s="42"/>
    </row>
    <row r="568" spans="16:16" x14ac:dyDescent="0.25">
      <c r="P568" s="42"/>
    </row>
    <row r="569" spans="16:16" x14ac:dyDescent="0.25">
      <c r="P569" s="42"/>
    </row>
    <row r="570" spans="16:16" x14ac:dyDescent="0.25">
      <c r="P570" s="42"/>
    </row>
    <row r="571" spans="16:16" x14ac:dyDescent="0.25">
      <c r="P571" s="42"/>
    </row>
    <row r="572" spans="16:16" x14ac:dyDescent="0.25">
      <c r="P572" s="42"/>
    </row>
    <row r="573" spans="16:16" x14ac:dyDescent="0.25">
      <c r="P573" s="42"/>
    </row>
    <row r="574" spans="16:16" x14ac:dyDescent="0.25">
      <c r="P574" s="42"/>
    </row>
    <row r="575" spans="16:16" x14ac:dyDescent="0.25">
      <c r="P575" s="42"/>
    </row>
    <row r="576" spans="16:16" x14ac:dyDescent="0.25">
      <c r="P576" s="42"/>
    </row>
    <row r="577" spans="16:16" x14ac:dyDescent="0.25">
      <c r="P577" s="42"/>
    </row>
    <row r="579" spans="16:16" x14ac:dyDescent="0.25">
      <c r="P579" s="42"/>
    </row>
    <row r="580" spans="16:16" x14ac:dyDescent="0.25">
      <c r="P580" s="42"/>
    </row>
    <row r="581" spans="16:16" x14ac:dyDescent="0.25">
      <c r="P581" s="42"/>
    </row>
    <row r="582" spans="16:16" x14ac:dyDescent="0.25">
      <c r="P582" s="42"/>
    </row>
    <row r="583" spans="16:16" x14ac:dyDescent="0.25">
      <c r="P583" s="42"/>
    </row>
    <row r="584" spans="16:16" x14ac:dyDescent="0.25">
      <c r="P584" s="42"/>
    </row>
    <row r="585" spans="16:16" x14ac:dyDescent="0.25">
      <c r="P585" s="42"/>
    </row>
    <row r="586" spans="16:16" x14ac:dyDescent="0.25">
      <c r="P586" s="42"/>
    </row>
    <row r="587" spans="16:16" x14ac:dyDescent="0.25">
      <c r="P587" s="42"/>
    </row>
    <row r="588" spans="16:16" x14ac:dyDescent="0.25">
      <c r="P588" s="42"/>
    </row>
    <row r="589" spans="16:16" x14ac:dyDescent="0.25">
      <c r="P589" s="42"/>
    </row>
    <row r="590" spans="16:16" x14ac:dyDescent="0.25">
      <c r="P590" s="42"/>
    </row>
    <row r="591" spans="16:16" x14ac:dyDescent="0.25">
      <c r="P591" s="42"/>
    </row>
    <row r="592" spans="16:16" x14ac:dyDescent="0.25">
      <c r="P592" s="42"/>
    </row>
    <row r="593" spans="16:16" x14ac:dyDescent="0.25">
      <c r="P593" s="42"/>
    </row>
    <row r="594" spans="16:16" x14ac:dyDescent="0.25">
      <c r="P594" s="42"/>
    </row>
    <row r="595" spans="16:16" x14ac:dyDescent="0.25">
      <c r="P595" s="42"/>
    </row>
    <row r="596" spans="16:16" x14ac:dyDescent="0.25">
      <c r="P596" s="42"/>
    </row>
    <row r="597" spans="16:16" x14ac:dyDescent="0.25">
      <c r="P597" s="42"/>
    </row>
    <row r="598" spans="16:16" x14ac:dyDescent="0.25">
      <c r="P598" s="42"/>
    </row>
    <row r="599" spans="16:16" x14ac:dyDescent="0.25">
      <c r="P599" s="42"/>
    </row>
    <row r="600" spans="16:16" x14ac:dyDescent="0.25">
      <c r="P600" s="42"/>
    </row>
    <row r="602" spans="16:16" x14ac:dyDescent="0.25">
      <c r="P602" s="42"/>
    </row>
    <row r="604" spans="16:16" x14ac:dyDescent="0.25">
      <c r="P604" s="42"/>
    </row>
    <row r="605" spans="16:16" x14ac:dyDescent="0.25">
      <c r="P605" s="42"/>
    </row>
    <row r="606" spans="16:16" x14ac:dyDescent="0.25">
      <c r="P606" s="42"/>
    </row>
    <row r="607" spans="16:16" x14ac:dyDescent="0.25">
      <c r="P607" s="42"/>
    </row>
    <row r="608" spans="16:16" x14ac:dyDescent="0.25">
      <c r="P608" s="42"/>
    </row>
    <row r="609" spans="16:16" x14ac:dyDescent="0.25">
      <c r="P609" s="42"/>
    </row>
    <row r="610" spans="16:16" x14ac:dyDescent="0.25">
      <c r="P610" s="42"/>
    </row>
    <row r="611" spans="16:16" x14ac:dyDescent="0.25">
      <c r="P611" s="42"/>
    </row>
    <row r="612" spans="16:16" x14ac:dyDescent="0.25">
      <c r="P612" s="42"/>
    </row>
    <row r="613" spans="16:16" x14ac:dyDescent="0.25">
      <c r="P613" s="42"/>
    </row>
    <row r="615" spans="16:16" x14ac:dyDescent="0.25">
      <c r="P615" s="42"/>
    </row>
    <row r="617" spans="16:16" x14ac:dyDescent="0.25">
      <c r="P617" s="42"/>
    </row>
    <row r="618" spans="16:16" x14ac:dyDescent="0.25">
      <c r="P618" s="42"/>
    </row>
    <row r="619" spans="16:16" x14ac:dyDescent="0.25">
      <c r="P619" s="42"/>
    </row>
    <row r="620" spans="16:16" x14ac:dyDescent="0.25">
      <c r="P620" s="42"/>
    </row>
    <row r="621" spans="16:16" x14ac:dyDescent="0.25">
      <c r="P621" s="42"/>
    </row>
    <row r="622" spans="16:16" x14ac:dyDescent="0.25">
      <c r="P622" s="42"/>
    </row>
    <row r="623" spans="16:16" x14ac:dyDescent="0.25">
      <c r="P623" s="42"/>
    </row>
    <row r="624" spans="16:16" x14ac:dyDescent="0.25">
      <c r="P624" s="42"/>
    </row>
    <row r="625" spans="16:16" x14ac:dyDescent="0.25">
      <c r="P625" s="42"/>
    </row>
    <row r="627" spans="16:16" x14ac:dyDescent="0.25">
      <c r="P627" s="42"/>
    </row>
    <row r="628" spans="16:16" x14ac:dyDescent="0.25">
      <c r="P628" s="42"/>
    </row>
    <row r="629" spans="16:16" x14ac:dyDescent="0.25">
      <c r="P629" s="42"/>
    </row>
    <row r="630" spans="16:16" x14ac:dyDescent="0.25">
      <c r="P630" s="42"/>
    </row>
    <row r="631" spans="16:16" x14ac:dyDescent="0.25">
      <c r="P631" s="42"/>
    </row>
    <row r="632" spans="16:16" x14ac:dyDescent="0.25">
      <c r="P632" s="42"/>
    </row>
    <row r="635" spans="16:16" x14ac:dyDescent="0.25">
      <c r="P635" s="42"/>
    </row>
    <row r="636" spans="16:16" x14ac:dyDescent="0.25">
      <c r="P636" s="42"/>
    </row>
    <row r="637" spans="16:16" x14ac:dyDescent="0.25">
      <c r="P637" s="42"/>
    </row>
    <row r="638" spans="16:16" x14ac:dyDescent="0.25">
      <c r="P638" s="42"/>
    </row>
    <row r="639" spans="16:16" x14ac:dyDescent="0.25">
      <c r="P639" s="42"/>
    </row>
    <row r="640" spans="16:16" x14ac:dyDescent="0.25">
      <c r="P640" s="42"/>
    </row>
    <row r="642" spans="16:16" x14ac:dyDescent="0.25">
      <c r="P642" s="42"/>
    </row>
    <row r="643" spans="16:16" x14ac:dyDescent="0.25">
      <c r="P643" s="42"/>
    </row>
    <row r="644" spans="16:16" x14ac:dyDescent="0.25">
      <c r="P644" s="42"/>
    </row>
    <row r="645" spans="16:16" x14ac:dyDescent="0.25">
      <c r="P645" s="42"/>
    </row>
    <row r="646" spans="16:16" x14ac:dyDescent="0.25">
      <c r="P646" s="42"/>
    </row>
    <row r="647" spans="16:16" x14ac:dyDescent="0.25">
      <c r="P647" s="42"/>
    </row>
    <row r="648" spans="16:16" x14ac:dyDescent="0.25">
      <c r="P648" s="42"/>
    </row>
    <row r="650" spans="16:16" x14ac:dyDescent="0.25">
      <c r="P650" s="42"/>
    </row>
    <row r="651" spans="16:16" x14ac:dyDescent="0.25">
      <c r="P651" s="42"/>
    </row>
    <row r="652" spans="16:16" x14ac:dyDescent="0.25">
      <c r="P652" s="42"/>
    </row>
    <row r="653" spans="16:16" x14ac:dyDescent="0.25">
      <c r="P653" s="42"/>
    </row>
    <row r="654" spans="16:16" x14ac:dyDescent="0.25">
      <c r="P654" s="42"/>
    </row>
    <row r="655" spans="16:16" x14ac:dyDescent="0.25">
      <c r="P655" s="42"/>
    </row>
    <row r="657" spans="16:16" x14ac:dyDescent="0.25">
      <c r="P657" s="42"/>
    </row>
    <row r="658" spans="16:16" x14ac:dyDescent="0.25">
      <c r="P658" s="42"/>
    </row>
    <row r="659" spans="16:16" x14ac:dyDescent="0.25">
      <c r="P659" s="42"/>
    </row>
    <row r="660" spans="16:16" x14ac:dyDescent="0.25">
      <c r="P660" s="42"/>
    </row>
    <row r="661" spans="16:16" x14ac:dyDescent="0.25">
      <c r="P661" s="42"/>
    </row>
    <row r="662" spans="16:16" x14ac:dyDescent="0.25">
      <c r="P662" s="42"/>
    </row>
    <row r="663" spans="16:16" x14ac:dyDescent="0.25">
      <c r="P663" s="42"/>
    </row>
    <row r="664" spans="16:16" x14ac:dyDescent="0.25">
      <c r="P664" s="42"/>
    </row>
    <row r="665" spans="16:16" x14ac:dyDescent="0.25">
      <c r="P665" s="42"/>
    </row>
    <row r="666" spans="16:16" x14ac:dyDescent="0.25">
      <c r="P666" s="42"/>
    </row>
    <row r="667" spans="16:16" x14ac:dyDescent="0.25">
      <c r="P667" s="42"/>
    </row>
    <row r="668" spans="16:16" x14ac:dyDescent="0.25">
      <c r="P668" s="42"/>
    </row>
    <row r="669" spans="16:16" x14ac:dyDescent="0.25">
      <c r="P669" s="42"/>
    </row>
    <row r="670" spans="16:16" x14ac:dyDescent="0.25">
      <c r="P670" s="42"/>
    </row>
    <row r="671" spans="16:16" x14ac:dyDescent="0.25">
      <c r="P671" s="42"/>
    </row>
    <row r="672" spans="16:16" x14ac:dyDescent="0.25">
      <c r="P672" s="42"/>
    </row>
    <row r="673" spans="16:16" x14ac:dyDescent="0.25">
      <c r="P673" s="42"/>
    </row>
    <row r="674" spans="16:16" x14ac:dyDescent="0.25">
      <c r="P674" s="42"/>
    </row>
    <row r="675" spans="16:16" x14ac:dyDescent="0.25">
      <c r="P675" s="42"/>
    </row>
    <row r="676" spans="16:16" x14ac:dyDescent="0.25">
      <c r="P676" s="42"/>
    </row>
    <row r="677" spans="16:16" x14ac:dyDescent="0.25">
      <c r="P677" s="42"/>
    </row>
    <row r="678" spans="16:16" x14ac:dyDescent="0.25">
      <c r="P678" s="42"/>
    </row>
    <row r="679" spans="16:16" x14ac:dyDescent="0.25">
      <c r="P679" s="42"/>
    </row>
    <row r="680" spans="16:16" x14ac:dyDescent="0.25">
      <c r="P680" s="42"/>
    </row>
    <row r="681" spans="16:16" x14ac:dyDescent="0.25">
      <c r="P681" s="42"/>
    </row>
    <row r="682" spans="16:16" x14ac:dyDescent="0.25">
      <c r="P682" s="42"/>
    </row>
    <row r="683" spans="16:16" x14ac:dyDescent="0.25">
      <c r="P683" s="42"/>
    </row>
    <row r="684" spans="16:16" x14ac:dyDescent="0.25">
      <c r="P684" s="42"/>
    </row>
    <row r="685" spans="16:16" x14ac:dyDescent="0.25">
      <c r="P685" s="42"/>
    </row>
    <row r="686" spans="16:16" x14ac:dyDescent="0.25">
      <c r="P686" s="42"/>
    </row>
    <row r="687" spans="16:16" x14ac:dyDescent="0.25">
      <c r="P687" s="42"/>
    </row>
    <row r="688" spans="16:16" x14ac:dyDescent="0.25">
      <c r="P688" s="42"/>
    </row>
    <row r="689" spans="16:16" x14ac:dyDescent="0.25">
      <c r="P689" s="42"/>
    </row>
    <row r="690" spans="16:16" x14ac:dyDescent="0.25">
      <c r="P690" s="42"/>
    </row>
    <row r="691" spans="16:16" x14ac:dyDescent="0.25">
      <c r="P691" s="42"/>
    </row>
    <row r="692" spans="16:16" x14ac:dyDescent="0.25">
      <c r="P692" s="42"/>
    </row>
    <row r="693" spans="16:16" x14ac:dyDescent="0.25">
      <c r="P693" s="42"/>
    </row>
    <row r="694" spans="16:16" x14ac:dyDescent="0.25">
      <c r="P694" s="42"/>
    </row>
    <row r="695" spans="16:16" x14ac:dyDescent="0.25">
      <c r="P695" s="42"/>
    </row>
    <row r="696" spans="16:16" x14ac:dyDescent="0.25">
      <c r="P696" s="42"/>
    </row>
    <row r="697" spans="16:16" x14ac:dyDescent="0.25">
      <c r="P697" s="42"/>
    </row>
    <row r="698" spans="16:16" x14ac:dyDescent="0.25">
      <c r="P698" s="42"/>
    </row>
    <row r="699" spans="16:16" x14ac:dyDescent="0.25">
      <c r="P699" s="42"/>
    </row>
    <row r="700" spans="16:16" x14ac:dyDescent="0.25">
      <c r="P700" s="42"/>
    </row>
    <row r="701" spans="16:16" x14ac:dyDescent="0.25">
      <c r="P701" s="42"/>
    </row>
    <row r="702" spans="16:16" x14ac:dyDescent="0.25">
      <c r="P702" s="42"/>
    </row>
    <row r="703" spans="16:16" x14ac:dyDescent="0.25">
      <c r="P703" s="42"/>
    </row>
    <row r="704" spans="16:16" x14ac:dyDescent="0.25">
      <c r="P704" s="42"/>
    </row>
    <row r="705" spans="16:16" x14ac:dyDescent="0.25">
      <c r="P705" s="42"/>
    </row>
    <row r="706" spans="16:16" x14ac:dyDescent="0.25">
      <c r="P706" s="42"/>
    </row>
    <row r="707" spans="16:16" x14ac:dyDescent="0.25">
      <c r="P707" s="42"/>
    </row>
    <row r="708" spans="16:16" x14ac:dyDescent="0.25">
      <c r="P708" s="42"/>
    </row>
    <row r="709" spans="16:16" x14ac:dyDescent="0.25">
      <c r="P709" s="42"/>
    </row>
    <row r="710" spans="16:16" x14ac:dyDescent="0.25">
      <c r="P710" s="42"/>
    </row>
    <row r="711" spans="16:16" x14ac:dyDescent="0.25">
      <c r="P711" s="42"/>
    </row>
    <row r="712" spans="16:16" x14ac:dyDescent="0.25">
      <c r="P712" s="42"/>
    </row>
    <row r="713" spans="16:16" x14ac:dyDescent="0.25">
      <c r="P713" s="42"/>
    </row>
    <row r="714" spans="16:16" x14ac:dyDescent="0.25">
      <c r="P714" s="42"/>
    </row>
    <row r="715" spans="16:16" x14ac:dyDescent="0.25">
      <c r="P715" s="42"/>
    </row>
    <row r="716" spans="16:16" x14ac:dyDescent="0.25">
      <c r="P716" s="42"/>
    </row>
    <row r="717" spans="16:16" x14ac:dyDescent="0.25">
      <c r="P717" s="42"/>
    </row>
    <row r="718" spans="16:16" x14ac:dyDescent="0.25">
      <c r="P718" s="42"/>
    </row>
    <row r="720" spans="16:16" x14ac:dyDescent="0.25">
      <c r="P720" s="42"/>
    </row>
    <row r="721" spans="16:16" x14ac:dyDescent="0.25">
      <c r="P721" s="42"/>
    </row>
    <row r="722" spans="16:16" x14ac:dyDescent="0.25">
      <c r="P722" s="42"/>
    </row>
    <row r="723" spans="16:16" x14ac:dyDescent="0.25">
      <c r="P723" s="42"/>
    </row>
    <row r="724" spans="16:16" x14ac:dyDescent="0.25">
      <c r="P724" s="42"/>
    </row>
    <row r="725" spans="16:16" x14ac:dyDescent="0.25">
      <c r="P725" s="42"/>
    </row>
    <row r="726" spans="16:16" x14ac:dyDescent="0.25">
      <c r="P726" s="42"/>
    </row>
    <row r="727" spans="16:16" x14ac:dyDescent="0.25">
      <c r="P727" s="42"/>
    </row>
    <row r="728" spans="16:16" x14ac:dyDescent="0.25">
      <c r="P728" s="42"/>
    </row>
    <row r="729" spans="16:16" x14ac:dyDescent="0.25">
      <c r="P729" s="42"/>
    </row>
    <row r="730" spans="16:16" x14ac:dyDescent="0.25">
      <c r="P730" s="42"/>
    </row>
    <row r="731" spans="16:16" x14ac:dyDescent="0.25">
      <c r="P731" s="42"/>
    </row>
    <row r="732" spans="16:16" x14ac:dyDescent="0.25">
      <c r="P732" s="42"/>
    </row>
    <row r="733" spans="16:16" x14ac:dyDescent="0.25">
      <c r="P733" s="42"/>
    </row>
    <row r="734" spans="16:16" x14ac:dyDescent="0.25">
      <c r="P734" s="42"/>
    </row>
    <row r="735" spans="16:16" x14ac:dyDescent="0.25">
      <c r="P735" s="42"/>
    </row>
    <row r="736" spans="16:16" x14ac:dyDescent="0.25">
      <c r="P736" s="42"/>
    </row>
    <row r="738" spans="16:16" x14ac:dyDescent="0.25">
      <c r="P738" s="42"/>
    </row>
    <row r="739" spans="16:16" x14ac:dyDescent="0.25">
      <c r="P739" s="42"/>
    </row>
    <row r="740" spans="16:16" x14ac:dyDescent="0.25">
      <c r="P740" s="42"/>
    </row>
    <row r="741" spans="16:16" x14ac:dyDescent="0.25">
      <c r="P741" s="42"/>
    </row>
    <row r="742" spans="16:16" x14ac:dyDescent="0.25">
      <c r="P742" s="42"/>
    </row>
    <row r="743" spans="16:16" x14ac:dyDescent="0.25">
      <c r="P743" s="42"/>
    </row>
    <row r="745" spans="16:16" x14ac:dyDescent="0.25">
      <c r="P745" s="42"/>
    </row>
    <row r="746" spans="16:16" x14ac:dyDescent="0.25">
      <c r="P746" s="42"/>
    </row>
    <row r="747" spans="16:16" x14ac:dyDescent="0.25">
      <c r="P747" s="42"/>
    </row>
    <row r="748" spans="16:16" x14ac:dyDescent="0.25">
      <c r="P748" s="42"/>
    </row>
    <row r="749" spans="16:16" x14ac:dyDescent="0.25">
      <c r="P749" s="42"/>
    </row>
    <row r="750" spans="16:16" x14ac:dyDescent="0.25">
      <c r="P750" s="42"/>
    </row>
    <row r="751" spans="16:16" x14ac:dyDescent="0.25">
      <c r="P751" s="42"/>
    </row>
    <row r="753" spans="16:16" x14ac:dyDescent="0.25">
      <c r="P753" s="42"/>
    </row>
    <row r="754" spans="16:16" x14ac:dyDescent="0.25">
      <c r="P754" s="42"/>
    </row>
    <row r="755" spans="16:16" x14ac:dyDescent="0.25">
      <c r="P755" s="42"/>
    </row>
    <row r="756" spans="16:16" x14ac:dyDescent="0.25">
      <c r="P756" s="42"/>
    </row>
    <row r="757" spans="16:16" x14ac:dyDescent="0.25">
      <c r="P757" s="42"/>
    </row>
    <row r="758" spans="16:16" x14ac:dyDescent="0.25">
      <c r="P758" s="42"/>
    </row>
    <row r="759" spans="16:16" x14ac:dyDescent="0.25">
      <c r="P759" s="42"/>
    </row>
    <row r="760" spans="16:16" x14ac:dyDescent="0.25">
      <c r="P760" s="42"/>
    </row>
    <row r="761" spans="16:16" x14ac:dyDescent="0.25">
      <c r="P761" s="42"/>
    </row>
    <row r="762" spans="16:16" x14ac:dyDescent="0.25">
      <c r="P762" s="42"/>
    </row>
    <row r="763" spans="16:16" x14ac:dyDescent="0.25">
      <c r="P763" s="42"/>
    </row>
    <row r="764" spans="16:16" x14ac:dyDescent="0.25">
      <c r="P764" s="42"/>
    </row>
    <row r="765" spans="16:16" x14ac:dyDescent="0.25">
      <c r="P765" s="42"/>
    </row>
    <row r="766" spans="16:16" x14ac:dyDescent="0.25">
      <c r="P766" s="42"/>
    </row>
    <row r="767" spans="16:16" x14ac:dyDescent="0.25">
      <c r="P767" s="42"/>
    </row>
    <row r="768" spans="16:16" x14ac:dyDescent="0.25">
      <c r="P768" s="42"/>
    </row>
    <row r="769" spans="16:16" x14ac:dyDescent="0.25">
      <c r="P769" s="42"/>
    </row>
    <row r="770" spans="16:16" x14ac:dyDescent="0.25">
      <c r="P770" s="42"/>
    </row>
    <row r="771" spans="16:16" x14ac:dyDescent="0.25">
      <c r="P771" s="42"/>
    </row>
    <row r="773" spans="16:16" x14ac:dyDescent="0.25">
      <c r="P773" s="42"/>
    </row>
    <row r="774" spans="16:16" x14ac:dyDescent="0.25">
      <c r="P774" s="42"/>
    </row>
    <row r="775" spans="16:16" x14ac:dyDescent="0.25">
      <c r="P775" s="42"/>
    </row>
    <row r="776" spans="16:16" x14ac:dyDescent="0.25">
      <c r="P776" s="42"/>
    </row>
    <row r="777" spans="16:16" x14ac:dyDescent="0.25">
      <c r="P777" s="42"/>
    </row>
    <row r="778" spans="16:16" x14ac:dyDescent="0.25">
      <c r="P778" s="42"/>
    </row>
    <row r="779" spans="16:16" x14ac:dyDescent="0.25">
      <c r="P779" s="42"/>
    </row>
    <row r="780" spans="16:16" x14ac:dyDescent="0.25">
      <c r="P780" s="42"/>
    </row>
    <row r="781" spans="16:16" x14ac:dyDescent="0.25">
      <c r="P781" s="42"/>
    </row>
    <row r="782" spans="16:16" x14ac:dyDescent="0.25">
      <c r="P782" s="42"/>
    </row>
    <row r="783" spans="16:16" x14ac:dyDescent="0.25">
      <c r="P783" s="42"/>
    </row>
    <row r="784" spans="16:16" x14ac:dyDescent="0.25">
      <c r="P784" s="42"/>
    </row>
    <row r="785" spans="16:16" x14ac:dyDescent="0.25">
      <c r="P785" s="42"/>
    </row>
    <row r="786" spans="16:16" x14ac:dyDescent="0.25">
      <c r="P786" s="42"/>
    </row>
    <row r="787" spans="16:16" x14ac:dyDescent="0.25">
      <c r="P787" s="42"/>
    </row>
    <row r="788" spans="16:16" x14ac:dyDescent="0.25">
      <c r="P788" s="42"/>
    </row>
    <row r="789" spans="16:16" x14ac:dyDescent="0.25">
      <c r="P789" s="42"/>
    </row>
    <row r="790" spans="16:16" x14ac:dyDescent="0.25">
      <c r="P790" s="42"/>
    </row>
    <row r="791" spans="16:16" x14ac:dyDescent="0.25">
      <c r="P791" s="42"/>
    </row>
    <row r="792" spans="16:16" x14ac:dyDescent="0.25">
      <c r="P792" s="42"/>
    </row>
    <row r="793" spans="16:16" x14ac:dyDescent="0.25">
      <c r="P793" s="42"/>
    </row>
    <row r="794" spans="16:16" x14ac:dyDescent="0.25">
      <c r="P794" s="42"/>
    </row>
    <row r="795" spans="16:16" x14ac:dyDescent="0.25">
      <c r="P795" s="42"/>
    </row>
    <row r="796" spans="16:16" x14ac:dyDescent="0.25">
      <c r="P796" s="42"/>
    </row>
    <row r="797" spans="16:16" x14ac:dyDescent="0.25">
      <c r="P797" s="42"/>
    </row>
    <row r="798" spans="16:16" x14ac:dyDescent="0.25">
      <c r="P798" s="42"/>
    </row>
    <row r="799" spans="16:16" x14ac:dyDescent="0.25">
      <c r="P799" s="42"/>
    </row>
    <row r="800" spans="16:16" x14ac:dyDescent="0.25">
      <c r="P800" s="42"/>
    </row>
    <row r="801" spans="16:16" x14ac:dyDescent="0.25">
      <c r="P801" s="42"/>
    </row>
    <row r="802" spans="16:16" x14ac:dyDescent="0.25">
      <c r="P802" s="42"/>
    </row>
    <row r="803" spans="16:16" x14ac:dyDescent="0.25">
      <c r="P803" s="42"/>
    </row>
    <row r="804" spans="16:16" x14ac:dyDescent="0.25">
      <c r="P804" s="42"/>
    </row>
    <row r="805" spans="16:16" x14ac:dyDescent="0.25">
      <c r="P805" s="42"/>
    </row>
    <row r="806" spans="16:16" x14ac:dyDescent="0.25">
      <c r="P806" s="42"/>
    </row>
    <row r="807" spans="16:16" x14ac:dyDescent="0.25">
      <c r="P807" s="42"/>
    </row>
    <row r="808" spans="16:16" x14ac:dyDescent="0.25">
      <c r="P808" s="42"/>
    </row>
    <row r="809" spans="16:16" x14ac:dyDescent="0.25">
      <c r="P809" s="42"/>
    </row>
    <row r="810" spans="16:16" x14ac:dyDescent="0.25">
      <c r="P810" s="42"/>
    </row>
    <row r="811" spans="16:16" x14ac:dyDescent="0.25">
      <c r="P811" s="42"/>
    </row>
    <row r="812" spans="16:16" x14ac:dyDescent="0.25">
      <c r="P812" s="42"/>
    </row>
    <row r="813" spans="16:16" x14ac:dyDescent="0.25">
      <c r="P813" s="42"/>
    </row>
    <row r="814" spans="16:16" x14ac:dyDescent="0.25">
      <c r="P814" s="42"/>
    </row>
    <row r="815" spans="16:16" x14ac:dyDescent="0.25">
      <c r="P815" s="42"/>
    </row>
    <row r="816" spans="16:16" x14ac:dyDescent="0.25">
      <c r="P816" s="42"/>
    </row>
    <row r="817" spans="16:16" x14ac:dyDescent="0.25">
      <c r="P817" s="42"/>
    </row>
    <row r="818" spans="16:16" x14ac:dyDescent="0.25">
      <c r="P818" s="42"/>
    </row>
    <row r="819" spans="16:16" x14ac:dyDescent="0.25">
      <c r="P819" s="42"/>
    </row>
    <row r="820" spans="16:16" x14ac:dyDescent="0.25">
      <c r="P820" s="42"/>
    </row>
    <row r="821" spans="16:16" x14ac:dyDescent="0.25">
      <c r="P821" s="42"/>
    </row>
    <row r="822" spans="16:16" x14ac:dyDescent="0.25">
      <c r="P822" s="42"/>
    </row>
    <row r="823" spans="16:16" x14ac:dyDescent="0.25">
      <c r="P823" s="42"/>
    </row>
    <row r="824" spans="16:16" x14ac:dyDescent="0.25">
      <c r="P824" s="42"/>
    </row>
    <row r="825" spans="16:16" x14ac:dyDescent="0.25">
      <c r="P825" s="42"/>
    </row>
    <row r="826" spans="16:16" x14ac:dyDescent="0.25">
      <c r="P826" s="42"/>
    </row>
    <row r="827" spans="16:16" x14ac:dyDescent="0.25">
      <c r="P827" s="42"/>
    </row>
    <row r="828" spans="16:16" x14ac:dyDescent="0.25">
      <c r="P828" s="42"/>
    </row>
    <row r="830" spans="16:16" x14ac:dyDescent="0.25">
      <c r="P830" s="42"/>
    </row>
    <row r="831" spans="16:16" x14ac:dyDescent="0.25">
      <c r="P831" s="42"/>
    </row>
    <row r="832" spans="16:16" x14ac:dyDescent="0.25">
      <c r="P832" s="42"/>
    </row>
    <row r="833" spans="16:16" x14ac:dyDescent="0.25">
      <c r="P833" s="42"/>
    </row>
    <row r="834" spans="16:16" x14ac:dyDescent="0.25">
      <c r="P834" s="42"/>
    </row>
    <row r="835" spans="16:16" x14ac:dyDescent="0.25">
      <c r="P835" s="42"/>
    </row>
    <row r="836" spans="16:16" x14ac:dyDescent="0.25">
      <c r="P836" s="42"/>
    </row>
    <row r="837" spans="16:16" x14ac:dyDescent="0.25">
      <c r="P837" s="42"/>
    </row>
    <row r="838" spans="16:16" x14ac:dyDescent="0.25">
      <c r="P838" s="42"/>
    </row>
    <row r="839" spans="16:16" x14ac:dyDescent="0.25">
      <c r="P839" s="42"/>
    </row>
    <row r="840" spans="16:16" x14ac:dyDescent="0.25">
      <c r="P840" s="42"/>
    </row>
    <row r="841" spans="16:16" x14ac:dyDescent="0.25">
      <c r="P841" s="42"/>
    </row>
    <row r="842" spans="16:16" x14ac:dyDescent="0.25">
      <c r="P842" s="42"/>
    </row>
    <row r="843" spans="16:16" x14ac:dyDescent="0.25">
      <c r="P843" s="42"/>
    </row>
    <row r="844" spans="16:16" x14ac:dyDescent="0.25">
      <c r="P844" s="42"/>
    </row>
    <row r="845" spans="16:16" x14ac:dyDescent="0.25">
      <c r="P845" s="42"/>
    </row>
    <row r="846" spans="16:16" x14ac:dyDescent="0.25">
      <c r="P846" s="42"/>
    </row>
    <row r="847" spans="16:16" x14ac:dyDescent="0.25">
      <c r="P847" s="42"/>
    </row>
    <row r="848" spans="16:16" x14ac:dyDescent="0.25">
      <c r="P848" s="42"/>
    </row>
    <row r="849" spans="16:16" x14ac:dyDescent="0.25">
      <c r="P849" s="42"/>
    </row>
    <row r="850" spans="16:16" x14ac:dyDescent="0.25">
      <c r="P850" s="42"/>
    </row>
    <row r="851" spans="16:16" x14ac:dyDescent="0.25">
      <c r="P851" s="42"/>
    </row>
    <row r="852" spans="16:16" x14ac:dyDescent="0.25">
      <c r="P852" s="42"/>
    </row>
    <row r="853" spans="16:16" x14ac:dyDescent="0.25">
      <c r="P853" s="42"/>
    </row>
    <row r="854" spans="16:16" x14ac:dyDescent="0.25">
      <c r="P854" s="42"/>
    </row>
    <row r="855" spans="16:16" x14ac:dyDescent="0.25">
      <c r="P855" s="42"/>
    </row>
    <row r="856" spans="16:16" x14ac:dyDescent="0.25">
      <c r="P856" s="42"/>
    </row>
    <row r="857" spans="16:16" x14ac:dyDescent="0.25">
      <c r="P857" s="42"/>
    </row>
    <row r="858" spans="16:16" x14ac:dyDescent="0.25">
      <c r="P858" s="42"/>
    </row>
    <row r="859" spans="16:16" x14ac:dyDescent="0.25">
      <c r="P859" s="42"/>
    </row>
    <row r="860" spans="16:16" x14ac:dyDescent="0.25">
      <c r="P860" s="42"/>
    </row>
    <row r="861" spans="16:16" x14ac:dyDescent="0.25">
      <c r="P861" s="42"/>
    </row>
    <row r="862" spans="16:16" x14ac:dyDescent="0.25">
      <c r="P862" s="42"/>
    </row>
    <row r="863" spans="16:16" x14ac:dyDescent="0.25">
      <c r="P863" s="42"/>
    </row>
    <row r="864" spans="16:16" x14ac:dyDescent="0.25">
      <c r="P864" s="42"/>
    </row>
    <row r="865" spans="16:16" x14ac:dyDescent="0.25">
      <c r="P865" s="42"/>
    </row>
    <row r="866" spans="16:16" x14ac:dyDescent="0.25">
      <c r="P866" s="42"/>
    </row>
    <row r="867" spans="16:16" x14ac:dyDescent="0.25">
      <c r="P867" s="42"/>
    </row>
    <row r="868" spans="16:16" x14ac:dyDescent="0.25">
      <c r="P868" s="42"/>
    </row>
    <row r="869" spans="16:16" x14ac:dyDescent="0.25">
      <c r="P869" s="42"/>
    </row>
    <row r="870" spans="16:16" x14ac:dyDescent="0.25">
      <c r="P870" s="42"/>
    </row>
    <row r="871" spans="16:16" x14ac:dyDescent="0.25">
      <c r="P871" s="42"/>
    </row>
    <row r="872" spans="16:16" x14ac:dyDescent="0.25">
      <c r="P872" s="42"/>
    </row>
    <row r="873" spans="16:16" x14ac:dyDescent="0.25">
      <c r="P873" s="42"/>
    </row>
    <row r="874" spans="16:16" x14ac:dyDescent="0.25">
      <c r="P874" s="42"/>
    </row>
    <row r="875" spans="16:16" x14ac:dyDescent="0.25">
      <c r="P875" s="42"/>
    </row>
    <row r="876" spans="16:16" x14ac:dyDescent="0.25">
      <c r="P876" s="42"/>
    </row>
    <row r="877" spans="16:16" x14ac:dyDescent="0.25">
      <c r="P877" s="42"/>
    </row>
    <row r="878" spans="16:16" x14ac:dyDescent="0.25">
      <c r="P878" s="42"/>
    </row>
    <row r="880" spans="16:16" x14ac:dyDescent="0.25">
      <c r="P880" s="42"/>
    </row>
    <row r="881" spans="16:16" x14ac:dyDescent="0.25">
      <c r="P881" s="42"/>
    </row>
    <row r="882" spans="16:16" x14ac:dyDescent="0.25">
      <c r="P882" s="42"/>
    </row>
    <row r="883" spans="16:16" x14ac:dyDescent="0.25">
      <c r="P883" s="42"/>
    </row>
    <row r="884" spans="16:16" x14ac:dyDescent="0.25">
      <c r="P884" s="42"/>
    </row>
    <row r="885" spans="16:16" x14ac:dyDescent="0.25">
      <c r="P885" s="42"/>
    </row>
    <row r="886" spans="16:16" x14ac:dyDescent="0.25">
      <c r="P886" s="42"/>
    </row>
    <row r="887" spans="16:16" x14ac:dyDescent="0.25">
      <c r="P887" s="42"/>
    </row>
    <row r="888" spans="16:16" x14ac:dyDescent="0.25">
      <c r="P888" s="42"/>
    </row>
    <row r="889" spans="16:16" x14ac:dyDescent="0.25">
      <c r="P889" s="42"/>
    </row>
    <row r="890" spans="16:16" x14ac:dyDescent="0.25">
      <c r="P890" s="42"/>
    </row>
    <row r="891" spans="16:16" x14ac:dyDescent="0.25">
      <c r="P891" s="42"/>
    </row>
    <row r="892" spans="16:16" x14ac:dyDescent="0.25">
      <c r="P892" s="42"/>
    </row>
    <row r="893" spans="16:16" x14ac:dyDescent="0.25">
      <c r="P893" s="42"/>
    </row>
    <row r="894" spans="16:16" x14ac:dyDescent="0.25">
      <c r="P894" s="42"/>
    </row>
    <row r="895" spans="16:16" x14ac:dyDescent="0.25">
      <c r="P895" s="42"/>
    </row>
    <row r="897" spans="16:16" x14ac:dyDescent="0.25">
      <c r="P897" s="42"/>
    </row>
    <row r="900" spans="16:16" x14ac:dyDescent="0.25">
      <c r="P900" s="42"/>
    </row>
    <row r="901" spans="16:16" x14ac:dyDescent="0.25">
      <c r="P901" s="42"/>
    </row>
    <row r="902" spans="16:16" x14ac:dyDescent="0.25">
      <c r="P902" s="42"/>
    </row>
    <row r="903" spans="16:16" x14ac:dyDescent="0.25">
      <c r="P903" s="42"/>
    </row>
    <row r="904" spans="16:16" x14ac:dyDescent="0.25">
      <c r="P904" s="42"/>
    </row>
    <row r="905" spans="16:16" x14ac:dyDescent="0.25">
      <c r="P905" s="42"/>
    </row>
    <row r="906" spans="16:16" x14ac:dyDescent="0.25">
      <c r="P906" s="42"/>
    </row>
    <row r="907" spans="16:16" x14ac:dyDescent="0.25">
      <c r="P907" s="42"/>
    </row>
    <row r="908" spans="16:16" x14ac:dyDescent="0.25">
      <c r="P908" s="42"/>
    </row>
    <row r="909" spans="16:16" x14ac:dyDescent="0.25">
      <c r="P909" s="42"/>
    </row>
    <row r="910" spans="16:16" x14ac:dyDescent="0.25">
      <c r="P910" s="42"/>
    </row>
    <row r="911" spans="16:16" x14ac:dyDescent="0.25">
      <c r="P911" s="42"/>
    </row>
    <row r="913" spans="16:16" x14ac:dyDescent="0.25">
      <c r="P913" s="42"/>
    </row>
    <row r="914" spans="16:16" x14ac:dyDescent="0.25">
      <c r="P914" s="42"/>
    </row>
    <row r="915" spans="16:16" x14ac:dyDescent="0.25">
      <c r="P915" s="42"/>
    </row>
    <row r="917" spans="16:16" x14ac:dyDescent="0.25">
      <c r="P917" s="42"/>
    </row>
    <row r="918" spans="16:16" x14ac:dyDescent="0.25">
      <c r="P918" s="42"/>
    </row>
    <row r="919" spans="16:16" x14ac:dyDescent="0.25">
      <c r="P919" s="42"/>
    </row>
    <row r="920" spans="16:16" x14ac:dyDescent="0.25">
      <c r="P920" s="42"/>
    </row>
    <row r="921" spans="16:16" x14ac:dyDescent="0.25">
      <c r="P921" s="42"/>
    </row>
    <row r="923" spans="16:16" x14ac:dyDescent="0.25">
      <c r="P923" s="42"/>
    </row>
    <row r="924" spans="16:16" x14ac:dyDescent="0.25">
      <c r="P924" s="42"/>
    </row>
    <row r="925" spans="16:16" x14ac:dyDescent="0.25">
      <c r="P925" s="42"/>
    </row>
    <row r="926" spans="16:16" x14ac:dyDescent="0.25">
      <c r="P926" s="42"/>
    </row>
    <row r="927" spans="16:16" x14ac:dyDescent="0.25">
      <c r="P927" s="42"/>
    </row>
    <row r="928" spans="16:16" x14ac:dyDescent="0.25">
      <c r="P928" s="42"/>
    </row>
    <row r="930" spans="16:16" x14ac:dyDescent="0.25">
      <c r="P930" s="42"/>
    </row>
    <row r="931" spans="16:16" x14ac:dyDescent="0.25">
      <c r="P931" s="42"/>
    </row>
    <row r="932" spans="16:16" x14ac:dyDescent="0.25">
      <c r="P932" s="42"/>
    </row>
    <row r="933" spans="16:16" x14ac:dyDescent="0.25">
      <c r="P933" s="42"/>
    </row>
    <row r="934" spans="16:16" x14ac:dyDescent="0.25">
      <c r="P934" s="42"/>
    </row>
    <row r="935" spans="16:16" x14ac:dyDescent="0.25">
      <c r="P935" s="42"/>
    </row>
    <row r="936" spans="16:16" x14ac:dyDescent="0.25">
      <c r="P936" s="42"/>
    </row>
    <row r="937" spans="16:16" x14ac:dyDescent="0.25">
      <c r="P937" s="42"/>
    </row>
    <row r="939" spans="16:16" x14ac:dyDescent="0.25">
      <c r="P939" s="42"/>
    </row>
    <row r="940" spans="16:16" x14ac:dyDescent="0.25">
      <c r="P940" s="42"/>
    </row>
    <row r="941" spans="16:16" x14ac:dyDescent="0.25">
      <c r="P941" s="42"/>
    </row>
    <row r="942" spans="16:16" x14ac:dyDescent="0.25">
      <c r="P942" s="42"/>
    </row>
    <row r="943" spans="16:16" x14ac:dyDescent="0.25">
      <c r="P943" s="42"/>
    </row>
    <row r="944" spans="16:16" x14ac:dyDescent="0.25">
      <c r="P944" s="42"/>
    </row>
    <row r="945" spans="16:16" x14ac:dyDescent="0.25">
      <c r="P945" s="42"/>
    </row>
    <row r="946" spans="16:16" x14ac:dyDescent="0.25">
      <c r="P946" s="42"/>
    </row>
    <row r="947" spans="16:16" x14ac:dyDescent="0.25">
      <c r="P947" s="42"/>
    </row>
    <row r="948" spans="16:16" x14ac:dyDescent="0.25">
      <c r="P948" s="42"/>
    </row>
    <row r="949" spans="16:16" x14ac:dyDescent="0.25">
      <c r="P949" s="42"/>
    </row>
    <row r="950" spans="16:16" x14ac:dyDescent="0.25">
      <c r="P950" s="42"/>
    </row>
    <row r="951" spans="16:16" x14ac:dyDescent="0.25">
      <c r="P951" s="42"/>
    </row>
    <row r="952" spans="16:16" x14ac:dyDescent="0.25">
      <c r="P952" s="42"/>
    </row>
    <row r="953" spans="16:16" x14ac:dyDescent="0.25">
      <c r="P953" s="42"/>
    </row>
    <row r="954" spans="16:16" x14ac:dyDescent="0.25">
      <c r="P954" s="42"/>
    </row>
    <row r="955" spans="16:16" x14ac:dyDescent="0.25">
      <c r="P955" s="42"/>
    </row>
    <row r="956" spans="16:16" x14ac:dyDescent="0.25">
      <c r="P956" s="42"/>
    </row>
    <row r="958" spans="16:16" x14ac:dyDescent="0.25">
      <c r="P958" s="42"/>
    </row>
    <row r="959" spans="16:16" x14ac:dyDescent="0.25">
      <c r="P959" s="42"/>
    </row>
    <row r="960" spans="16:16" x14ac:dyDescent="0.25">
      <c r="P960" s="42"/>
    </row>
    <row r="961" spans="16:16" x14ac:dyDescent="0.25">
      <c r="P961" s="42"/>
    </row>
    <row r="962" spans="16:16" x14ac:dyDescent="0.25">
      <c r="P962" s="42"/>
    </row>
    <row r="963" spans="16:16" x14ac:dyDescent="0.25">
      <c r="P963" s="42"/>
    </row>
    <row r="964" spans="16:16" x14ac:dyDescent="0.25">
      <c r="P964" s="42"/>
    </row>
    <row r="965" spans="16:16" x14ac:dyDescent="0.25">
      <c r="P965" s="42"/>
    </row>
    <row r="966" spans="16:16" x14ac:dyDescent="0.25">
      <c r="P966" s="42"/>
    </row>
    <row r="967" spans="16:16" x14ac:dyDescent="0.25">
      <c r="P967" s="42"/>
    </row>
    <row r="968" spans="16:16" x14ac:dyDescent="0.25">
      <c r="P968" s="42"/>
    </row>
    <row r="969" spans="16:16" x14ac:dyDescent="0.25">
      <c r="P969" s="42"/>
    </row>
    <row r="970" spans="16:16" x14ac:dyDescent="0.25">
      <c r="P970" s="42"/>
    </row>
    <row r="971" spans="16:16" x14ac:dyDescent="0.25">
      <c r="P971" s="42"/>
    </row>
    <row r="972" spans="16:16" x14ac:dyDescent="0.25">
      <c r="P972" s="42"/>
    </row>
    <row r="973" spans="16:16" x14ac:dyDescent="0.25">
      <c r="P973" s="42"/>
    </row>
    <row r="974" spans="16:16" x14ac:dyDescent="0.25">
      <c r="P974" s="42"/>
    </row>
    <row r="975" spans="16:16" x14ac:dyDescent="0.25">
      <c r="P975" s="42"/>
    </row>
    <row r="976" spans="16:16" x14ac:dyDescent="0.25">
      <c r="P976" s="42"/>
    </row>
    <row r="977" spans="16:16" x14ac:dyDescent="0.25">
      <c r="P977" s="42"/>
    </row>
    <row r="978" spans="16:16" x14ac:dyDescent="0.25">
      <c r="P978" s="42"/>
    </row>
    <row r="979" spans="16:16" x14ac:dyDescent="0.25">
      <c r="P979" s="42"/>
    </row>
    <row r="980" spans="16:16" x14ac:dyDescent="0.25">
      <c r="P980" s="42"/>
    </row>
    <row r="981" spans="16:16" x14ac:dyDescent="0.25">
      <c r="P981" s="42"/>
    </row>
    <row r="982" spans="16:16" x14ac:dyDescent="0.25">
      <c r="P982" s="42"/>
    </row>
    <row r="983" spans="16:16" x14ac:dyDescent="0.25">
      <c r="P983" s="42"/>
    </row>
    <row r="984" spans="16:16" x14ac:dyDescent="0.25">
      <c r="P984" s="42"/>
    </row>
    <row r="985" spans="16:16" x14ac:dyDescent="0.25">
      <c r="P985" s="42"/>
    </row>
    <row r="986" spans="16:16" x14ac:dyDescent="0.25">
      <c r="P986" s="42"/>
    </row>
    <row r="987" spans="16:16" x14ac:dyDescent="0.25">
      <c r="P987" s="42"/>
    </row>
    <row r="988" spans="16:16" x14ac:dyDescent="0.25">
      <c r="P988" s="42"/>
    </row>
    <row r="989" spans="16:16" x14ac:dyDescent="0.25">
      <c r="P989" s="42"/>
    </row>
    <row r="990" spans="16:16" x14ac:dyDescent="0.25">
      <c r="P990" s="42"/>
    </row>
    <row r="991" spans="16:16" x14ac:dyDescent="0.25">
      <c r="P991" s="42"/>
    </row>
    <row r="992" spans="16:16" x14ac:dyDescent="0.25">
      <c r="P992" s="42"/>
    </row>
    <row r="993" spans="16:16" x14ac:dyDescent="0.25">
      <c r="P993" s="42"/>
    </row>
    <row r="994" spans="16:16" x14ac:dyDescent="0.25">
      <c r="P994" s="42"/>
    </row>
    <row r="996" spans="16:16" x14ac:dyDescent="0.25">
      <c r="P996" s="42"/>
    </row>
    <row r="997" spans="16:16" x14ac:dyDescent="0.25">
      <c r="P997" s="42"/>
    </row>
    <row r="998" spans="16:16" x14ac:dyDescent="0.25">
      <c r="P998" s="42"/>
    </row>
    <row r="999" spans="16:16" x14ac:dyDescent="0.25">
      <c r="P999" s="42"/>
    </row>
    <row r="1000" spans="16:16" x14ac:dyDescent="0.25">
      <c r="P1000" s="42"/>
    </row>
    <row r="1001" spans="16:16" x14ac:dyDescent="0.25">
      <c r="P1001" s="42"/>
    </row>
    <row r="1002" spans="16:16" x14ac:dyDescent="0.25">
      <c r="P1002" s="42"/>
    </row>
    <row r="1003" spans="16:16" x14ac:dyDescent="0.25">
      <c r="P1003" s="42"/>
    </row>
    <row r="1005" spans="16:16" x14ac:dyDescent="0.25">
      <c r="P1005" s="42"/>
    </row>
    <row r="1006" spans="16:16" x14ac:dyDescent="0.25">
      <c r="P1006" s="42"/>
    </row>
    <row r="1007" spans="16:16" x14ac:dyDescent="0.25">
      <c r="P1007" s="42"/>
    </row>
    <row r="1008" spans="16:16" x14ac:dyDescent="0.25">
      <c r="P1008" s="42"/>
    </row>
    <row r="1009" spans="16:16" x14ac:dyDescent="0.25">
      <c r="P1009" s="42"/>
    </row>
    <row r="1010" spans="16:16" x14ac:dyDescent="0.25">
      <c r="P1010" s="42"/>
    </row>
    <row r="1014" spans="16:16" x14ac:dyDescent="0.25">
      <c r="P1014" s="42"/>
    </row>
    <row r="1015" spans="16:16" x14ac:dyDescent="0.25">
      <c r="P1015" s="42"/>
    </row>
    <row r="1016" spans="16:16" x14ac:dyDescent="0.25">
      <c r="P1016" s="42"/>
    </row>
    <row r="1018" spans="16:16" x14ac:dyDescent="0.25">
      <c r="P1018" s="42"/>
    </row>
    <row r="1019" spans="16:16" x14ac:dyDescent="0.25">
      <c r="P1019" s="42"/>
    </row>
    <row r="1020" spans="16:16" x14ac:dyDescent="0.25">
      <c r="P1020" s="42"/>
    </row>
    <row r="1022" spans="16:16" x14ac:dyDescent="0.25">
      <c r="P1022" s="42"/>
    </row>
    <row r="1023" spans="16:16" x14ac:dyDescent="0.25">
      <c r="P1023" s="42"/>
    </row>
    <row r="1024" spans="16:16" x14ac:dyDescent="0.25">
      <c r="P1024" s="42"/>
    </row>
    <row r="1025" spans="16:16" x14ac:dyDescent="0.25">
      <c r="P1025" s="42"/>
    </row>
    <row r="1028" spans="16:16" x14ac:dyDescent="0.25">
      <c r="P1028" s="42"/>
    </row>
    <row r="1029" spans="16:16" x14ac:dyDescent="0.25">
      <c r="P1029" s="42"/>
    </row>
    <row r="1030" spans="16:16" x14ac:dyDescent="0.25">
      <c r="P1030" s="42"/>
    </row>
    <row r="1031" spans="16:16" x14ac:dyDescent="0.25">
      <c r="P1031" s="42"/>
    </row>
    <row r="1039" spans="16:16" x14ac:dyDescent="0.25">
      <c r="P1039" s="42"/>
    </row>
    <row r="1042" spans="16:16" x14ac:dyDescent="0.25">
      <c r="P1042" s="42"/>
    </row>
    <row r="1043" spans="16:16" x14ac:dyDescent="0.25">
      <c r="P1043" s="42"/>
    </row>
    <row r="1044" spans="16:16" x14ac:dyDescent="0.25">
      <c r="P1044" s="42"/>
    </row>
    <row r="1045" spans="16:16" x14ac:dyDescent="0.25">
      <c r="P1045" s="42"/>
    </row>
    <row r="1046" spans="16:16" x14ac:dyDescent="0.25">
      <c r="P1046" s="42"/>
    </row>
    <row r="1047" spans="16:16" x14ac:dyDescent="0.25">
      <c r="P1047" s="42"/>
    </row>
    <row r="1048" spans="16:16" x14ac:dyDescent="0.25">
      <c r="P1048" s="42"/>
    </row>
    <row r="1050" spans="16:16" x14ac:dyDescent="0.25">
      <c r="P1050" s="42"/>
    </row>
    <row r="1051" spans="16:16" x14ac:dyDescent="0.25">
      <c r="P1051" s="42"/>
    </row>
    <row r="1052" spans="16:16" x14ac:dyDescent="0.25">
      <c r="P1052" s="42"/>
    </row>
    <row r="1053" spans="16:16" x14ac:dyDescent="0.25">
      <c r="P1053" s="42"/>
    </row>
    <row r="1055" spans="16:16" x14ac:dyDescent="0.25">
      <c r="P1055" s="42"/>
    </row>
    <row r="1056" spans="16:16" x14ac:dyDescent="0.25">
      <c r="P1056" s="42"/>
    </row>
    <row r="1057" spans="16:16" x14ac:dyDescent="0.25">
      <c r="P1057" s="42"/>
    </row>
    <row r="1058" spans="16:16" x14ac:dyDescent="0.25">
      <c r="P1058" s="42"/>
    </row>
    <row r="1060" spans="16:16" x14ac:dyDescent="0.25">
      <c r="P1060" s="42"/>
    </row>
    <row r="1061" spans="16:16" x14ac:dyDescent="0.25">
      <c r="P1061" s="42"/>
    </row>
    <row r="1062" spans="16:16" x14ac:dyDescent="0.25">
      <c r="P1062" s="42"/>
    </row>
    <row r="1063" spans="16:16" x14ac:dyDescent="0.25">
      <c r="P1063" s="42"/>
    </row>
    <row r="1064" spans="16:16" x14ac:dyDescent="0.25">
      <c r="P1064" s="42"/>
    </row>
    <row r="1065" spans="16:16" x14ac:dyDescent="0.25">
      <c r="P1065" s="42"/>
    </row>
    <row r="1066" spans="16:16" x14ac:dyDescent="0.25">
      <c r="P1066" s="42"/>
    </row>
    <row r="1067" spans="16:16" x14ac:dyDescent="0.25">
      <c r="P1067" s="42"/>
    </row>
    <row r="1068" spans="16:16" x14ac:dyDescent="0.25">
      <c r="P1068" s="42"/>
    </row>
    <row r="1069" spans="16:16" x14ac:dyDescent="0.25">
      <c r="P1069" s="42"/>
    </row>
    <row r="1070" spans="16:16" x14ac:dyDescent="0.25">
      <c r="P1070" s="42"/>
    </row>
    <row r="1071" spans="16:16" x14ac:dyDescent="0.25">
      <c r="P1071" s="42"/>
    </row>
    <row r="1072" spans="16:16" x14ac:dyDescent="0.25">
      <c r="P1072" s="42"/>
    </row>
    <row r="1073" spans="16:16" x14ac:dyDescent="0.25">
      <c r="P1073" s="42"/>
    </row>
    <row r="1074" spans="16:16" x14ac:dyDescent="0.25">
      <c r="P1074" s="42"/>
    </row>
    <row r="1075" spans="16:16" x14ac:dyDescent="0.25">
      <c r="P1075" s="42"/>
    </row>
    <row r="1076" spans="16:16" x14ac:dyDescent="0.25">
      <c r="P1076" s="42"/>
    </row>
    <row r="1077" spans="16:16" x14ac:dyDescent="0.25">
      <c r="P1077" s="42"/>
    </row>
    <row r="1078" spans="16:16" x14ac:dyDescent="0.25">
      <c r="P1078" s="42"/>
    </row>
    <row r="1079" spans="16:16" x14ac:dyDescent="0.25">
      <c r="P1079" s="42"/>
    </row>
    <row r="1080" spans="16:16" x14ac:dyDescent="0.25">
      <c r="P1080" s="42"/>
    </row>
    <row r="1081" spans="16:16" x14ac:dyDescent="0.25">
      <c r="P1081" s="42"/>
    </row>
    <row r="1082" spans="16:16" x14ac:dyDescent="0.25">
      <c r="P1082" s="42"/>
    </row>
    <row r="1083" spans="16:16" x14ac:dyDescent="0.25">
      <c r="P1083" s="42"/>
    </row>
    <row r="1084" spans="16:16" x14ac:dyDescent="0.25">
      <c r="P1084" s="42"/>
    </row>
    <row r="1085" spans="16:16" x14ac:dyDescent="0.25">
      <c r="P1085" s="42"/>
    </row>
    <row r="1086" spans="16:16" x14ac:dyDescent="0.25">
      <c r="P1086" s="42"/>
    </row>
    <row r="1087" spans="16:16" x14ac:dyDescent="0.25">
      <c r="P1087" s="42"/>
    </row>
    <row r="1088" spans="16:16" x14ac:dyDescent="0.25">
      <c r="P1088" s="42"/>
    </row>
    <row r="1089" spans="16:16" x14ac:dyDescent="0.25">
      <c r="P1089" s="42"/>
    </row>
    <row r="1090" spans="16:16" x14ac:dyDescent="0.25">
      <c r="P1090" s="42"/>
    </row>
    <row r="1091" spans="16:16" x14ac:dyDescent="0.25">
      <c r="P1091" s="42"/>
    </row>
    <row r="1093" spans="16:16" x14ac:dyDescent="0.25">
      <c r="P1093" s="42"/>
    </row>
    <row r="1094" spans="16:16" x14ac:dyDescent="0.25">
      <c r="P1094" s="42"/>
    </row>
    <row r="1095" spans="16:16" x14ac:dyDescent="0.25">
      <c r="P1095" s="42"/>
    </row>
    <row r="1097" spans="16:16" x14ac:dyDescent="0.25">
      <c r="P1097" s="42"/>
    </row>
    <row r="1098" spans="16:16" x14ac:dyDescent="0.25">
      <c r="P1098" s="42"/>
    </row>
    <row r="1099" spans="16:16" x14ac:dyDescent="0.25">
      <c r="P1099" s="42"/>
    </row>
    <row r="1100" spans="16:16" x14ac:dyDescent="0.25">
      <c r="P1100" s="42"/>
    </row>
    <row r="1101" spans="16:16" x14ac:dyDescent="0.25">
      <c r="P1101" s="42"/>
    </row>
    <row r="1102" spans="16:16" x14ac:dyDescent="0.25">
      <c r="P1102" s="42"/>
    </row>
    <row r="1103" spans="16:16" x14ac:dyDescent="0.25">
      <c r="P1103" s="42"/>
    </row>
    <row r="1104" spans="16:16" x14ac:dyDescent="0.25">
      <c r="P1104" s="42"/>
    </row>
    <row r="1105" spans="16:16" x14ac:dyDescent="0.25">
      <c r="P1105" s="42"/>
    </row>
    <row r="1107" spans="16:16" x14ac:dyDescent="0.25">
      <c r="P1107" s="42"/>
    </row>
    <row r="1108" spans="16:16" x14ac:dyDescent="0.25">
      <c r="P1108" s="42"/>
    </row>
    <row r="1109" spans="16:16" x14ac:dyDescent="0.25">
      <c r="P1109" s="42"/>
    </row>
    <row r="1110" spans="16:16" x14ac:dyDescent="0.25">
      <c r="P1110" s="42"/>
    </row>
    <row r="1111" spans="16:16" x14ac:dyDescent="0.25">
      <c r="P1111" s="42"/>
    </row>
    <row r="1112" spans="16:16" x14ac:dyDescent="0.25">
      <c r="P1112" s="42"/>
    </row>
    <row r="1113" spans="16:16" x14ac:dyDescent="0.25">
      <c r="P1113" s="42"/>
    </row>
    <row r="1114" spans="16:16" x14ac:dyDescent="0.25">
      <c r="P1114" s="42"/>
    </row>
    <row r="1115" spans="16:16" x14ac:dyDescent="0.25">
      <c r="P1115" s="42"/>
    </row>
    <row r="1116" spans="16:16" x14ac:dyDescent="0.25">
      <c r="P1116" s="42"/>
    </row>
    <row r="1117" spans="16:16" x14ac:dyDescent="0.25">
      <c r="P1117" s="42"/>
    </row>
    <row r="1118" spans="16:16" x14ac:dyDescent="0.25">
      <c r="P1118" s="42"/>
    </row>
    <row r="1119" spans="16:16" x14ac:dyDescent="0.25">
      <c r="P1119" s="42"/>
    </row>
    <row r="1120" spans="16:16" x14ac:dyDescent="0.25">
      <c r="P1120" s="42"/>
    </row>
    <row r="1121" spans="16:16" x14ac:dyDescent="0.25">
      <c r="P1121" s="42"/>
    </row>
    <row r="1122" spans="16:16" x14ac:dyDescent="0.25">
      <c r="P1122" s="42"/>
    </row>
    <row r="1123" spans="16:16" x14ac:dyDescent="0.25">
      <c r="P1123" s="42"/>
    </row>
    <row r="1127" spans="16:16" x14ac:dyDescent="0.25">
      <c r="P1127" s="42"/>
    </row>
    <row r="1131" spans="16:16" x14ac:dyDescent="0.25">
      <c r="P1131" s="42"/>
    </row>
    <row r="1132" spans="16:16" x14ac:dyDescent="0.25">
      <c r="P1132" s="42"/>
    </row>
    <row r="1136" spans="16:16" x14ac:dyDescent="0.25">
      <c r="P1136" s="42"/>
    </row>
    <row r="1137" spans="16:16" x14ac:dyDescent="0.25">
      <c r="P1137" s="42"/>
    </row>
    <row r="1138" spans="16:16" x14ac:dyDescent="0.25">
      <c r="P1138" s="42"/>
    </row>
    <row r="1142" spans="16:16" x14ac:dyDescent="0.25">
      <c r="P1142" s="42"/>
    </row>
    <row r="1147" spans="16:16" x14ac:dyDescent="0.25">
      <c r="P1147" s="42"/>
    </row>
    <row r="1148" spans="16:16" x14ac:dyDescent="0.25">
      <c r="P1148" s="42"/>
    </row>
    <row r="1149" spans="16:16" x14ac:dyDescent="0.25">
      <c r="P1149" s="42"/>
    </row>
    <row r="1150" spans="16:16" x14ac:dyDescent="0.25">
      <c r="P1150" s="42"/>
    </row>
    <row r="1151" spans="16:16" x14ac:dyDescent="0.25">
      <c r="P1151" s="42"/>
    </row>
    <row r="1152" spans="16:16" x14ac:dyDescent="0.25">
      <c r="P1152" s="42"/>
    </row>
    <row r="1153" spans="16:16" x14ac:dyDescent="0.25">
      <c r="P1153" s="42"/>
    </row>
    <row r="1154" spans="16:16" x14ac:dyDescent="0.25">
      <c r="P1154" s="42"/>
    </row>
    <row r="1156" spans="16:16" x14ac:dyDescent="0.25">
      <c r="P1156" s="42"/>
    </row>
    <row r="1157" spans="16:16" x14ac:dyDescent="0.25">
      <c r="P1157" s="42"/>
    </row>
    <row r="1158" spans="16:16" x14ac:dyDescent="0.25">
      <c r="P1158" s="42"/>
    </row>
    <row r="1159" spans="16:16" x14ac:dyDescent="0.25">
      <c r="P1159" s="42"/>
    </row>
    <row r="1160" spans="16:16" x14ac:dyDescent="0.25">
      <c r="P1160" s="42"/>
    </row>
    <row r="1161" spans="16:16" x14ac:dyDescent="0.25">
      <c r="P1161" s="42"/>
    </row>
    <row r="1163" spans="16:16" x14ac:dyDescent="0.25">
      <c r="P1163" s="42"/>
    </row>
    <row r="1164" spans="16:16" x14ac:dyDescent="0.25">
      <c r="P1164" s="42"/>
    </row>
    <row r="1165" spans="16:16" x14ac:dyDescent="0.25">
      <c r="P1165" s="42"/>
    </row>
    <row r="1166" spans="16:16" x14ac:dyDescent="0.25">
      <c r="P1166" s="42"/>
    </row>
    <row r="1167" spans="16:16" x14ac:dyDescent="0.25">
      <c r="P1167" s="42"/>
    </row>
    <row r="1169" spans="16:16" x14ac:dyDescent="0.25">
      <c r="P1169" s="42"/>
    </row>
    <row r="1170" spans="16:16" x14ac:dyDescent="0.25">
      <c r="P1170" s="42"/>
    </row>
    <row r="1171" spans="16:16" x14ac:dyDescent="0.25">
      <c r="P1171" s="42"/>
    </row>
    <row r="1172" spans="16:16" x14ac:dyDescent="0.25">
      <c r="P1172" s="42"/>
    </row>
    <row r="1173" spans="16:16" x14ac:dyDescent="0.25">
      <c r="P1173" s="42"/>
    </row>
    <row r="1174" spans="16:16" x14ac:dyDescent="0.25">
      <c r="P1174" s="42"/>
    </row>
    <row r="1175" spans="16:16" x14ac:dyDescent="0.25">
      <c r="P1175" s="42"/>
    </row>
    <row r="1176" spans="16:16" x14ac:dyDescent="0.25">
      <c r="P1176" s="42"/>
    </row>
    <row r="1177" spans="16:16" x14ac:dyDescent="0.25">
      <c r="P1177" s="42"/>
    </row>
    <row r="1178" spans="16:16" x14ac:dyDescent="0.25">
      <c r="P1178" s="42"/>
    </row>
    <row r="1179" spans="16:16" x14ac:dyDescent="0.25">
      <c r="P1179" s="42"/>
    </row>
    <row r="1180" spans="16:16" x14ac:dyDescent="0.25">
      <c r="P1180" s="42"/>
    </row>
    <row r="1181" spans="16:16" x14ac:dyDescent="0.25">
      <c r="P1181" s="42"/>
    </row>
    <row r="1182" spans="16:16" x14ac:dyDescent="0.25">
      <c r="P1182" s="42"/>
    </row>
    <row r="1183" spans="16:16" x14ac:dyDescent="0.25">
      <c r="P1183" s="42"/>
    </row>
    <row r="1184" spans="16:16" x14ac:dyDescent="0.25">
      <c r="P1184" s="42"/>
    </row>
    <row r="1186" spans="16:16" x14ac:dyDescent="0.25">
      <c r="P1186" s="42"/>
    </row>
    <row r="1187" spans="16:16" x14ac:dyDescent="0.25">
      <c r="P1187" s="42"/>
    </row>
    <row r="1188" spans="16:16" x14ac:dyDescent="0.25">
      <c r="P1188" s="42"/>
    </row>
    <row r="1189" spans="16:16" x14ac:dyDescent="0.25">
      <c r="P1189" s="42"/>
    </row>
    <row r="1190" spans="16:16" x14ac:dyDescent="0.25">
      <c r="P1190" s="42"/>
    </row>
    <row r="1191" spans="16:16" x14ac:dyDescent="0.25">
      <c r="P1191" s="42"/>
    </row>
    <row r="1192" spans="16:16" x14ac:dyDescent="0.25">
      <c r="P1192" s="42"/>
    </row>
    <row r="1193" spans="16:16" x14ac:dyDescent="0.25">
      <c r="P1193" s="42"/>
    </row>
    <row r="1194" spans="16:16" x14ac:dyDescent="0.25">
      <c r="P1194" s="42"/>
    </row>
    <row r="1195" spans="16:16" x14ac:dyDescent="0.25">
      <c r="P1195" s="42"/>
    </row>
    <row r="1196" spans="16:16" x14ac:dyDescent="0.25">
      <c r="P1196" s="42"/>
    </row>
    <row r="1197" spans="16:16" x14ac:dyDescent="0.25">
      <c r="P1197" s="42"/>
    </row>
    <row r="1198" spans="16:16" x14ac:dyDescent="0.25">
      <c r="P1198" s="42"/>
    </row>
    <row r="1199" spans="16:16" x14ac:dyDescent="0.25">
      <c r="P1199" s="42"/>
    </row>
    <row r="1200" spans="16:16" x14ac:dyDescent="0.25">
      <c r="P1200" s="42"/>
    </row>
    <row r="1201" spans="16:16" x14ac:dyDescent="0.25">
      <c r="P1201" s="42"/>
    </row>
    <row r="1202" spans="16:16" x14ac:dyDescent="0.25">
      <c r="P1202" s="42"/>
    </row>
    <row r="1203" spans="16:16" x14ac:dyDescent="0.25">
      <c r="P1203" s="42"/>
    </row>
    <row r="1204" spans="16:16" x14ac:dyDescent="0.25">
      <c r="P1204" s="42"/>
    </row>
    <row r="1205" spans="16:16" x14ac:dyDescent="0.25">
      <c r="P1205" s="42"/>
    </row>
    <row r="1206" spans="16:16" x14ac:dyDescent="0.25">
      <c r="P1206" s="42"/>
    </row>
    <row r="1207" spans="16:16" x14ac:dyDescent="0.25">
      <c r="P1207" s="42"/>
    </row>
    <row r="1208" spans="16:16" x14ac:dyDescent="0.25">
      <c r="P1208" s="42"/>
    </row>
    <row r="1209" spans="16:16" x14ac:dyDescent="0.25">
      <c r="P1209" s="42"/>
    </row>
    <row r="1210" spans="16:16" x14ac:dyDescent="0.25">
      <c r="P1210" s="42"/>
    </row>
    <row r="1211" spans="16:16" x14ac:dyDescent="0.25">
      <c r="P1211" s="42"/>
    </row>
    <row r="1213" spans="16:16" x14ac:dyDescent="0.25">
      <c r="P1213" s="42"/>
    </row>
    <row r="1214" spans="16:16" x14ac:dyDescent="0.25">
      <c r="P1214" s="42"/>
    </row>
    <row r="1215" spans="16:16" x14ac:dyDescent="0.25">
      <c r="P1215" s="42"/>
    </row>
    <row r="1216" spans="16:16" x14ac:dyDescent="0.25">
      <c r="P1216" s="42"/>
    </row>
    <row r="1217" spans="16:16" x14ac:dyDescent="0.25">
      <c r="P1217" s="42"/>
    </row>
    <row r="1218" spans="16:16" x14ac:dyDescent="0.25">
      <c r="P1218" s="42"/>
    </row>
    <row r="1219" spans="16:16" x14ac:dyDescent="0.25">
      <c r="P1219" s="42"/>
    </row>
    <row r="1220" spans="16:16" x14ac:dyDescent="0.25">
      <c r="P1220" s="42"/>
    </row>
    <row r="1221" spans="16:16" x14ac:dyDescent="0.25">
      <c r="P1221" s="42"/>
    </row>
    <row r="1222" spans="16:16" x14ac:dyDescent="0.25">
      <c r="P1222" s="42"/>
    </row>
    <row r="1223" spans="16:16" x14ac:dyDescent="0.25">
      <c r="P1223" s="42"/>
    </row>
    <row r="1224" spans="16:16" x14ac:dyDescent="0.25">
      <c r="P1224" s="42"/>
    </row>
    <row r="1225" spans="16:16" x14ac:dyDescent="0.25">
      <c r="P1225" s="42"/>
    </row>
    <row r="1226" spans="16:16" x14ac:dyDescent="0.25">
      <c r="P1226" s="42"/>
    </row>
    <row r="1227" spans="16:16" x14ac:dyDescent="0.25">
      <c r="P1227" s="42"/>
    </row>
    <row r="1228" spans="16:16" x14ac:dyDescent="0.25">
      <c r="P1228" s="42"/>
    </row>
    <row r="1229" spans="16:16" x14ac:dyDescent="0.25">
      <c r="P1229" s="42"/>
    </row>
    <row r="1231" spans="16:16" x14ac:dyDescent="0.25">
      <c r="P1231" s="42"/>
    </row>
    <row r="1232" spans="16:16" x14ac:dyDescent="0.25">
      <c r="P1232" s="42"/>
    </row>
    <row r="1233" spans="16:16" x14ac:dyDescent="0.25">
      <c r="P1233" s="42"/>
    </row>
    <row r="1234" spans="16:16" x14ac:dyDescent="0.25">
      <c r="P1234" s="42"/>
    </row>
    <row r="1235" spans="16:16" x14ac:dyDescent="0.25">
      <c r="P1235" s="42"/>
    </row>
    <row r="1237" spans="16:16" x14ac:dyDescent="0.25">
      <c r="P1237" s="42"/>
    </row>
    <row r="1238" spans="16:16" x14ac:dyDescent="0.25">
      <c r="P1238" s="42"/>
    </row>
    <row r="1239" spans="16:16" x14ac:dyDescent="0.25">
      <c r="P1239" s="42"/>
    </row>
    <row r="1240" spans="16:16" x14ac:dyDescent="0.25">
      <c r="P1240" s="42"/>
    </row>
    <row r="1241" spans="16:16" x14ac:dyDescent="0.25">
      <c r="P1241" s="42"/>
    </row>
    <row r="1242" spans="16:16" x14ac:dyDescent="0.25">
      <c r="P1242" s="42"/>
    </row>
    <row r="1243" spans="16:16" x14ac:dyDescent="0.25">
      <c r="P1243" s="42"/>
    </row>
    <row r="1245" spans="16:16" x14ac:dyDescent="0.25">
      <c r="P1245" s="42"/>
    </row>
    <row r="1246" spans="16:16" x14ac:dyDescent="0.25">
      <c r="P1246" s="42"/>
    </row>
    <row r="1247" spans="16:16" x14ac:dyDescent="0.25">
      <c r="P1247" s="42"/>
    </row>
    <row r="1248" spans="16:16" x14ac:dyDescent="0.25">
      <c r="P1248" s="42"/>
    </row>
    <row r="1249" spans="16:16" x14ac:dyDescent="0.25">
      <c r="P1249" s="42"/>
    </row>
    <row r="1250" spans="16:16" x14ac:dyDescent="0.25">
      <c r="P1250" s="42"/>
    </row>
    <row r="1251" spans="16:16" x14ac:dyDescent="0.25">
      <c r="P1251" s="42"/>
    </row>
    <row r="1252" spans="16:16" x14ac:dyDescent="0.25">
      <c r="P1252" s="42"/>
    </row>
    <row r="1253" spans="16:16" x14ac:dyDescent="0.25">
      <c r="P1253" s="42"/>
    </row>
    <row r="1254" spans="16:16" x14ac:dyDescent="0.25">
      <c r="P1254" s="42"/>
    </row>
    <row r="1255" spans="16:16" x14ac:dyDescent="0.25">
      <c r="P1255" s="42"/>
    </row>
    <row r="1257" spans="16:16" x14ac:dyDescent="0.25">
      <c r="P1257" s="42"/>
    </row>
    <row r="1258" spans="16:16" x14ac:dyDescent="0.25">
      <c r="P1258" s="42"/>
    </row>
    <row r="1259" spans="16:16" x14ac:dyDescent="0.25">
      <c r="P1259" s="42"/>
    </row>
    <row r="1260" spans="16:16" x14ac:dyDescent="0.25">
      <c r="P1260" s="42"/>
    </row>
    <row r="1261" spans="16:16" x14ac:dyDescent="0.25">
      <c r="P1261" s="42"/>
    </row>
    <row r="1262" spans="16:16" x14ac:dyDescent="0.25">
      <c r="P1262" s="42"/>
    </row>
    <row r="1263" spans="16:16" x14ac:dyDescent="0.25">
      <c r="P1263" s="42"/>
    </row>
    <row r="1264" spans="16:16" x14ac:dyDescent="0.25">
      <c r="P1264" s="42"/>
    </row>
    <row r="1265" spans="16:30" x14ac:dyDescent="0.25">
      <c r="P1265" s="42"/>
    </row>
    <row r="1266" spans="16:30" x14ac:dyDescent="0.25">
      <c r="P1266" s="42"/>
      <c r="AC1266" s="42"/>
      <c r="AD1266" s="42"/>
    </row>
    <row r="1267" spans="16:30" x14ac:dyDescent="0.25">
      <c r="P1267" s="42"/>
      <c r="AC1267" s="42"/>
      <c r="AD1267" s="42"/>
    </row>
    <row r="1268" spans="16:30" x14ac:dyDescent="0.25">
      <c r="P1268" s="42"/>
      <c r="AC1268" s="42"/>
      <c r="AD1268" s="42"/>
    </row>
    <row r="1269" spans="16:30" x14ac:dyDescent="0.25">
      <c r="P1269" s="42"/>
      <c r="AC1269" s="42"/>
      <c r="AD1269" s="42"/>
    </row>
    <row r="1270" spans="16:30" x14ac:dyDescent="0.25">
      <c r="P1270" s="42"/>
    </row>
    <row r="1271" spans="16:30" x14ac:dyDescent="0.25">
      <c r="P1271" s="42"/>
    </row>
    <row r="1272" spans="16:30" x14ac:dyDescent="0.25">
      <c r="P1272" s="42"/>
    </row>
    <row r="1273" spans="16:30" x14ac:dyDescent="0.25">
      <c r="P1273" s="42"/>
    </row>
    <row r="1274" spans="16:30" x14ac:dyDescent="0.25">
      <c r="P1274" s="42"/>
    </row>
    <row r="1275" spans="16:30" x14ac:dyDescent="0.25">
      <c r="P1275" s="42"/>
    </row>
    <row r="1276" spans="16:30" x14ac:dyDescent="0.25">
      <c r="P1276" s="42"/>
    </row>
    <row r="1277" spans="16:30" x14ac:dyDescent="0.25">
      <c r="P1277" s="42"/>
    </row>
    <row r="1278" spans="16:30" x14ac:dyDescent="0.25">
      <c r="P1278" s="42"/>
    </row>
    <row r="1288" spans="16:16" x14ac:dyDescent="0.25">
      <c r="P1288" s="42"/>
    </row>
    <row r="1289" spans="16:16" x14ac:dyDescent="0.25">
      <c r="P1289" s="42"/>
    </row>
    <row r="1290" spans="16:16" x14ac:dyDescent="0.25">
      <c r="P1290" s="42"/>
    </row>
    <row r="1291" spans="16:16" x14ac:dyDescent="0.25">
      <c r="P1291" s="42"/>
    </row>
    <row r="1292" spans="16:16" x14ac:dyDescent="0.25">
      <c r="P1292" s="42"/>
    </row>
    <row r="1293" spans="16:16" x14ac:dyDescent="0.25">
      <c r="P1293" s="42"/>
    </row>
    <row r="1294" spans="16:16" x14ac:dyDescent="0.25">
      <c r="P1294" s="42"/>
    </row>
    <row r="1295" spans="16:16" x14ac:dyDescent="0.25">
      <c r="P1295" s="42"/>
    </row>
    <row r="1296" spans="16:16" x14ac:dyDescent="0.25">
      <c r="P1296" s="42"/>
    </row>
    <row r="1297" spans="16:16" x14ac:dyDescent="0.25">
      <c r="P1297" s="42"/>
    </row>
    <row r="1298" spans="16:16" x14ac:dyDescent="0.25">
      <c r="P1298" s="42"/>
    </row>
    <row r="1299" spans="16:16" x14ac:dyDescent="0.25">
      <c r="P1299" s="42"/>
    </row>
    <row r="1300" spans="16:16" x14ac:dyDescent="0.25">
      <c r="P1300" s="42"/>
    </row>
    <row r="1301" spans="16:16" x14ac:dyDescent="0.25">
      <c r="P1301" s="42"/>
    </row>
    <row r="1302" spans="16:16" x14ac:dyDescent="0.25">
      <c r="P1302" s="42"/>
    </row>
    <row r="1303" spans="16:16" x14ac:dyDescent="0.25">
      <c r="P1303" s="42"/>
    </row>
    <row r="1304" spans="16:16" x14ac:dyDescent="0.25">
      <c r="P1304" s="42"/>
    </row>
    <row r="1305" spans="16:16" x14ac:dyDescent="0.25">
      <c r="P1305" s="42"/>
    </row>
    <row r="1306" spans="16:16" x14ac:dyDescent="0.25">
      <c r="P1306" s="42"/>
    </row>
    <row r="1307" spans="16:16" x14ac:dyDescent="0.25">
      <c r="P1307" s="42"/>
    </row>
    <row r="1308" spans="16:16" x14ac:dyDescent="0.25">
      <c r="P1308" s="42"/>
    </row>
    <row r="1309" spans="16:16" x14ac:dyDescent="0.25">
      <c r="P1309" s="42"/>
    </row>
    <row r="1310" spans="16:16" x14ac:dyDescent="0.25">
      <c r="P1310" s="42"/>
    </row>
    <row r="1311" spans="16:16" x14ac:dyDescent="0.25">
      <c r="P1311" s="42"/>
    </row>
    <row r="1312" spans="16:16" x14ac:dyDescent="0.25">
      <c r="P1312" s="42"/>
    </row>
    <row r="1313" spans="16:16" x14ac:dyDescent="0.25">
      <c r="P1313" s="42"/>
    </row>
    <row r="1314" spans="16:16" x14ac:dyDescent="0.25">
      <c r="P1314" s="42"/>
    </row>
    <row r="1315" spans="16:16" x14ac:dyDescent="0.25">
      <c r="P1315" s="42"/>
    </row>
    <row r="1316" spans="16:16" x14ac:dyDescent="0.25">
      <c r="P1316" s="42"/>
    </row>
    <row r="1317" spans="16:16" x14ac:dyDescent="0.25">
      <c r="P1317" s="42"/>
    </row>
    <row r="1318" spans="16:16" x14ac:dyDescent="0.25">
      <c r="P1318" s="42"/>
    </row>
    <row r="1319" spans="16:16" x14ac:dyDescent="0.25">
      <c r="P1319" s="42"/>
    </row>
    <row r="1320" spans="16:16" x14ac:dyDescent="0.25">
      <c r="P1320" s="42"/>
    </row>
    <row r="1321" spans="16:16" x14ac:dyDescent="0.25">
      <c r="P1321" s="42"/>
    </row>
    <row r="1322" spans="16:16" x14ac:dyDescent="0.25">
      <c r="P1322" s="42"/>
    </row>
    <row r="1323" spans="16:16" x14ac:dyDescent="0.25">
      <c r="P1323" s="42"/>
    </row>
    <row r="1324" spans="16:16" x14ac:dyDescent="0.25">
      <c r="P1324" s="42"/>
    </row>
    <row r="1325" spans="16:16" x14ac:dyDescent="0.25">
      <c r="P1325" s="42"/>
    </row>
    <row r="1326" spans="16:16" x14ac:dyDescent="0.25">
      <c r="P1326" s="42"/>
    </row>
    <row r="1327" spans="16:16" x14ac:dyDescent="0.25">
      <c r="P1327" s="42"/>
    </row>
    <row r="1328" spans="16:16" x14ac:dyDescent="0.25">
      <c r="P1328" s="42"/>
    </row>
    <row r="1329" spans="16:16" x14ac:dyDescent="0.25">
      <c r="P1329" s="42"/>
    </row>
    <row r="1330" spans="16:16" x14ac:dyDescent="0.25">
      <c r="P1330" s="42"/>
    </row>
    <row r="1331" spans="16:16" x14ac:dyDescent="0.25">
      <c r="P1331" s="42"/>
    </row>
    <row r="1332" spans="16:16" x14ac:dyDescent="0.25">
      <c r="P1332" s="42"/>
    </row>
    <row r="1333" spans="16:16" x14ac:dyDescent="0.25">
      <c r="P1333" s="42"/>
    </row>
    <row r="1334" spans="16:16" x14ac:dyDescent="0.25">
      <c r="P1334" s="42"/>
    </row>
    <row r="1335" spans="16:16" x14ac:dyDescent="0.25">
      <c r="P1335" s="42"/>
    </row>
    <row r="1336" spans="16:16" x14ac:dyDescent="0.25">
      <c r="P1336" s="42"/>
    </row>
    <row r="1337" spans="16:16" x14ac:dyDescent="0.25">
      <c r="P1337" s="42"/>
    </row>
    <row r="1338" spans="16:16" x14ac:dyDescent="0.25">
      <c r="P1338" s="42"/>
    </row>
    <row r="1339" spans="16:16" x14ac:dyDescent="0.25">
      <c r="P1339" s="42"/>
    </row>
    <row r="1340" spans="16:16" x14ac:dyDescent="0.25">
      <c r="P1340" s="42"/>
    </row>
    <row r="1341" spans="16:16" x14ac:dyDescent="0.25">
      <c r="P1341" s="42"/>
    </row>
    <row r="1342" spans="16:16" x14ac:dyDescent="0.25">
      <c r="P1342" s="42"/>
    </row>
    <row r="1343" spans="16:16" x14ac:dyDescent="0.25">
      <c r="P1343" s="42"/>
    </row>
    <row r="1344" spans="16:16" x14ac:dyDescent="0.25">
      <c r="P1344" s="42"/>
    </row>
    <row r="1345" spans="16:16" x14ac:dyDescent="0.25">
      <c r="P1345" s="42"/>
    </row>
    <row r="1346" spans="16:16" x14ac:dyDescent="0.25">
      <c r="P1346" s="42"/>
    </row>
    <row r="1347" spans="16:16" x14ac:dyDescent="0.25">
      <c r="P1347" s="42"/>
    </row>
    <row r="1348" spans="16:16" x14ac:dyDescent="0.25">
      <c r="P1348" s="42"/>
    </row>
    <row r="1349" spans="16:16" x14ac:dyDescent="0.25">
      <c r="P1349" s="42"/>
    </row>
    <row r="1350" spans="16:16" x14ac:dyDescent="0.25">
      <c r="P1350" s="42"/>
    </row>
    <row r="1351" spans="16:16" x14ac:dyDescent="0.25">
      <c r="P1351" s="42"/>
    </row>
    <row r="1352" spans="16:16" x14ac:dyDescent="0.25">
      <c r="P1352" s="42"/>
    </row>
    <row r="1353" spans="16:16" x14ac:dyDescent="0.25">
      <c r="P1353" s="42"/>
    </row>
    <row r="1354" spans="16:16" x14ac:dyDescent="0.25">
      <c r="P1354" s="42"/>
    </row>
    <row r="1355" spans="16:16" x14ac:dyDescent="0.25">
      <c r="P1355" s="42"/>
    </row>
    <row r="1356" spans="16:16" x14ac:dyDescent="0.25">
      <c r="P1356" s="42"/>
    </row>
    <row r="1357" spans="16:16" x14ac:dyDescent="0.25">
      <c r="P1357" s="42"/>
    </row>
    <row r="1358" spans="16:16" x14ac:dyDescent="0.25">
      <c r="P1358" s="42"/>
    </row>
    <row r="1359" spans="16:16" x14ac:dyDescent="0.25">
      <c r="P1359" s="42"/>
    </row>
    <row r="1360" spans="16:16" x14ac:dyDescent="0.25">
      <c r="P1360" s="42"/>
    </row>
    <row r="1361" spans="16:16" x14ac:dyDescent="0.25">
      <c r="P1361" s="42"/>
    </row>
    <row r="1362" spans="16:16" x14ac:dyDescent="0.25">
      <c r="P1362" s="42"/>
    </row>
    <row r="1363" spans="16:16" x14ac:dyDescent="0.25">
      <c r="P1363" s="42"/>
    </row>
    <row r="1364" spans="16:16" x14ac:dyDescent="0.25">
      <c r="P1364" s="42"/>
    </row>
    <row r="1365" spans="16:16" x14ac:dyDescent="0.25">
      <c r="P1365" s="42"/>
    </row>
    <row r="1366" spans="16:16" x14ac:dyDescent="0.25">
      <c r="P1366" s="42"/>
    </row>
    <row r="1367" spans="16:16" x14ac:dyDescent="0.25">
      <c r="P1367" s="42"/>
    </row>
    <row r="1368" spans="16:16" x14ac:dyDescent="0.25">
      <c r="P1368" s="42"/>
    </row>
    <row r="1369" spans="16:16" x14ac:dyDescent="0.25">
      <c r="P1369" s="42"/>
    </row>
    <row r="1370" spans="16:16" x14ac:dyDescent="0.25">
      <c r="P1370" s="42"/>
    </row>
    <row r="1371" spans="16:16" x14ac:dyDescent="0.25">
      <c r="P1371" s="42"/>
    </row>
    <row r="1372" spans="16:16" x14ac:dyDescent="0.25">
      <c r="P1372" s="42"/>
    </row>
    <row r="1373" spans="16:16" x14ac:dyDescent="0.25">
      <c r="P1373" s="42"/>
    </row>
    <row r="1374" spans="16:16" x14ac:dyDescent="0.25">
      <c r="P1374" s="42"/>
    </row>
    <row r="1375" spans="16:16" x14ac:dyDescent="0.25">
      <c r="P1375" s="42"/>
    </row>
    <row r="1376" spans="16:16" x14ac:dyDescent="0.25">
      <c r="P1376" s="42"/>
    </row>
    <row r="1377" spans="16:16" x14ac:dyDescent="0.25">
      <c r="P1377" s="42"/>
    </row>
    <row r="1378" spans="16:16" x14ac:dyDescent="0.25">
      <c r="P1378" s="42"/>
    </row>
    <row r="1379" spans="16:16" x14ac:dyDescent="0.25">
      <c r="P1379" s="42"/>
    </row>
    <row r="1380" spans="16:16" x14ac:dyDescent="0.25">
      <c r="P1380" s="42"/>
    </row>
    <row r="1381" spans="16:16" x14ac:dyDescent="0.25">
      <c r="P1381" s="42"/>
    </row>
    <row r="1382" spans="16:16" x14ac:dyDescent="0.25">
      <c r="P1382" s="42"/>
    </row>
    <row r="1399" spans="16:16" x14ac:dyDescent="0.25">
      <c r="P1399" s="42"/>
    </row>
    <row r="1400" spans="16:16" x14ac:dyDescent="0.25">
      <c r="P1400" s="42"/>
    </row>
    <row r="1401" spans="16:16" x14ac:dyDescent="0.25">
      <c r="P1401" s="42"/>
    </row>
    <row r="1402" spans="16:16" x14ac:dyDescent="0.25">
      <c r="P1402" s="42"/>
    </row>
    <row r="1403" spans="16:16" x14ac:dyDescent="0.25">
      <c r="P1403" s="42"/>
    </row>
    <row r="1404" spans="16:16" x14ac:dyDescent="0.25">
      <c r="P1404" s="42"/>
    </row>
    <row r="1405" spans="16:16" x14ac:dyDescent="0.25">
      <c r="P1405" s="42"/>
    </row>
    <row r="1406" spans="16:16" x14ac:dyDescent="0.25">
      <c r="P1406" s="42"/>
    </row>
    <row r="1407" spans="16:16" x14ac:dyDescent="0.25">
      <c r="P1407" s="42"/>
    </row>
    <row r="1408" spans="16:16" x14ac:dyDescent="0.25">
      <c r="P1408" s="42"/>
    </row>
    <row r="1409" spans="16:16" x14ac:dyDescent="0.25">
      <c r="P1409" s="42"/>
    </row>
    <row r="1410" spans="16:16" x14ac:dyDescent="0.25">
      <c r="P1410" s="42"/>
    </row>
    <row r="1411" spans="16:16" x14ac:dyDescent="0.25">
      <c r="P1411" s="42"/>
    </row>
    <row r="1412" spans="16:16" x14ac:dyDescent="0.25">
      <c r="P1412" s="42"/>
    </row>
    <row r="1413" spans="16:16" x14ac:dyDescent="0.25">
      <c r="P1413" s="42"/>
    </row>
    <row r="1414" spans="16:16" x14ac:dyDescent="0.25">
      <c r="P1414" s="42"/>
    </row>
    <row r="1415" spans="16:16" x14ac:dyDescent="0.25">
      <c r="P1415" s="42"/>
    </row>
    <row r="1416" spans="16:16" x14ac:dyDescent="0.25">
      <c r="P1416" s="42"/>
    </row>
    <row r="1417" spans="16:16" x14ac:dyDescent="0.25">
      <c r="P1417" s="42"/>
    </row>
    <row r="1418" spans="16:16" x14ac:dyDescent="0.25">
      <c r="P1418" s="42"/>
    </row>
    <row r="1419" spans="16:16" x14ac:dyDescent="0.25">
      <c r="P1419" s="42"/>
    </row>
    <row r="1420" spans="16:16" x14ac:dyDescent="0.25">
      <c r="P1420" s="42"/>
    </row>
    <row r="1421" spans="16:16" x14ac:dyDescent="0.25">
      <c r="P1421" s="42"/>
    </row>
    <row r="1422" spans="16:16" x14ac:dyDescent="0.25">
      <c r="P1422" s="42"/>
    </row>
    <row r="1423" spans="16:16" x14ac:dyDescent="0.25">
      <c r="P1423" s="42"/>
    </row>
    <row r="1424" spans="16:16" x14ac:dyDescent="0.25">
      <c r="P1424" s="42"/>
    </row>
    <row r="1425" spans="16:16" x14ac:dyDescent="0.25">
      <c r="P1425" s="42"/>
    </row>
    <row r="1426" spans="16:16" x14ac:dyDescent="0.25">
      <c r="P1426" s="42"/>
    </row>
    <row r="1427" spans="16:16" x14ac:dyDescent="0.25">
      <c r="P1427" s="42"/>
    </row>
    <row r="1428" spans="16:16" x14ac:dyDescent="0.25">
      <c r="P1428" s="42"/>
    </row>
    <row r="1429" spans="16:16" x14ac:dyDescent="0.25">
      <c r="P1429" s="42"/>
    </row>
    <row r="1430" spans="16:16" x14ac:dyDescent="0.25">
      <c r="P1430" s="42"/>
    </row>
    <row r="1431" spans="16:16" x14ac:dyDescent="0.25">
      <c r="P1431" s="42"/>
    </row>
    <row r="1432" spans="16:16" x14ac:dyDescent="0.25">
      <c r="P1432" s="42"/>
    </row>
    <row r="1433" spans="16:16" x14ac:dyDescent="0.25">
      <c r="P1433" s="42"/>
    </row>
    <row r="1434" spans="16:16" x14ac:dyDescent="0.25">
      <c r="P1434" s="42"/>
    </row>
    <row r="1435" spans="16:16" x14ac:dyDescent="0.25">
      <c r="P1435" s="42"/>
    </row>
    <row r="1436" spans="16:16" x14ac:dyDescent="0.25">
      <c r="P1436" s="42"/>
    </row>
    <row r="1437" spans="16:16" x14ac:dyDescent="0.25">
      <c r="P1437" s="42"/>
    </row>
    <row r="1438" spans="16:16" x14ac:dyDescent="0.25">
      <c r="P1438" s="42"/>
    </row>
    <row r="1439" spans="16:16" x14ac:dyDescent="0.25">
      <c r="P1439" s="42"/>
    </row>
    <row r="1440" spans="16:16" x14ac:dyDescent="0.25">
      <c r="P1440" s="42"/>
    </row>
    <row r="1441" spans="16:16" x14ac:dyDescent="0.25">
      <c r="P1441" s="42"/>
    </row>
    <row r="1442" spans="16:16" x14ac:dyDescent="0.25">
      <c r="P1442" s="42"/>
    </row>
    <row r="1443" spans="16:16" x14ac:dyDescent="0.25">
      <c r="P1443" s="42"/>
    </row>
    <row r="1444" spans="16:16" x14ac:dyDescent="0.25">
      <c r="P1444" s="42"/>
    </row>
    <row r="1445" spans="16:16" x14ac:dyDescent="0.25">
      <c r="P1445" s="42"/>
    </row>
    <row r="1446" spans="16:16" x14ac:dyDescent="0.25">
      <c r="P1446" s="42"/>
    </row>
    <row r="1447" spans="16:16" x14ac:dyDescent="0.25">
      <c r="P1447" s="42"/>
    </row>
    <row r="1448" spans="16:16" x14ac:dyDescent="0.25">
      <c r="P1448" s="42"/>
    </row>
    <row r="1449" spans="16:16" x14ac:dyDescent="0.25">
      <c r="P1449" s="42"/>
    </row>
    <row r="1450" spans="16:16" x14ac:dyDescent="0.25">
      <c r="P1450" s="42"/>
    </row>
    <row r="1451" spans="16:16" x14ac:dyDescent="0.25">
      <c r="P1451" s="42"/>
    </row>
    <row r="1452" spans="16:16" x14ac:dyDescent="0.25">
      <c r="P1452" s="42"/>
    </row>
    <row r="1453" spans="16:16" x14ac:dyDescent="0.25">
      <c r="P1453" s="42"/>
    </row>
    <row r="1454" spans="16:16" x14ac:dyDescent="0.25">
      <c r="P1454" s="42"/>
    </row>
    <row r="1455" spans="16:16" x14ac:dyDescent="0.25">
      <c r="P1455" s="42"/>
    </row>
    <row r="1456" spans="16:16" x14ac:dyDescent="0.25">
      <c r="P1456" s="42"/>
    </row>
    <row r="1457" spans="16:16" x14ac:dyDescent="0.25">
      <c r="P1457" s="42"/>
    </row>
    <row r="1458" spans="16:16" x14ac:dyDescent="0.25">
      <c r="P1458" s="42"/>
    </row>
    <row r="1459" spans="16:16" x14ac:dyDescent="0.25">
      <c r="P1459" s="42"/>
    </row>
    <row r="1460" spans="16:16" x14ac:dyDescent="0.25">
      <c r="P1460" s="42"/>
    </row>
    <row r="1461" spans="16:16" x14ac:dyDescent="0.25">
      <c r="P1461" s="42"/>
    </row>
    <row r="1462" spans="16:16" x14ac:dyDescent="0.25">
      <c r="P1462" s="42"/>
    </row>
    <row r="1463" spans="16:16" x14ac:dyDescent="0.25">
      <c r="P1463" s="42"/>
    </row>
    <row r="1464" spans="16:16" x14ac:dyDescent="0.25">
      <c r="P1464" s="42"/>
    </row>
    <row r="1465" spans="16:16" x14ac:dyDescent="0.25">
      <c r="P1465" s="42"/>
    </row>
    <row r="1466" spans="16:16" x14ac:dyDescent="0.25">
      <c r="P1466" s="42"/>
    </row>
    <row r="1467" spans="16:16" x14ac:dyDescent="0.25">
      <c r="P1467" s="42"/>
    </row>
    <row r="1468" spans="16:16" x14ac:dyDescent="0.25">
      <c r="P1468" s="42"/>
    </row>
    <row r="1469" spans="16:16" x14ac:dyDescent="0.25">
      <c r="P1469" s="42"/>
    </row>
    <row r="1470" spans="16:16" x14ac:dyDescent="0.25">
      <c r="P1470" s="42"/>
    </row>
    <row r="1471" spans="16:16" x14ac:dyDescent="0.25">
      <c r="P1471" s="42"/>
    </row>
    <row r="1472" spans="16:16" x14ac:dyDescent="0.25">
      <c r="P1472" s="42"/>
    </row>
    <row r="1473" spans="16:16" x14ac:dyDescent="0.25">
      <c r="P1473" s="42"/>
    </row>
    <row r="1474" spans="16:16" x14ac:dyDescent="0.25">
      <c r="P1474" s="42"/>
    </row>
    <row r="1475" spans="16:16" x14ac:dyDescent="0.25">
      <c r="P1475" s="42"/>
    </row>
    <row r="1476" spans="16:16" x14ac:dyDescent="0.25">
      <c r="P1476" s="42"/>
    </row>
    <row r="1477" spans="16:16" x14ac:dyDescent="0.25">
      <c r="P1477" s="42"/>
    </row>
    <row r="1478" spans="16:16" x14ac:dyDescent="0.25">
      <c r="P1478" s="42"/>
    </row>
    <row r="1479" spans="16:16" x14ac:dyDescent="0.25">
      <c r="P1479" s="42"/>
    </row>
    <row r="1480" spans="16:16" x14ac:dyDescent="0.25">
      <c r="P1480" s="42"/>
    </row>
    <row r="1481" spans="16:16" x14ac:dyDescent="0.25">
      <c r="P1481" s="42"/>
    </row>
    <row r="1482" spans="16:16" x14ac:dyDescent="0.25">
      <c r="P1482" s="42"/>
    </row>
    <row r="1483" spans="16:16" x14ac:dyDescent="0.25">
      <c r="P1483" s="42"/>
    </row>
    <row r="1484" spans="16:16" x14ac:dyDescent="0.25">
      <c r="P1484" s="42"/>
    </row>
    <row r="1485" spans="16:16" x14ac:dyDescent="0.25">
      <c r="P1485" s="42"/>
    </row>
    <row r="1486" spans="16:16" x14ac:dyDescent="0.25">
      <c r="P1486" s="42"/>
    </row>
    <row r="1487" spans="16:16" x14ac:dyDescent="0.25">
      <c r="P1487" s="42"/>
    </row>
    <row r="1488" spans="16:16" x14ac:dyDescent="0.25">
      <c r="P1488" s="42"/>
    </row>
    <row r="1489" spans="16:16" x14ac:dyDescent="0.25">
      <c r="P1489" s="42"/>
    </row>
    <row r="1490" spans="16:16" x14ac:dyDescent="0.25">
      <c r="P1490" s="42"/>
    </row>
    <row r="1491" spans="16:16" x14ac:dyDescent="0.25">
      <c r="P1491" s="42"/>
    </row>
    <row r="1492" spans="16:16" x14ac:dyDescent="0.25">
      <c r="P1492" s="42"/>
    </row>
    <row r="1493" spans="16:16" x14ac:dyDescent="0.25">
      <c r="P1493" s="42"/>
    </row>
    <row r="1494" spans="16:16" x14ac:dyDescent="0.25">
      <c r="P1494" s="42"/>
    </row>
    <row r="1495" spans="16:16" x14ac:dyDescent="0.25">
      <c r="P1495" s="42"/>
    </row>
    <row r="1496" spans="16:16" x14ac:dyDescent="0.25">
      <c r="P1496" s="42"/>
    </row>
    <row r="1497" spans="16:16" x14ac:dyDescent="0.25">
      <c r="P1497" s="42"/>
    </row>
    <row r="1498" spans="16:16" x14ac:dyDescent="0.25">
      <c r="P1498" s="42"/>
    </row>
    <row r="1499" spans="16:16" x14ac:dyDescent="0.25">
      <c r="P1499" s="42"/>
    </row>
    <row r="1500" spans="16:16" x14ac:dyDescent="0.25">
      <c r="P1500" s="42"/>
    </row>
    <row r="1501" spans="16:16" x14ac:dyDescent="0.25">
      <c r="P1501" s="42"/>
    </row>
    <row r="1502" spans="16:16" x14ac:dyDescent="0.25">
      <c r="P1502" s="42"/>
    </row>
    <row r="1503" spans="16:16" x14ac:dyDescent="0.25">
      <c r="P1503" s="42"/>
    </row>
    <row r="1504" spans="16:16" x14ac:dyDescent="0.25">
      <c r="P1504" s="42"/>
    </row>
    <row r="1505" spans="16:16" x14ac:dyDescent="0.25">
      <c r="P1505" s="42"/>
    </row>
    <row r="1506" spans="16:16" x14ac:dyDescent="0.25">
      <c r="P1506" s="42"/>
    </row>
    <row r="1507" spans="16:16" x14ac:dyDescent="0.25">
      <c r="P1507" s="42"/>
    </row>
    <row r="1508" spans="16:16" x14ac:dyDescent="0.25">
      <c r="P1508" s="42"/>
    </row>
    <row r="1509" spans="16:16" x14ac:dyDescent="0.25">
      <c r="P1509" s="42"/>
    </row>
    <row r="1510" spans="16:16" x14ac:dyDescent="0.25">
      <c r="P1510" s="42"/>
    </row>
    <row r="1511" spans="16:16" x14ac:dyDescent="0.25">
      <c r="P1511" s="42"/>
    </row>
    <row r="1512" spans="16:16" x14ac:dyDescent="0.25">
      <c r="P1512" s="42"/>
    </row>
    <row r="1513" spans="16:16" x14ac:dyDescent="0.25">
      <c r="P1513" s="42"/>
    </row>
    <row r="1514" spans="16:16" x14ac:dyDescent="0.25">
      <c r="P1514" s="42"/>
    </row>
    <row r="1515" spans="16:16" x14ac:dyDescent="0.25">
      <c r="P1515" s="42"/>
    </row>
    <row r="1516" spans="16:16" x14ac:dyDescent="0.25">
      <c r="P1516" s="42"/>
    </row>
    <row r="1517" spans="16:16" x14ac:dyDescent="0.25">
      <c r="P1517" s="42"/>
    </row>
    <row r="1518" spans="16:16" x14ac:dyDescent="0.25">
      <c r="P1518" s="42"/>
    </row>
    <row r="1519" spans="16:16" x14ac:dyDescent="0.25">
      <c r="P1519" s="42"/>
    </row>
    <row r="1520" spans="16:16" x14ac:dyDescent="0.25">
      <c r="P1520" s="42"/>
    </row>
    <row r="1521" spans="16:16" x14ac:dyDescent="0.25">
      <c r="P1521" s="42"/>
    </row>
    <row r="1522" spans="16:16" x14ac:dyDescent="0.25">
      <c r="P1522" s="42"/>
    </row>
    <row r="1523" spans="16:16" x14ac:dyDescent="0.25">
      <c r="P1523" s="42"/>
    </row>
    <row r="1524" spans="16:16" x14ac:dyDescent="0.25">
      <c r="P1524" s="42"/>
    </row>
    <row r="1525" spans="16:16" x14ac:dyDescent="0.25">
      <c r="P1525" s="42"/>
    </row>
    <row r="1526" spans="16:16" x14ac:dyDescent="0.25">
      <c r="P1526" s="42"/>
    </row>
    <row r="1527" spans="16:16" x14ac:dyDescent="0.25">
      <c r="P1527" s="42"/>
    </row>
    <row r="1528" spans="16:16" x14ac:dyDescent="0.25">
      <c r="P1528" s="42"/>
    </row>
    <row r="1529" spans="16:16" x14ac:dyDescent="0.25">
      <c r="P1529" s="42"/>
    </row>
    <row r="1530" spans="16:16" x14ac:dyDescent="0.25">
      <c r="P1530" s="42"/>
    </row>
    <row r="1531" spans="16:16" x14ac:dyDescent="0.25">
      <c r="P1531" s="42"/>
    </row>
    <row r="1532" spans="16:16" x14ac:dyDescent="0.25">
      <c r="P1532" s="42"/>
    </row>
    <row r="1533" spans="16:16" x14ac:dyDescent="0.25">
      <c r="P1533" s="42"/>
    </row>
    <row r="1534" spans="16:16" x14ac:dyDescent="0.25">
      <c r="P1534" s="42"/>
    </row>
    <row r="1535" spans="16:16" x14ac:dyDescent="0.25">
      <c r="P1535" s="42"/>
    </row>
    <row r="1536" spans="16:16" x14ac:dyDescent="0.25">
      <c r="P1536" s="42"/>
    </row>
    <row r="1537" spans="16:16" x14ac:dyDescent="0.25">
      <c r="P1537" s="42"/>
    </row>
    <row r="1538" spans="16:16" x14ac:dyDescent="0.25">
      <c r="P1538" s="42"/>
    </row>
    <row r="1539" spans="16:16" x14ac:dyDescent="0.25">
      <c r="P1539" s="42"/>
    </row>
    <row r="1540" spans="16:16" x14ac:dyDescent="0.25">
      <c r="P1540" s="42"/>
    </row>
    <row r="1541" spans="16:16" x14ac:dyDescent="0.25">
      <c r="P1541" s="42"/>
    </row>
    <row r="1542" spans="16:16" x14ac:dyDescent="0.25">
      <c r="P1542" s="42"/>
    </row>
    <row r="1543" spans="16:16" x14ac:dyDescent="0.25">
      <c r="P1543" s="42"/>
    </row>
    <row r="1544" spans="16:16" x14ac:dyDescent="0.25">
      <c r="P1544" s="42"/>
    </row>
    <row r="1545" spans="16:16" x14ac:dyDescent="0.25">
      <c r="P1545" s="42"/>
    </row>
    <row r="1546" spans="16:16" x14ac:dyDescent="0.25">
      <c r="P1546" s="42"/>
    </row>
    <row r="1547" spans="16:16" x14ac:dyDescent="0.25">
      <c r="P1547" s="42"/>
    </row>
    <row r="1548" spans="16:16" x14ac:dyDescent="0.25">
      <c r="P1548" s="42"/>
    </row>
    <row r="1549" spans="16:16" x14ac:dyDescent="0.25">
      <c r="P1549" s="42"/>
    </row>
    <row r="1550" spans="16:16" x14ac:dyDescent="0.25">
      <c r="P1550" s="42"/>
    </row>
    <row r="1551" spans="16:16" x14ac:dyDescent="0.25">
      <c r="P1551" s="42"/>
    </row>
    <row r="1552" spans="16:16" x14ac:dyDescent="0.25">
      <c r="P1552" s="42"/>
    </row>
    <row r="1553" spans="16:16" x14ac:dyDescent="0.25">
      <c r="P1553" s="42"/>
    </row>
    <row r="1554" spans="16:16" x14ac:dyDescent="0.25">
      <c r="P1554" s="42"/>
    </row>
    <row r="1555" spans="16:16" x14ac:dyDescent="0.25">
      <c r="P1555" s="42"/>
    </row>
    <row r="1556" spans="16:16" x14ac:dyDescent="0.25">
      <c r="P1556" s="42"/>
    </row>
    <row r="1557" spans="16:16" x14ac:dyDescent="0.25">
      <c r="P1557" s="42"/>
    </row>
    <row r="1558" spans="16:16" x14ac:dyDescent="0.25">
      <c r="P1558" s="42"/>
    </row>
    <row r="1559" spans="16:16" x14ac:dyDescent="0.25">
      <c r="P1559" s="42"/>
    </row>
    <row r="1560" spans="16:16" x14ac:dyDescent="0.25">
      <c r="P1560" s="42"/>
    </row>
    <row r="1561" spans="16:16" x14ac:dyDescent="0.25">
      <c r="P1561" s="42"/>
    </row>
    <row r="1562" spans="16:16" x14ac:dyDescent="0.25">
      <c r="P1562" s="42"/>
    </row>
    <row r="1563" spans="16:16" x14ac:dyDescent="0.25">
      <c r="P1563" s="42"/>
    </row>
    <row r="1564" spans="16:16" x14ac:dyDescent="0.25">
      <c r="P1564" s="42"/>
    </row>
    <row r="1565" spans="16:16" x14ac:dyDescent="0.25">
      <c r="P1565" s="42"/>
    </row>
    <row r="1566" spans="16:16" x14ac:dyDescent="0.25">
      <c r="P1566" s="42"/>
    </row>
    <row r="1567" spans="16:16" x14ac:dyDescent="0.25">
      <c r="P1567" s="42"/>
    </row>
    <row r="1568" spans="16:16" x14ac:dyDescent="0.25">
      <c r="P1568" s="42"/>
    </row>
    <row r="1569" spans="16:16" x14ac:dyDescent="0.25">
      <c r="P1569" s="42"/>
    </row>
    <row r="1570" spans="16:16" x14ac:dyDescent="0.25">
      <c r="P1570" s="42"/>
    </row>
    <row r="1571" spans="16:16" x14ac:dyDescent="0.25">
      <c r="P1571" s="42"/>
    </row>
    <row r="1572" spans="16:16" x14ac:dyDescent="0.25">
      <c r="P1572" s="42"/>
    </row>
    <row r="1573" spans="16:16" x14ac:dyDescent="0.25">
      <c r="P1573" s="42"/>
    </row>
    <row r="1574" spans="16:16" x14ac:dyDescent="0.25">
      <c r="P1574" s="42"/>
    </row>
    <row r="1575" spans="16:16" x14ac:dyDescent="0.25">
      <c r="P1575" s="42"/>
    </row>
    <row r="1576" spans="16:16" x14ac:dyDescent="0.25">
      <c r="P1576" s="42"/>
    </row>
    <row r="1577" spans="16:16" x14ac:dyDescent="0.25">
      <c r="P1577" s="42"/>
    </row>
    <row r="1578" spans="16:16" x14ac:dyDescent="0.25">
      <c r="P1578" s="42"/>
    </row>
    <row r="1579" spans="16:16" x14ac:dyDescent="0.25">
      <c r="P1579" s="42"/>
    </row>
    <row r="1580" spans="16:16" x14ac:dyDescent="0.25">
      <c r="P1580" s="42"/>
    </row>
    <row r="1581" spans="16:16" x14ac:dyDescent="0.25">
      <c r="P1581" s="42"/>
    </row>
    <row r="1582" spans="16:16" x14ac:dyDescent="0.25">
      <c r="P1582" s="42"/>
    </row>
    <row r="1583" spans="16:16" x14ac:dyDescent="0.25">
      <c r="P1583" s="42"/>
    </row>
    <row r="1584" spans="16:16" x14ac:dyDescent="0.25">
      <c r="P1584" s="42"/>
    </row>
    <row r="1585" spans="16:16" x14ac:dyDescent="0.25">
      <c r="P1585" s="42"/>
    </row>
    <row r="1586" spans="16:16" x14ac:dyDescent="0.25">
      <c r="P1586" s="42"/>
    </row>
    <row r="1587" spans="16:16" x14ac:dyDescent="0.25">
      <c r="P1587" s="42"/>
    </row>
    <row r="1588" spans="16:16" x14ac:dyDescent="0.25">
      <c r="P1588" s="42"/>
    </row>
    <row r="1589" spans="16:16" x14ac:dyDescent="0.25">
      <c r="P1589" s="42"/>
    </row>
    <row r="1590" spans="16:16" x14ac:dyDescent="0.25">
      <c r="P1590" s="42"/>
    </row>
    <row r="1591" spans="16:16" x14ac:dyDescent="0.25">
      <c r="P1591" s="42"/>
    </row>
    <row r="1592" spans="16:16" x14ac:dyDescent="0.25">
      <c r="P1592" s="42"/>
    </row>
    <row r="1593" spans="16:16" x14ac:dyDescent="0.25">
      <c r="P1593" s="42"/>
    </row>
    <row r="1594" spans="16:16" x14ac:dyDescent="0.25">
      <c r="P1594" s="42"/>
    </row>
    <row r="1595" spans="16:16" x14ac:dyDescent="0.25">
      <c r="P1595" s="42"/>
    </row>
    <row r="1596" spans="16:16" x14ac:dyDescent="0.25">
      <c r="P1596" s="42"/>
    </row>
    <row r="1597" spans="16:16" x14ac:dyDescent="0.25">
      <c r="P1597" s="42"/>
    </row>
    <row r="1598" spans="16:16" x14ac:dyDescent="0.25">
      <c r="P1598" s="42"/>
    </row>
    <row r="1599" spans="16:16" x14ac:dyDescent="0.25">
      <c r="P1599" s="42"/>
    </row>
    <row r="1600" spans="16:16" x14ac:dyDescent="0.25">
      <c r="P1600" s="42"/>
    </row>
    <row r="1601" spans="16:16" x14ac:dyDescent="0.25">
      <c r="P1601" s="42"/>
    </row>
    <row r="1602" spans="16:16" x14ac:dyDescent="0.25">
      <c r="P1602" s="42"/>
    </row>
    <row r="1603" spans="16:16" x14ac:dyDescent="0.25">
      <c r="P1603" s="42"/>
    </row>
    <row r="1604" spans="16:16" x14ac:dyDescent="0.25">
      <c r="P1604" s="42"/>
    </row>
    <row r="1605" spans="16:16" x14ac:dyDescent="0.25">
      <c r="P1605" s="42"/>
    </row>
    <row r="1606" spans="16:16" x14ac:dyDescent="0.25">
      <c r="P1606" s="42"/>
    </row>
    <row r="1607" spans="16:16" x14ac:dyDescent="0.25">
      <c r="P1607" s="42"/>
    </row>
    <row r="1608" spans="16:16" x14ac:dyDescent="0.25">
      <c r="P1608" s="42"/>
    </row>
    <row r="1609" spans="16:16" x14ac:dyDescent="0.25">
      <c r="P1609" s="42"/>
    </row>
    <row r="1610" spans="16:16" x14ac:dyDescent="0.25">
      <c r="P1610" s="42"/>
    </row>
    <row r="1611" spans="16:16" x14ac:dyDescent="0.25">
      <c r="P1611" s="42"/>
    </row>
    <row r="1612" spans="16:16" x14ac:dyDescent="0.25">
      <c r="P1612" s="42"/>
    </row>
    <row r="1613" spans="16:16" x14ac:dyDescent="0.25">
      <c r="P1613" s="42"/>
    </row>
    <row r="1614" spans="16:16" x14ac:dyDescent="0.25">
      <c r="P1614" s="42"/>
    </row>
    <row r="1615" spans="16:16" x14ac:dyDescent="0.25">
      <c r="P1615" s="42"/>
    </row>
    <row r="1616" spans="16:16" x14ac:dyDescent="0.25">
      <c r="P1616" s="42"/>
    </row>
    <row r="1617" spans="16:16" x14ac:dyDescent="0.25">
      <c r="P1617" s="42"/>
    </row>
    <row r="1618" spans="16:16" x14ac:dyDescent="0.25">
      <c r="P1618" s="42"/>
    </row>
    <row r="1619" spans="16:16" x14ac:dyDescent="0.25">
      <c r="P1619" s="42"/>
    </row>
    <row r="1620" spans="16:16" x14ac:dyDescent="0.25">
      <c r="P1620" s="42"/>
    </row>
    <row r="1621" spans="16:16" x14ac:dyDescent="0.25">
      <c r="P1621" s="42"/>
    </row>
    <row r="1622" spans="16:16" x14ac:dyDescent="0.25">
      <c r="P1622" s="42"/>
    </row>
    <row r="1623" spans="16:16" x14ac:dyDescent="0.25">
      <c r="P1623" s="42"/>
    </row>
    <row r="1624" spans="16:16" x14ac:dyDescent="0.25">
      <c r="P1624" s="42"/>
    </row>
    <row r="1625" spans="16:16" x14ac:dyDescent="0.25">
      <c r="P1625" s="42"/>
    </row>
    <row r="1626" spans="16:16" x14ac:dyDescent="0.25">
      <c r="P1626" s="42"/>
    </row>
    <row r="1627" spans="16:16" x14ac:dyDescent="0.25">
      <c r="P1627" s="42"/>
    </row>
    <row r="1628" spans="16:16" x14ac:dyDescent="0.25">
      <c r="P1628" s="42"/>
    </row>
    <row r="1629" spans="16:16" x14ac:dyDescent="0.25">
      <c r="P1629" s="42"/>
    </row>
    <row r="1630" spans="16:16" x14ac:dyDescent="0.25">
      <c r="P1630" s="42"/>
    </row>
    <row r="1631" spans="16:16" x14ac:dyDescent="0.25">
      <c r="P1631" s="42"/>
    </row>
    <row r="1632" spans="16:16" x14ac:dyDescent="0.25">
      <c r="P1632" s="42"/>
    </row>
    <row r="1633" spans="16:16" x14ac:dyDescent="0.25">
      <c r="P1633" s="42"/>
    </row>
    <row r="1634" spans="16:16" x14ac:dyDescent="0.25">
      <c r="P1634" s="42"/>
    </row>
    <row r="1635" spans="16:16" x14ac:dyDescent="0.25">
      <c r="P1635" s="42"/>
    </row>
    <row r="1636" spans="16:16" x14ac:dyDescent="0.25">
      <c r="P1636" s="42"/>
    </row>
    <row r="1637" spans="16:16" x14ac:dyDescent="0.25">
      <c r="P1637" s="42"/>
    </row>
    <row r="1638" spans="16:16" x14ac:dyDescent="0.25">
      <c r="P1638" s="42"/>
    </row>
    <row r="1639" spans="16:16" x14ac:dyDescent="0.25">
      <c r="P1639" s="42"/>
    </row>
    <row r="1640" spans="16:16" x14ac:dyDescent="0.25">
      <c r="P1640" s="42"/>
    </row>
    <row r="1641" spans="16:16" x14ac:dyDescent="0.25">
      <c r="P1641" s="42"/>
    </row>
    <row r="1642" spans="16:16" x14ac:dyDescent="0.25">
      <c r="P1642" s="42"/>
    </row>
    <row r="1643" spans="16:16" x14ac:dyDescent="0.25">
      <c r="P1643" s="42"/>
    </row>
    <row r="1644" spans="16:16" x14ac:dyDescent="0.25">
      <c r="P1644" s="42"/>
    </row>
    <row r="1645" spans="16:16" x14ac:dyDescent="0.25">
      <c r="P1645" s="42"/>
    </row>
    <row r="1646" spans="16:16" x14ac:dyDescent="0.25">
      <c r="P1646" s="42"/>
    </row>
    <row r="1647" spans="16:16" x14ac:dyDescent="0.25">
      <c r="P1647" s="42"/>
    </row>
    <row r="1648" spans="16:16" x14ac:dyDescent="0.25">
      <c r="P1648" s="42"/>
    </row>
    <row r="1649" spans="16:16" x14ac:dyDescent="0.25">
      <c r="P1649" s="42"/>
    </row>
    <row r="1650" spans="16:16" x14ac:dyDescent="0.25">
      <c r="P1650" s="42"/>
    </row>
    <row r="1651" spans="16:16" x14ac:dyDescent="0.25">
      <c r="P1651" s="42"/>
    </row>
    <row r="1652" spans="16:16" x14ac:dyDescent="0.25">
      <c r="P1652" s="42"/>
    </row>
    <row r="1653" spans="16:16" x14ac:dyDescent="0.25">
      <c r="P1653" s="42"/>
    </row>
    <row r="1654" spans="16:16" x14ac:dyDescent="0.25">
      <c r="P1654" s="42"/>
    </row>
    <row r="1655" spans="16:16" x14ac:dyDescent="0.25">
      <c r="P1655" s="42"/>
    </row>
    <row r="1656" spans="16:16" x14ac:dyDescent="0.25">
      <c r="P1656" s="42"/>
    </row>
    <row r="1657" spans="16:16" x14ac:dyDescent="0.25">
      <c r="P1657" s="42"/>
    </row>
    <row r="1658" spans="16:16" x14ac:dyDescent="0.25">
      <c r="P1658" s="42"/>
    </row>
    <row r="1659" spans="16:16" x14ac:dyDescent="0.25">
      <c r="P1659" s="42"/>
    </row>
    <row r="1660" spans="16:16" x14ac:dyDescent="0.25">
      <c r="P1660" s="42"/>
    </row>
    <row r="1661" spans="16:16" x14ac:dyDescent="0.25">
      <c r="P1661" s="42"/>
    </row>
    <row r="1662" spans="16:16" x14ac:dyDescent="0.25">
      <c r="P1662" s="42"/>
    </row>
    <row r="1663" spans="16:16" x14ac:dyDescent="0.25">
      <c r="P1663" s="42"/>
    </row>
    <row r="1664" spans="16:16" x14ac:dyDescent="0.25">
      <c r="P1664" s="42"/>
    </row>
    <row r="1665" spans="16:16" x14ac:dyDescent="0.25">
      <c r="P1665" s="42"/>
    </row>
    <row r="1666" spans="16:16" x14ac:dyDescent="0.25">
      <c r="P1666" s="42"/>
    </row>
    <row r="1667" spans="16:16" x14ac:dyDescent="0.25">
      <c r="P1667" s="42"/>
    </row>
    <row r="1668" spans="16:16" x14ac:dyDescent="0.25">
      <c r="P1668" s="42"/>
    </row>
    <row r="1669" spans="16:16" x14ac:dyDescent="0.25">
      <c r="P1669" s="42"/>
    </row>
    <row r="1670" spans="16:16" x14ac:dyDescent="0.25">
      <c r="P1670" s="42"/>
    </row>
    <row r="1671" spans="16:16" x14ac:dyDescent="0.25">
      <c r="P1671" s="42"/>
    </row>
    <row r="1672" spans="16:16" x14ac:dyDescent="0.25">
      <c r="P1672" s="42"/>
    </row>
    <row r="1673" spans="16:16" x14ac:dyDescent="0.25">
      <c r="P1673" s="42"/>
    </row>
    <row r="1674" spans="16:16" x14ac:dyDescent="0.25">
      <c r="P1674" s="42"/>
    </row>
    <row r="1675" spans="16:16" x14ac:dyDescent="0.25">
      <c r="P1675" s="42"/>
    </row>
    <row r="1676" spans="16:16" x14ac:dyDescent="0.25">
      <c r="P1676" s="42"/>
    </row>
    <row r="1677" spans="16:16" x14ac:dyDescent="0.25">
      <c r="P1677" s="42"/>
    </row>
    <row r="1678" spans="16:16" x14ac:dyDescent="0.25">
      <c r="P1678" s="42"/>
    </row>
    <row r="1679" spans="16:16" x14ac:dyDescent="0.25">
      <c r="P1679" s="42"/>
    </row>
    <row r="1680" spans="16:16" x14ac:dyDescent="0.25">
      <c r="P1680" s="42"/>
    </row>
    <row r="1681" spans="16:16" x14ac:dyDescent="0.25">
      <c r="P1681" s="42"/>
    </row>
    <row r="1682" spans="16:16" x14ac:dyDescent="0.25">
      <c r="P1682" s="42"/>
    </row>
    <row r="1683" spans="16:16" x14ac:dyDescent="0.25">
      <c r="P1683" s="42"/>
    </row>
    <row r="1684" spans="16:16" x14ac:dyDescent="0.25">
      <c r="P1684" s="42"/>
    </row>
    <row r="1685" spans="16:16" x14ac:dyDescent="0.25">
      <c r="P1685" s="42"/>
    </row>
    <row r="1686" spans="16:16" x14ac:dyDescent="0.25">
      <c r="P1686" s="42"/>
    </row>
    <row r="1687" spans="16:16" x14ac:dyDescent="0.25">
      <c r="P1687" s="42"/>
    </row>
    <row r="1688" spans="16:16" x14ac:dyDescent="0.25">
      <c r="P1688" s="42"/>
    </row>
    <row r="1689" spans="16:16" x14ac:dyDescent="0.25">
      <c r="P1689" s="42"/>
    </row>
    <row r="1690" spans="16:16" x14ac:dyDescent="0.25">
      <c r="P1690" s="42"/>
    </row>
    <row r="1691" spans="16:16" x14ac:dyDescent="0.25">
      <c r="P1691" s="42"/>
    </row>
    <row r="1692" spans="16:16" x14ac:dyDescent="0.25">
      <c r="P1692" s="42"/>
    </row>
    <row r="1693" spans="16:16" x14ac:dyDescent="0.25">
      <c r="P1693" s="42"/>
    </row>
    <row r="1694" spans="16:16" x14ac:dyDescent="0.25">
      <c r="P1694" s="42"/>
    </row>
    <row r="1695" spans="16:16" x14ac:dyDescent="0.25">
      <c r="P1695" s="42"/>
    </row>
    <row r="1696" spans="16:16" x14ac:dyDescent="0.25">
      <c r="P1696" s="42"/>
    </row>
    <row r="1697" spans="16:16" x14ac:dyDescent="0.25">
      <c r="P1697" s="42"/>
    </row>
    <row r="1698" spans="16:16" x14ac:dyDescent="0.25">
      <c r="P1698" s="42"/>
    </row>
    <row r="1699" spans="16:16" x14ac:dyDescent="0.25">
      <c r="P1699" s="42"/>
    </row>
    <row r="1700" spans="16:16" x14ac:dyDescent="0.25">
      <c r="P1700" s="42"/>
    </row>
    <row r="1701" spans="16:16" x14ac:dyDescent="0.25">
      <c r="P1701" s="42"/>
    </row>
    <row r="1702" spans="16:16" x14ac:dyDescent="0.25">
      <c r="P1702" s="42"/>
    </row>
    <row r="1703" spans="16:16" x14ac:dyDescent="0.25">
      <c r="P1703" s="42"/>
    </row>
    <row r="1704" spans="16:16" x14ac:dyDescent="0.25">
      <c r="P1704" s="42"/>
    </row>
    <row r="1705" spans="16:16" x14ac:dyDescent="0.25">
      <c r="P1705" s="42"/>
    </row>
    <row r="1706" spans="16:16" x14ac:dyDescent="0.25">
      <c r="P1706" s="42"/>
    </row>
    <row r="1707" spans="16:16" x14ac:dyDescent="0.25">
      <c r="P1707" s="42"/>
    </row>
    <row r="1708" spans="16:16" x14ac:dyDescent="0.25">
      <c r="P1708" s="42"/>
    </row>
    <row r="1709" spans="16:16" x14ac:dyDescent="0.25">
      <c r="P1709" s="42"/>
    </row>
    <row r="1710" spans="16:16" x14ac:dyDescent="0.25">
      <c r="P1710" s="42"/>
    </row>
    <row r="1711" spans="16:16" x14ac:dyDescent="0.25">
      <c r="P1711" s="42"/>
    </row>
    <row r="1712" spans="16:16" x14ac:dyDescent="0.25">
      <c r="P1712" s="42"/>
    </row>
    <row r="1713" spans="16:16" x14ac:dyDescent="0.25">
      <c r="P1713" s="42"/>
    </row>
    <row r="1714" spans="16:16" x14ac:dyDescent="0.25">
      <c r="P1714" s="42"/>
    </row>
    <row r="1715" spans="16:16" x14ac:dyDescent="0.25">
      <c r="P1715" s="42"/>
    </row>
    <row r="1716" spans="16:16" x14ac:dyDescent="0.25">
      <c r="P1716" s="42"/>
    </row>
    <row r="1717" spans="16:16" x14ac:dyDescent="0.25">
      <c r="P1717" s="42"/>
    </row>
    <row r="1718" spans="16:16" x14ac:dyDescent="0.25">
      <c r="P1718" s="42"/>
    </row>
    <row r="1719" spans="16:16" x14ac:dyDescent="0.25">
      <c r="P1719" s="42"/>
    </row>
    <row r="1720" spans="16:16" x14ac:dyDescent="0.25">
      <c r="P1720" s="42"/>
    </row>
    <row r="1721" spans="16:16" x14ac:dyDescent="0.25">
      <c r="P1721" s="42"/>
    </row>
    <row r="1722" spans="16:16" x14ac:dyDescent="0.25">
      <c r="P1722" s="42"/>
    </row>
    <row r="1723" spans="16:16" x14ac:dyDescent="0.25">
      <c r="P1723" s="42"/>
    </row>
    <row r="1724" spans="16:16" x14ac:dyDescent="0.25">
      <c r="P1724" s="42"/>
    </row>
    <row r="1725" spans="16:16" x14ac:dyDescent="0.25">
      <c r="P1725" s="42"/>
    </row>
    <row r="1726" spans="16:16" x14ac:dyDescent="0.25">
      <c r="P1726" s="42"/>
    </row>
    <row r="1727" spans="16:16" x14ac:dyDescent="0.25">
      <c r="P1727" s="42"/>
    </row>
    <row r="1728" spans="16:16" x14ac:dyDescent="0.25">
      <c r="P1728" s="42"/>
    </row>
    <row r="1729" spans="16:16" x14ac:dyDescent="0.25">
      <c r="P1729" s="42"/>
    </row>
    <row r="1730" spans="16:16" x14ac:dyDescent="0.25">
      <c r="P1730" s="42"/>
    </row>
    <row r="1731" spans="16:16" x14ac:dyDescent="0.25">
      <c r="P1731" s="42"/>
    </row>
    <row r="1732" spans="16:16" x14ac:dyDescent="0.25">
      <c r="P1732" s="42"/>
    </row>
    <row r="1733" spans="16:16" x14ac:dyDescent="0.25">
      <c r="P1733" s="42"/>
    </row>
    <row r="1734" spans="16:16" x14ac:dyDescent="0.25">
      <c r="P1734" s="42"/>
    </row>
    <row r="1735" spans="16:16" x14ac:dyDescent="0.25">
      <c r="P1735" s="42"/>
    </row>
    <row r="1736" spans="16:16" x14ac:dyDescent="0.25">
      <c r="P1736" s="42"/>
    </row>
    <row r="1737" spans="16:16" x14ac:dyDescent="0.25">
      <c r="P1737" s="42"/>
    </row>
    <row r="1738" spans="16:16" x14ac:dyDescent="0.25">
      <c r="P1738" s="42"/>
    </row>
    <row r="1739" spans="16:16" x14ac:dyDescent="0.25">
      <c r="P1739" s="42"/>
    </row>
    <row r="1740" spans="16:16" x14ac:dyDescent="0.25">
      <c r="P1740" s="42"/>
    </row>
    <row r="1741" spans="16:16" x14ac:dyDescent="0.25">
      <c r="P1741" s="42"/>
    </row>
    <row r="1742" spans="16:16" x14ac:dyDescent="0.25">
      <c r="P1742" s="42"/>
    </row>
    <row r="1743" spans="16:16" x14ac:dyDescent="0.25">
      <c r="P1743" s="42"/>
    </row>
    <row r="1744" spans="16:16" x14ac:dyDescent="0.25">
      <c r="P1744" s="42"/>
    </row>
    <row r="1745" spans="16:16" x14ac:dyDescent="0.25">
      <c r="P1745" s="42"/>
    </row>
    <row r="1746" spans="16:16" x14ac:dyDescent="0.25">
      <c r="P1746" s="42"/>
    </row>
    <row r="1747" spans="16:16" x14ac:dyDescent="0.25">
      <c r="P1747" s="42"/>
    </row>
    <row r="1748" spans="16:16" x14ac:dyDescent="0.25">
      <c r="P1748" s="42"/>
    </row>
    <row r="1749" spans="16:16" x14ac:dyDescent="0.25">
      <c r="P1749" s="42"/>
    </row>
    <row r="1750" spans="16:16" x14ac:dyDescent="0.25">
      <c r="P1750" s="42"/>
    </row>
    <row r="1751" spans="16:16" x14ac:dyDescent="0.25">
      <c r="P1751" s="42"/>
    </row>
    <row r="1752" spans="16:16" x14ac:dyDescent="0.25">
      <c r="P1752" s="42"/>
    </row>
    <row r="1753" spans="16:16" x14ac:dyDescent="0.25">
      <c r="P1753" s="42"/>
    </row>
    <row r="1754" spans="16:16" x14ac:dyDescent="0.25">
      <c r="P1754" s="42"/>
    </row>
    <row r="1755" spans="16:16" x14ac:dyDescent="0.25">
      <c r="P1755" s="42"/>
    </row>
    <row r="1756" spans="16:16" x14ac:dyDescent="0.25">
      <c r="P1756" s="42"/>
    </row>
    <row r="1757" spans="16:16" x14ac:dyDescent="0.25">
      <c r="P1757" s="42"/>
    </row>
    <row r="1758" spans="16:16" x14ac:dyDescent="0.25">
      <c r="P1758" s="42"/>
    </row>
    <row r="1759" spans="16:16" x14ac:dyDescent="0.25">
      <c r="P1759" s="42"/>
    </row>
    <row r="1760" spans="16:16" x14ac:dyDescent="0.25">
      <c r="P1760" s="42"/>
    </row>
    <row r="1761" spans="16:16" x14ac:dyDescent="0.25">
      <c r="P1761" s="42"/>
    </row>
    <row r="1762" spans="16:16" x14ac:dyDescent="0.25">
      <c r="P1762" s="42"/>
    </row>
    <row r="1763" spans="16:16" x14ac:dyDescent="0.25">
      <c r="P1763" s="42"/>
    </row>
    <row r="1764" spans="16:16" x14ac:dyDescent="0.25">
      <c r="P1764" s="42"/>
    </row>
    <row r="1765" spans="16:16" x14ac:dyDescent="0.25">
      <c r="P1765" s="42"/>
    </row>
    <row r="1766" spans="16:16" x14ac:dyDescent="0.25">
      <c r="P1766" s="42"/>
    </row>
    <row r="1767" spans="16:16" x14ac:dyDescent="0.25">
      <c r="P1767" s="42"/>
    </row>
    <row r="1768" spans="16:16" x14ac:dyDescent="0.25">
      <c r="P1768" s="42"/>
    </row>
    <row r="1769" spans="16:16" x14ac:dyDescent="0.25">
      <c r="P1769" s="42"/>
    </row>
    <row r="1770" spans="16:16" x14ac:dyDescent="0.25">
      <c r="P1770" s="42"/>
    </row>
    <row r="1771" spans="16:16" x14ac:dyDescent="0.25">
      <c r="P1771" s="42"/>
    </row>
    <row r="1772" spans="16:16" x14ac:dyDescent="0.25">
      <c r="P1772" s="42"/>
    </row>
    <row r="1773" spans="16:16" x14ac:dyDescent="0.25">
      <c r="P1773" s="42"/>
    </row>
    <row r="1774" spans="16:16" x14ac:dyDescent="0.25">
      <c r="P1774" s="42"/>
    </row>
    <row r="1775" spans="16:16" x14ac:dyDescent="0.25">
      <c r="P1775" s="42"/>
    </row>
    <row r="1776" spans="16:16" x14ac:dyDescent="0.25">
      <c r="P1776" s="42"/>
    </row>
    <row r="1777" spans="16:16" x14ac:dyDescent="0.25">
      <c r="P1777" s="42"/>
    </row>
    <row r="1778" spans="16:16" x14ac:dyDescent="0.25">
      <c r="P1778" s="42"/>
    </row>
    <row r="1779" spans="16:16" x14ac:dyDescent="0.25">
      <c r="P1779" s="42"/>
    </row>
    <row r="1780" spans="16:16" x14ac:dyDescent="0.25">
      <c r="P1780" s="42"/>
    </row>
    <row r="1781" spans="16:16" x14ac:dyDescent="0.25">
      <c r="P1781" s="42"/>
    </row>
    <row r="1782" spans="16:16" x14ac:dyDescent="0.25">
      <c r="P1782" s="42"/>
    </row>
    <row r="1783" spans="16:16" x14ac:dyDescent="0.25">
      <c r="P1783" s="42"/>
    </row>
    <row r="1784" spans="16:16" x14ac:dyDescent="0.25">
      <c r="P1784" s="42"/>
    </row>
    <row r="1785" spans="16:16" x14ac:dyDescent="0.25">
      <c r="P1785" s="42"/>
    </row>
    <row r="1786" spans="16:16" x14ac:dyDescent="0.25">
      <c r="P1786" s="42"/>
    </row>
    <row r="1787" spans="16:16" x14ac:dyDescent="0.25">
      <c r="P1787" s="42"/>
    </row>
    <row r="1788" spans="16:16" x14ac:dyDescent="0.25">
      <c r="P1788" s="42"/>
    </row>
    <row r="1789" spans="16:16" x14ac:dyDescent="0.25">
      <c r="P1789" s="42"/>
    </row>
    <row r="1790" spans="16:16" x14ac:dyDescent="0.25">
      <c r="P1790" s="42"/>
    </row>
    <row r="1791" spans="16:16" x14ac:dyDescent="0.25">
      <c r="P1791" s="42"/>
    </row>
    <row r="1792" spans="16:16" x14ac:dyDescent="0.25">
      <c r="P1792" s="42"/>
    </row>
    <row r="1793" spans="16:16" x14ac:dyDescent="0.25">
      <c r="P1793" s="42"/>
    </row>
    <row r="1794" spans="16:16" x14ac:dyDescent="0.25">
      <c r="P1794" s="42"/>
    </row>
    <row r="1795" spans="16:16" x14ac:dyDescent="0.25">
      <c r="P1795" s="42"/>
    </row>
    <row r="1796" spans="16:16" x14ac:dyDescent="0.25">
      <c r="P1796" s="42"/>
    </row>
    <row r="1797" spans="16:16" x14ac:dyDescent="0.25">
      <c r="P1797" s="42"/>
    </row>
    <row r="1798" spans="16:16" x14ac:dyDescent="0.25">
      <c r="P1798" s="42"/>
    </row>
    <row r="1799" spans="16:16" x14ac:dyDescent="0.25">
      <c r="P1799" s="42"/>
    </row>
    <row r="1800" spans="16:16" x14ac:dyDescent="0.25">
      <c r="P1800" s="42"/>
    </row>
    <row r="1801" spans="16:16" x14ac:dyDescent="0.25">
      <c r="P1801" s="42"/>
    </row>
    <row r="1802" spans="16:16" x14ac:dyDescent="0.25">
      <c r="P1802" s="42"/>
    </row>
    <row r="1803" spans="16:16" x14ac:dyDescent="0.25">
      <c r="P1803" s="42"/>
    </row>
    <row r="1804" spans="16:16" x14ac:dyDescent="0.25">
      <c r="P1804" s="42"/>
    </row>
    <row r="1805" spans="16:16" x14ac:dyDescent="0.25">
      <c r="P1805" s="42"/>
    </row>
    <row r="1806" spans="16:16" x14ac:dyDescent="0.25">
      <c r="P1806" s="42"/>
    </row>
    <row r="1807" spans="16:16" x14ac:dyDescent="0.25">
      <c r="P1807" s="42"/>
    </row>
    <row r="1808" spans="16:16" x14ac:dyDescent="0.25">
      <c r="P1808" s="42"/>
    </row>
    <row r="1809" spans="16:16" x14ac:dyDescent="0.25">
      <c r="P1809" s="42"/>
    </row>
    <row r="1810" spans="16:16" x14ac:dyDescent="0.25">
      <c r="P1810" s="42"/>
    </row>
    <row r="1811" spans="16:16" x14ac:dyDescent="0.25">
      <c r="P1811" s="42"/>
    </row>
    <row r="1812" spans="16:16" x14ac:dyDescent="0.25">
      <c r="P1812" s="42"/>
    </row>
    <row r="1813" spans="16:16" x14ac:dyDescent="0.25">
      <c r="P1813" s="42"/>
    </row>
    <row r="1814" spans="16:16" x14ac:dyDescent="0.25">
      <c r="P1814" s="42"/>
    </row>
    <row r="1815" spans="16:16" x14ac:dyDescent="0.25">
      <c r="P1815" s="42"/>
    </row>
    <row r="1816" spans="16:16" x14ac:dyDescent="0.25">
      <c r="P1816" s="42"/>
    </row>
    <row r="1817" spans="16:16" x14ac:dyDescent="0.25">
      <c r="P1817" s="42"/>
    </row>
    <row r="1818" spans="16:16" x14ac:dyDescent="0.25">
      <c r="P1818" s="42"/>
    </row>
    <row r="1819" spans="16:16" x14ac:dyDescent="0.25">
      <c r="P1819" s="42"/>
    </row>
    <row r="1820" spans="16:16" x14ac:dyDescent="0.25">
      <c r="P1820" s="42"/>
    </row>
    <row r="1821" spans="16:16" x14ac:dyDescent="0.25">
      <c r="P1821" s="42"/>
    </row>
    <row r="1822" spans="16:16" x14ac:dyDescent="0.25">
      <c r="P1822" s="42"/>
    </row>
    <row r="1823" spans="16:16" x14ac:dyDescent="0.25">
      <c r="P1823" s="42"/>
    </row>
    <row r="1824" spans="16:16" x14ac:dyDescent="0.25">
      <c r="P1824" s="42"/>
    </row>
    <row r="1825" spans="16:16" x14ac:dyDescent="0.25">
      <c r="P1825" s="42"/>
    </row>
    <row r="1826" spans="16:16" x14ac:dyDescent="0.25">
      <c r="P1826" s="42"/>
    </row>
    <row r="1827" spans="16:16" x14ac:dyDescent="0.25">
      <c r="P1827" s="42"/>
    </row>
    <row r="1828" spans="16:16" x14ac:dyDescent="0.25">
      <c r="P1828" s="42"/>
    </row>
    <row r="1829" spans="16:16" x14ac:dyDescent="0.25">
      <c r="P1829" s="42"/>
    </row>
    <row r="1830" spans="16:16" x14ac:dyDescent="0.25">
      <c r="P1830" s="42"/>
    </row>
    <row r="1831" spans="16:16" x14ac:dyDescent="0.25">
      <c r="P1831" s="42"/>
    </row>
    <row r="1832" spans="16:16" x14ac:dyDescent="0.25">
      <c r="P1832" s="42"/>
    </row>
    <row r="1833" spans="16:16" x14ac:dyDescent="0.25">
      <c r="P1833" s="42"/>
    </row>
    <row r="1834" spans="16:16" x14ac:dyDescent="0.25">
      <c r="P1834" s="42"/>
    </row>
    <row r="1835" spans="16:16" x14ac:dyDescent="0.25">
      <c r="P1835" s="42"/>
    </row>
    <row r="1836" spans="16:16" x14ac:dyDescent="0.25">
      <c r="P1836" s="42"/>
    </row>
    <row r="1837" spans="16:16" x14ac:dyDescent="0.25">
      <c r="P1837" s="42"/>
    </row>
    <row r="1838" spans="16:16" x14ac:dyDescent="0.25">
      <c r="P1838" s="42"/>
    </row>
    <row r="1839" spans="16:16" x14ac:dyDescent="0.25">
      <c r="P1839" s="42"/>
    </row>
    <row r="1840" spans="16:16" x14ac:dyDescent="0.25">
      <c r="P1840" s="42"/>
    </row>
    <row r="1841" spans="16:16" x14ac:dyDescent="0.25">
      <c r="P1841" s="42"/>
    </row>
    <row r="1842" spans="16:16" x14ac:dyDescent="0.25">
      <c r="P1842" s="42"/>
    </row>
    <row r="1843" spans="16:16" x14ac:dyDescent="0.25">
      <c r="P1843" s="42"/>
    </row>
    <row r="1844" spans="16:16" x14ac:dyDescent="0.25">
      <c r="P1844" s="42"/>
    </row>
    <row r="1845" spans="16:16" x14ac:dyDescent="0.25">
      <c r="P1845" s="42"/>
    </row>
    <row r="1846" spans="16:16" x14ac:dyDescent="0.25">
      <c r="P1846" s="42"/>
    </row>
    <row r="1847" spans="16:16" x14ac:dyDescent="0.25">
      <c r="P1847" s="42"/>
    </row>
    <row r="1848" spans="16:16" x14ac:dyDescent="0.25">
      <c r="P1848" s="42"/>
    </row>
    <row r="1849" spans="16:16" x14ac:dyDescent="0.25">
      <c r="P1849" s="42"/>
    </row>
    <row r="1850" spans="16:16" x14ac:dyDescent="0.25">
      <c r="P1850" s="42"/>
    </row>
    <row r="1851" spans="16:16" x14ac:dyDescent="0.25">
      <c r="P1851" s="42"/>
    </row>
    <row r="1852" spans="16:16" x14ac:dyDescent="0.25">
      <c r="P1852" s="42"/>
    </row>
    <row r="1853" spans="16:16" x14ac:dyDescent="0.25">
      <c r="P1853" s="42"/>
    </row>
    <row r="1854" spans="16:16" x14ac:dyDescent="0.25">
      <c r="P1854" s="42"/>
    </row>
    <row r="1855" spans="16:16" x14ac:dyDescent="0.25">
      <c r="P1855" s="42"/>
    </row>
    <row r="1856" spans="16:16" x14ac:dyDescent="0.25">
      <c r="P1856" s="42"/>
    </row>
    <row r="1857" spans="16:16" x14ac:dyDescent="0.25">
      <c r="P1857" s="42"/>
    </row>
    <row r="1858" spans="16:16" x14ac:dyDescent="0.25">
      <c r="P1858" s="42"/>
    </row>
    <row r="1859" spans="16:16" x14ac:dyDescent="0.25">
      <c r="P1859" s="42"/>
    </row>
    <row r="1860" spans="16:16" x14ac:dyDescent="0.25">
      <c r="P1860" s="42"/>
    </row>
    <row r="1861" spans="16:16" x14ac:dyDescent="0.25">
      <c r="P1861" s="42"/>
    </row>
    <row r="1862" spans="16:16" x14ac:dyDescent="0.25">
      <c r="P1862" s="42"/>
    </row>
    <row r="1863" spans="16:16" x14ac:dyDescent="0.25">
      <c r="P1863" s="42"/>
    </row>
    <row r="1864" spans="16:16" x14ac:dyDescent="0.25">
      <c r="P1864" s="42"/>
    </row>
    <row r="1865" spans="16:16" x14ac:dyDescent="0.25">
      <c r="P1865" s="42"/>
    </row>
    <row r="1866" spans="16:16" x14ac:dyDescent="0.25">
      <c r="P1866" s="42"/>
    </row>
    <row r="1867" spans="16:16" x14ac:dyDescent="0.25">
      <c r="P1867" s="42"/>
    </row>
    <row r="1868" spans="16:16" x14ac:dyDescent="0.25">
      <c r="P1868" s="42"/>
    </row>
    <row r="1869" spans="16:16" x14ac:dyDescent="0.25">
      <c r="P1869" s="42"/>
    </row>
    <row r="1870" spans="16:16" x14ac:dyDescent="0.25">
      <c r="P1870" s="42"/>
    </row>
    <row r="1871" spans="16:16" x14ac:dyDescent="0.25">
      <c r="P1871" s="42"/>
    </row>
    <row r="1872" spans="16:16" x14ac:dyDescent="0.25">
      <c r="P1872" s="42"/>
    </row>
    <row r="1873" spans="16:16" x14ac:dyDescent="0.25">
      <c r="P1873" s="42"/>
    </row>
    <row r="1874" spans="16:16" x14ac:dyDescent="0.25">
      <c r="P1874" s="42"/>
    </row>
    <row r="1875" spans="16:16" x14ac:dyDescent="0.25">
      <c r="P1875" s="42"/>
    </row>
    <row r="1876" spans="16:16" x14ac:dyDescent="0.25">
      <c r="P1876" s="42"/>
    </row>
    <row r="1877" spans="16:16" x14ac:dyDescent="0.25">
      <c r="P1877" s="42"/>
    </row>
    <row r="1878" spans="16:16" x14ac:dyDescent="0.25">
      <c r="P1878" s="42"/>
    </row>
    <row r="1879" spans="16:16" x14ac:dyDescent="0.25">
      <c r="P1879" s="42"/>
    </row>
    <row r="1880" spans="16:16" x14ac:dyDescent="0.25">
      <c r="P1880" s="42"/>
    </row>
    <row r="1881" spans="16:16" x14ac:dyDescent="0.25">
      <c r="P1881" s="42"/>
    </row>
    <row r="1882" spans="16:16" x14ac:dyDescent="0.25">
      <c r="P1882" s="42"/>
    </row>
    <row r="1883" spans="16:16" x14ac:dyDescent="0.25">
      <c r="P1883" s="42"/>
    </row>
    <row r="1884" spans="16:16" x14ac:dyDescent="0.25">
      <c r="P1884" s="42"/>
    </row>
    <row r="1885" spans="16:16" x14ac:dyDescent="0.25">
      <c r="P1885" s="42"/>
    </row>
    <row r="1886" spans="16:16" x14ac:dyDescent="0.25">
      <c r="P1886" s="42"/>
    </row>
    <row r="1887" spans="16:16" x14ac:dyDescent="0.25">
      <c r="P1887" s="42"/>
    </row>
    <row r="1888" spans="16:16" x14ac:dyDescent="0.25">
      <c r="P1888" s="42"/>
    </row>
    <row r="1889" spans="16:16" x14ac:dyDescent="0.25">
      <c r="P1889" s="42"/>
    </row>
    <row r="1890" spans="16:16" x14ac:dyDescent="0.25">
      <c r="P1890" s="42"/>
    </row>
    <row r="1891" spans="16:16" x14ac:dyDescent="0.25">
      <c r="P1891" s="42"/>
    </row>
    <row r="1892" spans="16:16" x14ac:dyDescent="0.25">
      <c r="P1892" s="42"/>
    </row>
    <row r="1893" spans="16:16" x14ac:dyDescent="0.25">
      <c r="P1893" s="42"/>
    </row>
    <row r="1894" spans="16:16" x14ac:dyDescent="0.25">
      <c r="P1894" s="42"/>
    </row>
    <row r="1895" spans="16:16" x14ac:dyDescent="0.25">
      <c r="P1895" s="42"/>
    </row>
    <row r="1896" spans="16:16" x14ac:dyDescent="0.25">
      <c r="P1896" s="42"/>
    </row>
    <row r="1897" spans="16:16" x14ac:dyDescent="0.25">
      <c r="P1897" s="42"/>
    </row>
    <row r="1898" spans="16:16" x14ac:dyDescent="0.25">
      <c r="P1898" s="42"/>
    </row>
    <row r="1899" spans="16:16" x14ac:dyDescent="0.25">
      <c r="P1899" s="42"/>
    </row>
    <row r="1900" spans="16:16" x14ac:dyDescent="0.25">
      <c r="P1900" s="42"/>
    </row>
    <row r="1901" spans="16:16" x14ac:dyDescent="0.25">
      <c r="P1901" s="42"/>
    </row>
    <row r="1902" spans="16:16" x14ac:dyDescent="0.25">
      <c r="P1902" s="42"/>
    </row>
    <row r="1903" spans="16:16" x14ac:dyDescent="0.25">
      <c r="P1903" s="42"/>
    </row>
    <row r="1904" spans="16:16" x14ac:dyDescent="0.25">
      <c r="P1904" s="42"/>
    </row>
    <row r="1905" spans="16:16" x14ac:dyDescent="0.25">
      <c r="P1905" s="42"/>
    </row>
    <row r="1906" spans="16:16" x14ac:dyDescent="0.25">
      <c r="P1906" s="42"/>
    </row>
    <row r="1907" spans="16:16" x14ac:dyDescent="0.25">
      <c r="P1907" s="42"/>
    </row>
    <row r="1908" spans="16:16" x14ac:dyDescent="0.25">
      <c r="P1908" s="42"/>
    </row>
    <row r="1909" spans="16:16" x14ac:dyDescent="0.25">
      <c r="P1909" s="42"/>
    </row>
    <row r="1910" spans="16:16" x14ac:dyDescent="0.25">
      <c r="P1910" s="42"/>
    </row>
    <row r="1911" spans="16:16" x14ac:dyDescent="0.25">
      <c r="P1911" s="42"/>
    </row>
    <row r="1912" spans="16:16" x14ac:dyDescent="0.25">
      <c r="P1912" s="42"/>
    </row>
    <row r="1913" spans="16:16" x14ac:dyDescent="0.25">
      <c r="P1913" s="42"/>
    </row>
    <row r="1914" spans="16:16" x14ac:dyDescent="0.25">
      <c r="P1914" s="42"/>
    </row>
    <row r="1915" spans="16:16" x14ac:dyDescent="0.25">
      <c r="P1915" s="42"/>
    </row>
    <row r="1916" spans="16:16" x14ac:dyDescent="0.25">
      <c r="P1916" s="42"/>
    </row>
    <row r="1917" spans="16:16" x14ac:dyDescent="0.25">
      <c r="P1917" s="42"/>
    </row>
    <row r="1918" spans="16:16" x14ac:dyDescent="0.25">
      <c r="P1918" s="42"/>
    </row>
    <row r="1919" spans="16:16" x14ac:dyDescent="0.25">
      <c r="P1919" s="42"/>
    </row>
    <row r="1920" spans="16:16" x14ac:dyDescent="0.25">
      <c r="P1920" s="42"/>
    </row>
    <row r="1921" spans="16:16" x14ac:dyDescent="0.25">
      <c r="P1921" s="42"/>
    </row>
    <row r="1922" spans="16:16" x14ac:dyDescent="0.25">
      <c r="P1922" s="42"/>
    </row>
    <row r="1923" spans="16:16" x14ac:dyDescent="0.25">
      <c r="P1923" s="42"/>
    </row>
    <row r="1924" spans="16:16" x14ac:dyDescent="0.25">
      <c r="P1924" s="42"/>
    </row>
    <row r="1925" spans="16:16" x14ac:dyDescent="0.25">
      <c r="P1925" s="42"/>
    </row>
    <row r="1926" spans="16:16" x14ac:dyDescent="0.25">
      <c r="P1926" s="42"/>
    </row>
    <row r="1927" spans="16:16" x14ac:dyDescent="0.25">
      <c r="P1927" s="42"/>
    </row>
    <row r="1928" spans="16:16" x14ac:dyDescent="0.25">
      <c r="P1928" s="42"/>
    </row>
    <row r="1929" spans="16:16" x14ac:dyDescent="0.25">
      <c r="P1929" s="42"/>
    </row>
    <row r="1930" spans="16:16" x14ac:dyDescent="0.25">
      <c r="P1930" s="42"/>
    </row>
    <row r="1931" spans="16:16" x14ac:dyDescent="0.25">
      <c r="P1931" s="42"/>
    </row>
    <row r="1932" spans="16:16" x14ac:dyDescent="0.25">
      <c r="P1932" s="42"/>
    </row>
    <row r="1933" spans="16:16" x14ac:dyDescent="0.25">
      <c r="P1933" s="42"/>
    </row>
    <row r="1934" spans="16:16" x14ac:dyDescent="0.25">
      <c r="P1934" s="42"/>
    </row>
    <row r="1935" spans="16:16" x14ac:dyDescent="0.25">
      <c r="P1935" s="42"/>
    </row>
    <row r="1936" spans="16:16" x14ac:dyDescent="0.25">
      <c r="P1936" s="42"/>
    </row>
    <row r="1937" spans="16:16" x14ac:dyDescent="0.25">
      <c r="P1937" s="42"/>
    </row>
    <row r="1938" spans="16:16" x14ac:dyDescent="0.25">
      <c r="P1938" s="42"/>
    </row>
    <row r="1939" spans="16:16" x14ac:dyDescent="0.25">
      <c r="P1939" s="42"/>
    </row>
    <row r="1940" spans="16:16" x14ac:dyDescent="0.25">
      <c r="P1940" s="42"/>
    </row>
    <row r="1941" spans="16:16" x14ac:dyDescent="0.25">
      <c r="P1941" s="42"/>
    </row>
    <row r="1942" spans="16:16" x14ac:dyDescent="0.25">
      <c r="P1942" s="42"/>
    </row>
    <row r="1943" spans="16:16" x14ac:dyDescent="0.25">
      <c r="P1943" s="42"/>
    </row>
    <row r="1944" spans="16:16" x14ac:dyDescent="0.25">
      <c r="P1944" s="42"/>
    </row>
    <row r="1945" spans="16:16" x14ac:dyDescent="0.25">
      <c r="P1945" s="42"/>
    </row>
    <row r="1946" spans="16:16" x14ac:dyDescent="0.25">
      <c r="P1946" s="42"/>
    </row>
    <row r="1947" spans="16:16" x14ac:dyDescent="0.25">
      <c r="P1947" s="42"/>
    </row>
    <row r="1948" spans="16:16" x14ac:dyDescent="0.25">
      <c r="P1948" s="42"/>
    </row>
    <row r="1949" spans="16:16" x14ac:dyDescent="0.25">
      <c r="P1949" s="42"/>
    </row>
    <row r="1950" spans="16:16" x14ac:dyDescent="0.25">
      <c r="P1950" s="42"/>
    </row>
    <row r="1951" spans="16:16" x14ac:dyDescent="0.25">
      <c r="P1951" s="42"/>
    </row>
    <row r="1952" spans="16:16" x14ac:dyDescent="0.25">
      <c r="P1952" s="42"/>
    </row>
    <row r="1953" spans="16:16" x14ac:dyDescent="0.25">
      <c r="P1953" s="42"/>
    </row>
    <row r="1954" spans="16:16" x14ac:dyDescent="0.25">
      <c r="P1954" s="42"/>
    </row>
    <row r="1955" spans="16:16" x14ac:dyDescent="0.25">
      <c r="P1955" s="42"/>
    </row>
    <row r="1956" spans="16:16" x14ac:dyDescent="0.25">
      <c r="P1956" s="42"/>
    </row>
    <row r="1957" spans="16:16" x14ac:dyDescent="0.25">
      <c r="P1957" s="42"/>
    </row>
    <row r="1958" spans="16:16" x14ac:dyDescent="0.25">
      <c r="P1958" s="42"/>
    </row>
    <row r="1959" spans="16:16" x14ac:dyDescent="0.25">
      <c r="P1959" s="42"/>
    </row>
    <row r="1960" spans="16:16" x14ac:dyDescent="0.25">
      <c r="P1960" s="42"/>
    </row>
    <row r="1961" spans="16:16" x14ac:dyDescent="0.25">
      <c r="P1961" s="42"/>
    </row>
    <row r="1962" spans="16:16" x14ac:dyDescent="0.25">
      <c r="P1962" s="42"/>
    </row>
    <row r="1963" spans="16:16" x14ac:dyDescent="0.25">
      <c r="P1963" s="42"/>
    </row>
    <row r="1964" spans="16:16" x14ac:dyDescent="0.25">
      <c r="P1964" s="42"/>
    </row>
    <row r="1965" spans="16:16" x14ac:dyDescent="0.25">
      <c r="P1965" s="42"/>
    </row>
    <row r="1966" spans="16:16" x14ac:dyDescent="0.25">
      <c r="P1966" s="42"/>
    </row>
    <row r="1967" spans="16:16" x14ac:dyDescent="0.25">
      <c r="P1967" s="42"/>
    </row>
    <row r="1968" spans="16:16" x14ac:dyDescent="0.25">
      <c r="P1968" s="42"/>
    </row>
    <row r="1969" spans="16:16" x14ac:dyDescent="0.25">
      <c r="P1969" s="42"/>
    </row>
    <row r="1970" spans="16:16" x14ac:dyDescent="0.25">
      <c r="P1970" s="42"/>
    </row>
    <row r="1971" spans="16:16" x14ac:dyDescent="0.25">
      <c r="P1971" s="42"/>
    </row>
    <row r="1972" spans="16:16" x14ac:dyDescent="0.25">
      <c r="P1972" s="42"/>
    </row>
    <row r="1973" spans="16:16" x14ac:dyDescent="0.25">
      <c r="P1973" s="42"/>
    </row>
    <row r="1974" spans="16:16" x14ac:dyDescent="0.25">
      <c r="P1974" s="42"/>
    </row>
    <row r="1975" spans="16:16" x14ac:dyDescent="0.25">
      <c r="P1975" s="42"/>
    </row>
    <row r="1976" spans="16:16" x14ac:dyDescent="0.25">
      <c r="P1976" s="42"/>
    </row>
    <row r="1977" spans="16:16" x14ac:dyDescent="0.25">
      <c r="P1977" s="42"/>
    </row>
    <row r="1978" spans="16:16" x14ac:dyDescent="0.25">
      <c r="P1978" s="42"/>
    </row>
    <row r="1979" spans="16:16" x14ac:dyDescent="0.25">
      <c r="P1979" s="42"/>
    </row>
    <row r="1980" spans="16:16" x14ac:dyDescent="0.25">
      <c r="P1980" s="42"/>
    </row>
    <row r="1981" spans="16:16" x14ac:dyDescent="0.25">
      <c r="P1981" s="42"/>
    </row>
    <row r="1982" spans="16:16" x14ac:dyDescent="0.25">
      <c r="P1982" s="42"/>
    </row>
    <row r="1983" spans="16:16" x14ac:dyDescent="0.25">
      <c r="P1983" s="42"/>
    </row>
    <row r="1984" spans="16:16" x14ac:dyDescent="0.25">
      <c r="P1984" s="42"/>
    </row>
    <row r="1985" spans="16:16" x14ac:dyDescent="0.25">
      <c r="P1985" s="42"/>
    </row>
    <row r="1986" spans="16:16" x14ac:dyDescent="0.25">
      <c r="P1986" s="42"/>
    </row>
    <row r="1987" spans="16:16" x14ac:dyDescent="0.25">
      <c r="P1987" s="42"/>
    </row>
    <row r="1988" spans="16:16" x14ac:dyDescent="0.25">
      <c r="P1988" s="42"/>
    </row>
    <row r="1989" spans="16:16" x14ac:dyDescent="0.25">
      <c r="P1989" s="42"/>
    </row>
    <row r="1990" spans="16:16" x14ac:dyDescent="0.25">
      <c r="P1990" s="42"/>
    </row>
    <row r="1991" spans="16:16" x14ac:dyDescent="0.25">
      <c r="P1991" s="42"/>
    </row>
    <row r="1992" spans="16:16" x14ac:dyDescent="0.25">
      <c r="P1992" s="42"/>
    </row>
    <row r="1993" spans="16:16" x14ac:dyDescent="0.25">
      <c r="P1993" s="42"/>
    </row>
    <row r="1994" spans="16:16" x14ac:dyDescent="0.25">
      <c r="P1994" s="42"/>
    </row>
    <row r="1995" spans="16:16" x14ac:dyDescent="0.25">
      <c r="P1995" s="42"/>
    </row>
    <row r="1996" spans="16:16" x14ac:dyDescent="0.25">
      <c r="P1996" s="42"/>
    </row>
    <row r="1997" spans="16:16" x14ac:dyDescent="0.25">
      <c r="P1997" s="42"/>
    </row>
    <row r="1998" spans="16:16" x14ac:dyDescent="0.25">
      <c r="P1998" s="42"/>
    </row>
    <row r="1999" spans="16:16" x14ac:dyDescent="0.25">
      <c r="P1999" s="42"/>
    </row>
    <row r="2000" spans="16:16" x14ac:dyDescent="0.25">
      <c r="P2000" s="42"/>
    </row>
    <row r="2001" spans="16:16" x14ac:dyDescent="0.25">
      <c r="P2001" s="42"/>
    </row>
    <row r="2002" spans="16:16" x14ac:dyDescent="0.25">
      <c r="P2002" s="42"/>
    </row>
    <row r="2003" spans="16:16" x14ac:dyDescent="0.25">
      <c r="P2003" s="42"/>
    </row>
    <row r="2004" spans="16:16" x14ac:dyDescent="0.25">
      <c r="P2004" s="42"/>
    </row>
    <row r="2005" spans="16:16" x14ac:dyDescent="0.25">
      <c r="P2005" s="42"/>
    </row>
    <row r="2006" spans="16:16" x14ac:dyDescent="0.25">
      <c r="P2006" s="42"/>
    </row>
    <row r="2007" spans="16:16" x14ac:dyDescent="0.25">
      <c r="P2007" s="42"/>
    </row>
    <row r="2008" spans="16:16" x14ac:dyDescent="0.25">
      <c r="P2008" s="42"/>
    </row>
    <row r="2009" spans="16:16" x14ac:dyDescent="0.25">
      <c r="P2009" s="42"/>
    </row>
    <row r="2010" spans="16:16" x14ac:dyDescent="0.25">
      <c r="P2010" s="42"/>
    </row>
    <row r="2011" spans="16:16" x14ac:dyDescent="0.25">
      <c r="P2011" s="42"/>
    </row>
    <row r="2012" spans="16:16" x14ac:dyDescent="0.25">
      <c r="P2012" s="42"/>
    </row>
    <row r="2013" spans="16:16" x14ac:dyDescent="0.25">
      <c r="P2013" s="42"/>
    </row>
    <row r="2014" spans="16:16" x14ac:dyDescent="0.25">
      <c r="P2014" s="42"/>
    </row>
    <row r="2015" spans="16:16" x14ac:dyDescent="0.25">
      <c r="P2015" s="42"/>
    </row>
    <row r="2016" spans="16:16" x14ac:dyDescent="0.25">
      <c r="P2016" s="42"/>
    </row>
    <row r="2017" spans="16:16" x14ac:dyDescent="0.25">
      <c r="P2017" s="42"/>
    </row>
    <row r="2018" spans="16:16" x14ac:dyDescent="0.25">
      <c r="P2018" s="42"/>
    </row>
    <row r="2019" spans="16:16" x14ac:dyDescent="0.25">
      <c r="P2019" s="42"/>
    </row>
    <row r="2020" spans="16:16" x14ac:dyDescent="0.25">
      <c r="P2020" s="42"/>
    </row>
    <row r="2021" spans="16:16" x14ac:dyDescent="0.25">
      <c r="P2021" s="42"/>
    </row>
    <row r="2022" spans="16:16" x14ac:dyDescent="0.25">
      <c r="P2022" s="42"/>
    </row>
    <row r="2023" spans="16:16" x14ac:dyDescent="0.25">
      <c r="P2023" s="42"/>
    </row>
    <row r="2024" spans="16:16" x14ac:dyDescent="0.25">
      <c r="P2024" s="42"/>
    </row>
    <row r="2025" spans="16:16" x14ac:dyDescent="0.25">
      <c r="P2025" s="42"/>
    </row>
    <row r="2026" spans="16:16" x14ac:dyDescent="0.25">
      <c r="P2026" s="42"/>
    </row>
    <row r="2027" spans="16:16" x14ac:dyDescent="0.25">
      <c r="P2027" s="42"/>
    </row>
    <row r="2028" spans="16:16" x14ac:dyDescent="0.25">
      <c r="P2028" s="42"/>
    </row>
    <row r="2029" spans="16:16" x14ac:dyDescent="0.25">
      <c r="P2029" s="42"/>
    </row>
    <row r="2030" spans="16:16" x14ac:dyDescent="0.25">
      <c r="P2030" s="42"/>
    </row>
    <row r="2031" spans="16:16" x14ac:dyDescent="0.25">
      <c r="P2031" s="42"/>
    </row>
    <row r="2032" spans="16:16" x14ac:dyDescent="0.25">
      <c r="P2032" s="42"/>
    </row>
    <row r="2033" spans="16:16" x14ac:dyDescent="0.25">
      <c r="P2033" s="42"/>
    </row>
    <row r="2034" spans="16:16" x14ac:dyDescent="0.25">
      <c r="P2034" s="42"/>
    </row>
    <row r="2035" spans="16:16" x14ac:dyDescent="0.25">
      <c r="P2035" s="42"/>
    </row>
    <row r="2036" spans="16:16" x14ac:dyDescent="0.25">
      <c r="P2036" s="42"/>
    </row>
    <row r="2037" spans="16:16" x14ac:dyDescent="0.25">
      <c r="P2037" s="42"/>
    </row>
    <row r="2038" spans="16:16" x14ac:dyDescent="0.25">
      <c r="P2038" s="42"/>
    </row>
    <row r="2039" spans="16:16" x14ac:dyDescent="0.25">
      <c r="P2039" s="42"/>
    </row>
    <row r="2040" spans="16:16" x14ac:dyDescent="0.25">
      <c r="P2040" s="42"/>
    </row>
    <row r="2041" spans="16:16" x14ac:dyDescent="0.25">
      <c r="P2041" s="42"/>
    </row>
    <row r="2042" spans="16:16" x14ac:dyDescent="0.25">
      <c r="P2042" s="42"/>
    </row>
    <row r="2043" spans="16:16" x14ac:dyDescent="0.25">
      <c r="P2043" s="42"/>
    </row>
    <row r="2044" spans="16:16" x14ac:dyDescent="0.25">
      <c r="P2044" s="42"/>
    </row>
    <row r="2045" spans="16:16" x14ac:dyDescent="0.25">
      <c r="P2045" s="42"/>
    </row>
    <row r="2046" spans="16:16" x14ac:dyDescent="0.25">
      <c r="P2046" s="42"/>
    </row>
    <row r="2047" spans="16:16" x14ac:dyDescent="0.25">
      <c r="P2047" s="42"/>
    </row>
    <row r="2048" spans="16:16" x14ac:dyDescent="0.25">
      <c r="P2048" s="42"/>
    </row>
    <row r="2049" spans="16:16" x14ac:dyDescent="0.25">
      <c r="P2049" s="42"/>
    </row>
    <row r="2050" spans="16:16" x14ac:dyDescent="0.25">
      <c r="P2050" s="42"/>
    </row>
    <row r="2051" spans="16:16" x14ac:dyDescent="0.25">
      <c r="P2051" s="42"/>
    </row>
    <row r="2052" spans="16:16" x14ac:dyDescent="0.25">
      <c r="P2052" s="42"/>
    </row>
    <row r="2053" spans="16:16" x14ac:dyDescent="0.25">
      <c r="P2053" s="42"/>
    </row>
    <row r="2054" spans="16:16" x14ac:dyDescent="0.25">
      <c r="P2054" s="42"/>
    </row>
    <row r="2055" spans="16:16" x14ac:dyDescent="0.25">
      <c r="P2055" s="42"/>
    </row>
    <row r="2056" spans="16:16" x14ac:dyDescent="0.25">
      <c r="P2056" s="42"/>
    </row>
    <row r="2057" spans="16:16" x14ac:dyDescent="0.25">
      <c r="P2057" s="42"/>
    </row>
    <row r="2058" spans="16:16" x14ac:dyDescent="0.25">
      <c r="P2058" s="42"/>
    </row>
    <row r="2059" spans="16:16" x14ac:dyDescent="0.25">
      <c r="P2059" s="42"/>
    </row>
    <row r="2060" spans="16:16" x14ac:dyDescent="0.25">
      <c r="P2060" s="42"/>
    </row>
    <row r="2061" spans="16:16" x14ac:dyDescent="0.25">
      <c r="P2061" s="42"/>
    </row>
    <row r="2062" spans="16:16" x14ac:dyDescent="0.25">
      <c r="P2062" s="42"/>
    </row>
    <row r="2063" spans="16:16" x14ac:dyDescent="0.25">
      <c r="P2063" s="42"/>
    </row>
    <row r="2064" spans="16:16" x14ac:dyDescent="0.25">
      <c r="P2064" s="42"/>
    </row>
    <row r="2065" spans="16:30" x14ac:dyDescent="0.25">
      <c r="P2065" s="42"/>
    </row>
    <row r="2066" spans="16:30" x14ac:dyDescent="0.25">
      <c r="P2066" s="42"/>
    </row>
    <row r="2067" spans="16:30" x14ac:dyDescent="0.25">
      <c r="P2067" s="42"/>
    </row>
    <row r="2068" spans="16:30" x14ac:dyDescent="0.25">
      <c r="P2068" s="42"/>
    </row>
    <row r="2069" spans="16:30" x14ac:dyDescent="0.25">
      <c r="P2069" s="42"/>
    </row>
    <row r="2070" spans="16:30" x14ac:dyDescent="0.25">
      <c r="P2070" s="42"/>
    </row>
    <row r="2071" spans="16:30" x14ac:dyDescent="0.25">
      <c r="P2071" s="42"/>
    </row>
    <row r="2072" spans="16:30" x14ac:dyDescent="0.25">
      <c r="P2072" s="42"/>
    </row>
    <row r="2075" spans="16:30" x14ac:dyDescent="0.25">
      <c r="P2075" s="42"/>
      <c r="AC2075" s="42"/>
      <c r="AD2075" s="42"/>
    </row>
    <row r="2076" spans="16:30" x14ac:dyDescent="0.25">
      <c r="P2076" s="42"/>
      <c r="AC2076" s="42"/>
      <c r="AD2076" s="42"/>
    </row>
    <row r="2077" spans="16:30" x14ac:dyDescent="0.25">
      <c r="P2077" s="42"/>
      <c r="AC2077" s="42"/>
      <c r="AD2077" s="42"/>
    </row>
    <row r="2078" spans="16:30" x14ac:dyDescent="0.25">
      <c r="P2078" s="42"/>
      <c r="AC2078" s="42"/>
      <c r="AD2078" s="42"/>
    </row>
    <row r="2079" spans="16:30" x14ac:dyDescent="0.25">
      <c r="P2079" s="42"/>
      <c r="AC2079" s="42"/>
      <c r="AD2079" s="42"/>
    </row>
    <row r="2080" spans="16:30" x14ac:dyDescent="0.25">
      <c r="P2080" s="42"/>
      <c r="AC2080" s="42"/>
      <c r="AD2080" s="42"/>
    </row>
    <row r="2081" spans="16:30" x14ac:dyDescent="0.25">
      <c r="P2081" s="42"/>
      <c r="AC2081" s="42"/>
      <c r="AD2081" s="42"/>
    </row>
    <row r="2082" spans="16:30" x14ac:dyDescent="0.25">
      <c r="P2082" s="42"/>
      <c r="AC2082" s="42"/>
      <c r="AD2082" s="42"/>
    </row>
    <row r="2083" spans="16:30" x14ac:dyDescent="0.25">
      <c r="P2083" s="42"/>
      <c r="AC2083" s="42"/>
      <c r="AD2083" s="42"/>
    </row>
    <row r="2084" spans="16:30" x14ac:dyDescent="0.25">
      <c r="P2084" s="42"/>
      <c r="AC2084" s="42"/>
      <c r="AD2084" s="42"/>
    </row>
    <row r="2085" spans="16:30" x14ac:dyDescent="0.25">
      <c r="P2085" s="42"/>
      <c r="AC2085" s="42"/>
      <c r="AD2085" s="42"/>
    </row>
    <row r="2086" spans="16:30" x14ac:dyDescent="0.25">
      <c r="P2086" s="42"/>
      <c r="AC2086" s="42"/>
      <c r="AD2086" s="42"/>
    </row>
    <row r="2087" spans="16:30" x14ac:dyDescent="0.25">
      <c r="P2087" s="42"/>
      <c r="AC2087" s="42"/>
      <c r="AD2087" s="42"/>
    </row>
    <row r="2088" spans="16:30" x14ac:dyDescent="0.25">
      <c r="P2088" s="42"/>
      <c r="AC2088" s="42"/>
      <c r="AD2088" s="42"/>
    </row>
    <row r="2089" spans="16:30" x14ac:dyDescent="0.25">
      <c r="P2089" s="42"/>
      <c r="AC2089" s="42"/>
      <c r="AD2089" s="42"/>
    </row>
    <row r="2090" spans="16:30" x14ac:dyDescent="0.25">
      <c r="P2090" s="42"/>
      <c r="AC2090" s="42"/>
      <c r="AD2090" s="42"/>
    </row>
    <row r="2091" spans="16:30" x14ac:dyDescent="0.25">
      <c r="P2091" s="42"/>
      <c r="AC2091" s="42"/>
      <c r="AD2091" s="42"/>
    </row>
    <row r="2092" spans="16:30" x14ac:dyDescent="0.25">
      <c r="P2092" s="42"/>
      <c r="AC2092" s="42"/>
      <c r="AD2092" s="42"/>
    </row>
    <row r="2093" spans="16:30" x14ac:dyDescent="0.25">
      <c r="P2093" s="42"/>
      <c r="AC2093" s="42"/>
      <c r="AD2093" s="42"/>
    </row>
    <row r="2094" spans="16:30" x14ac:dyDescent="0.25">
      <c r="P2094" s="42"/>
      <c r="AC2094" s="42"/>
      <c r="AD2094" s="42"/>
    </row>
    <row r="2095" spans="16:30" x14ac:dyDescent="0.25">
      <c r="P2095" s="42"/>
      <c r="AC2095" s="42"/>
      <c r="AD2095" s="42"/>
    </row>
    <row r="2096" spans="16:30" x14ac:dyDescent="0.25">
      <c r="P2096" s="42"/>
      <c r="AC2096" s="42"/>
      <c r="AD2096" s="42"/>
    </row>
    <row r="2097" spans="16:30" x14ac:dyDescent="0.25">
      <c r="P2097" s="42"/>
      <c r="AC2097" s="42"/>
      <c r="AD2097" s="42"/>
    </row>
    <row r="2098" spans="16:30" x14ac:dyDescent="0.25">
      <c r="P2098" s="42"/>
      <c r="AC2098" s="42"/>
      <c r="AD2098" s="42"/>
    </row>
    <row r="2099" spans="16:30" x14ac:dyDescent="0.25">
      <c r="P2099" s="42"/>
      <c r="AC2099" s="42"/>
      <c r="AD2099" s="42"/>
    </row>
    <row r="2100" spans="16:30" x14ac:dyDescent="0.25">
      <c r="P2100" s="42"/>
      <c r="AC2100" s="42"/>
      <c r="AD2100" s="42"/>
    </row>
    <row r="2101" spans="16:30" x14ac:dyDescent="0.25">
      <c r="P2101" s="42"/>
      <c r="AC2101" s="42"/>
      <c r="AD2101" s="42"/>
    </row>
    <row r="2102" spans="16:30" x14ac:dyDescent="0.25">
      <c r="P2102" s="42"/>
      <c r="AC2102" s="42"/>
      <c r="AD2102" s="42"/>
    </row>
    <row r="2103" spans="16:30" x14ac:dyDescent="0.25">
      <c r="P2103" s="42"/>
      <c r="AC2103" s="42"/>
      <c r="AD2103" s="42"/>
    </row>
    <row r="2104" spans="16:30" x14ac:dyDescent="0.25">
      <c r="P2104" s="42"/>
      <c r="AC2104" s="42"/>
      <c r="AD2104" s="42"/>
    </row>
    <row r="2105" spans="16:30" x14ac:dyDescent="0.25">
      <c r="P2105" s="42"/>
      <c r="AC2105" s="42"/>
      <c r="AD2105" s="42"/>
    </row>
    <row r="2106" spans="16:30" x14ac:dyDescent="0.25">
      <c r="P2106" s="42"/>
      <c r="AC2106" s="42"/>
      <c r="AD2106" s="42"/>
    </row>
    <row r="2107" spans="16:30" x14ac:dyDescent="0.25">
      <c r="P2107" s="42"/>
      <c r="AC2107" s="42"/>
      <c r="AD2107" s="42"/>
    </row>
    <row r="2108" spans="16:30" x14ac:dyDescent="0.25">
      <c r="P2108" s="42"/>
      <c r="AC2108" s="42"/>
      <c r="AD2108" s="42"/>
    </row>
    <row r="2109" spans="16:30" x14ac:dyDescent="0.25">
      <c r="P2109" s="42"/>
      <c r="AC2109" s="42"/>
      <c r="AD2109" s="42"/>
    </row>
    <row r="2110" spans="16:30" x14ac:dyDescent="0.25">
      <c r="P2110" s="42"/>
      <c r="AC2110" s="42"/>
      <c r="AD2110" s="42"/>
    </row>
    <row r="2111" spans="16:30" x14ac:dyDescent="0.25">
      <c r="P2111" s="42"/>
      <c r="AC2111" s="42"/>
      <c r="AD2111" s="42"/>
    </row>
    <row r="2112" spans="16:30" x14ac:dyDescent="0.25">
      <c r="P2112" s="42"/>
      <c r="AC2112" s="42"/>
      <c r="AD2112" s="42"/>
    </row>
    <row r="2113" spans="16:30" x14ac:dyDescent="0.25">
      <c r="P2113" s="42"/>
      <c r="AC2113" s="42"/>
      <c r="AD2113" s="42"/>
    </row>
    <row r="2114" spans="16:30" x14ac:dyDescent="0.25">
      <c r="P2114" s="42"/>
      <c r="AC2114" s="42"/>
      <c r="AD2114" s="42"/>
    </row>
    <row r="2115" spans="16:30" x14ac:dyDescent="0.25">
      <c r="P2115" s="42"/>
      <c r="AC2115" s="42"/>
      <c r="AD2115" s="42"/>
    </row>
    <row r="2116" spans="16:30" x14ac:dyDescent="0.25">
      <c r="P2116" s="42"/>
      <c r="AC2116" s="42"/>
      <c r="AD2116" s="42"/>
    </row>
    <row r="2117" spans="16:30" x14ac:dyDescent="0.25">
      <c r="P2117" s="42"/>
      <c r="AC2117" s="42"/>
      <c r="AD2117" s="42"/>
    </row>
    <row r="2118" spans="16:30" x14ac:dyDescent="0.25">
      <c r="P2118" s="42"/>
      <c r="AC2118" s="42"/>
      <c r="AD2118" s="42"/>
    </row>
    <row r="2119" spans="16:30" x14ac:dyDescent="0.25">
      <c r="P2119" s="42"/>
      <c r="AC2119" s="42"/>
      <c r="AD2119" s="42"/>
    </row>
    <row r="2120" spans="16:30" x14ac:dyDescent="0.25">
      <c r="P2120" s="42"/>
      <c r="AC2120" s="42"/>
      <c r="AD2120" s="42"/>
    </row>
    <row r="2121" spans="16:30" x14ac:dyDescent="0.25">
      <c r="P2121" s="42"/>
      <c r="AC2121" s="42"/>
      <c r="AD2121" s="42"/>
    </row>
    <row r="2122" spans="16:30" x14ac:dyDescent="0.25">
      <c r="P2122" s="42"/>
      <c r="AC2122" s="42"/>
      <c r="AD2122" s="42"/>
    </row>
    <row r="2123" spans="16:30" x14ac:dyDescent="0.25">
      <c r="P2123" s="42"/>
      <c r="AC2123" s="42"/>
      <c r="AD2123" s="42"/>
    </row>
    <row r="2124" spans="16:30" x14ac:dyDescent="0.25">
      <c r="P2124" s="42"/>
      <c r="AC2124" s="42"/>
      <c r="AD2124" s="42"/>
    </row>
    <row r="2125" spans="16:30" x14ac:dyDescent="0.25">
      <c r="P2125" s="42"/>
      <c r="AC2125" s="42"/>
      <c r="AD2125" s="42"/>
    </row>
    <row r="2126" spans="16:30" x14ac:dyDescent="0.25">
      <c r="P2126" s="42"/>
      <c r="AC2126" s="42"/>
      <c r="AD2126" s="42"/>
    </row>
    <row r="2127" spans="16:30" x14ac:dyDescent="0.25">
      <c r="P2127" s="42"/>
      <c r="AC2127" s="42"/>
      <c r="AD2127" s="42"/>
    </row>
    <row r="2128" spans="16:30" x14ac:dyDescent="0.25">
      <c r="P2128" s="42"/>
      <c r="AC2128" s="42"/>
      <c r="AD2128" s="42"/>
    </row>
    <row r="2129" spans="16:30" x14ac:dyDescent="0.25">
      <c r="P2129" s="42"/>
      <c r="AC2129" s="42"/>
      <c r="AD2129" s="42"/>
    </row>
    <row r="2130" spans="16:30" x14ac:dyDescent="0.25">
      <c r="P2130" s="42"/>
      <c r="AC2130" s="42"/>
      <c r="AD2130" s="42"/>
    </row>
    <row r="2131" spans="16:30" x14ac:dyDescent="0.25">
      <c r="P2131" s="42"/>
      <c r="AC2131" s="42"/>
      <c r="AD2131" s="42"/>
    </row>
    <row r="2132" spans="16:30" x14ac:dyDescent="0.25">
      <c r="P2132" s="42"/>
      <c r="AC2132" s="42"/>
      <c r="AD2132" s="42"/>
    </row>
    <row r="2133" spans="16:30" x14ac:dyDescent="0.25">
      <c r="P2133" s="42"/>
      <c r="AC2133" s="42"/>
      <c r="AD2133" s="42"/>
    </row>
    <row r="2134" spans="16:30" x14ac:dyDescent="0.25">
      <c r="P2134" s="42"/>
      <c r="AC2134" s="42"/>
      <c r="AD2134" s="42"/>
    </row>
    <row r="2135" spans="16:30" x14ac:dyDescent="0.25">
      <c r="P2135" s="42"/>
      <c r="AC2135" s="42"/>
      <c r="AD2135" s="42"/>
    </row>
    <row r="2136" spans="16:30" x14ac:dyDescent="0.25">
      <c r="P2136" s="42"/>
      <c r="AC2136" s="42"/>
      <c r="AD2136" s="42"/>
    </row>
    <row r="2137" spans="16:30" x14ac:dyDescent="0.25">
      <c r="P2137" s="42"/>
      <c r="AC2137" s="42"/>
      <c r="AD2137" s="42"/>
    </row>
    <row r="2138" spans="16:30" x14ac:dyDescent="0.25">
      <c r="P2138" s="42"/>
      <c r="AC2138" s="42"/>
      <c r="AD2138" s="42"/>
    </row>
    <row r="2139" spans="16:30" x14ac:dyDescent="0.25">
      <c r="P2139" s="42"/>
      <c r="AC2139" s="42"/>
      <c r="AD2139" s="42"/>
    </row>
    <row r="2140" spans="16:30" x14ac:dyDescent="0.25">
      <c r="P2140" s="42"/>
      <c r="AC2140" s="42"/>
      <c r="AD2140" s="42"/>
    </row>
    <row r="2141" spans="16:30" x14ac:dyDescent="0.25">
      <c r="P2141" s="42"/>
      <c r="AC2141" s="42"/>
      <c r="AD2141" s="42"/>
    </row>
    <row r="2142" spans="16:30" x14ac:dyDescent="0.25">
      <c r="P2142" s="42"/>
      <c r="AC2142" s="42"/>
      <c r="AD2142" s="42"/>
    </row>
    <row r="2143" spans="16:30" x14ac:dyDescent="0.25">
      <c r="P2143" s="42"/>
      <c r="AC2143" s="42"/>
      <c r="AD2143" s="42"/>
    </row>
    <row r="2144" spans="16:30" x14ac:dyDescent="0.25">
      <c r="P2144" s="42"/>
      <c r="AC2144" s="42"/>
      <c r="AD2144" s="42"/>
    </row>
    <row r="2145" spans="16:30" x14ac:dyDescent="0.25">
      <c r="P2145" s="42"/>
      <c r="AC2145" s="42"/>
      <c r="AD2145" s="42"/>
    </row>
    <row r="2146" spans="16:30" x14ac:dyDescent="0.25">
      <c r="P2146" s="42"/>
      <c r="AC2146" s="42"/>
      <c r="AD2146" s="42"/>
    </row>
    <row r="2147" spans="16:30" x14ac:dyDescent="0.25">
      <c r="P2147" s="42"/>
      <c r="AC2147" s="42"/>
      <c r="AD2147" s="42"/>
    </row>
    <row r="2148" spans="16:30" x14ac:dyDescent="0.25">
      <c r="P2148" s="42"/>
      <c r="AC2148" s="42"/>
      <c r="AD2148" s="42"/>
    </row>
    <row r="2149" spans="16:30" x14ac:dyDescent="0.25">
      <c r="P2149" s="42"/>
      <c r="AC2149" s="42"/>
      <c r="AD2149" s="42"/>
    </row>
    <row r="2150" spans="16:30" x14ac:dyDescent="0.25">
      <c r="P2150" s="42"/>
      <c r="AC2150" s="42"/>
      <c r="AD2150" s="42"/>
    </row>
    <row r="2151" spans="16:30" x14ac:dyDescent="0.25">
      <c r="P2151" s="42"/>
      <c r="AC2151" s="42"/>
      <c r="AD2151" s="42"/>
    </row>
    <row r="2152" spans="16:30" x14ac:dyDescent="0.25">
      <c r="P2152" s="42"/>
      <c r="AC2152" s="42"/>
      <c r="AD2152" s="42"/>
    </row>
    <row r="2153" spans="16:30" x14ac:dyDescent="0.25">
      <c r="P2153" s="42"/>
      <c r="AC2153" s="42"/>
      <c r="AD2153" s="42"/>
    </row>
    <row r="2154" spans="16:30" x14ac:dyDescent="0.25">
      <c r="P2154" s="42"/>
      <c r="AC2154" s="42"/>
      <c r="AD2154" s="42"/>
    </row>
    <row r="2155" spans="16:30" x14ac:dyDescent="0.25">
      <c r="P2155" s="42"/>
      <c r="AC2155" s="42"/>
      <c r="AD2155" s="42"/>
    </row>
    <row r="2156" spans="16:30" x14ac:dyDescent="0.25">
      <c r="P2156" s="42"/>
      <c r="AC2156" s="42"/>
      <c r="AD2156" s="42"/>
    </row>
    <row r="2157" spans="16:30" x14ac:dyDescent="0.25">
      <c r="P2157" s="42"/>
      <c r="AC2157" s="42"/>
      <c r="AD2157" s="42"/>
    </row>
    <row r="2158" spans="16:30" x14ac:dyDescent="0.25">
      <c r="P2158" s="42"/>
      <c r="AC2158" s="42"/>
      <c r="AD2158" s="42"/>
    </row>
    <row r="2159" spans="16:30" x14ac:dyDescent="0.25">
      <c r="P2159" s="42"/>
      <c r="AC2159" s="42"/>
      <c r="AD2159" s="42"/>
    </row>
    <row r="2160" spans="16:30" x14ac:dyDescent="0.25">
      <c r="P2160" s="42"/>
      <c r="AC2160" s="42"/>
      <c r="AD2160" s="42"/>
    </row>
    <row r="2161" spans="16:30" x14ac:dyDescent="0.25">
      <c r="P2161" s="42"/>
      <c r="AC2161" s="42"/>
      <c r="AD2161" s="42"/>
    </row>
    <row r="2162" spans="16:30" x14ac:dyDescent="0.25">
      <c r="P2162" s="42"/>
      <c r="AC2162" s="42"/>
      <c r="AD2162" s="42"/>
    </row>
    <row r="2163" spans="16:30" x14ac:dyDescent="0.25">
      <c r="P2163" s="42"/>
      <c r="AC2163" s="42"/>
      <c r="AD2163" s="42"/>
    </row>
    <row r="2164" spans="16:30" x14ac:dyDescent="0.25">
      <c r="P2164" s="42"/>
      <c r="AC2164" s="42"/>
      <c r="AD2164" s="42"/>
    </row>
    <row r="2165" spans="16:30" x14ac:dyDescent="0.25">
      <c r="P2165" s="42"/>
      <c r="AC2165" s="42"/>
      <c r="AD2165" s="42"/>
    </row>
    <row r="2166" spans="16:30" x14ac:dyDescent="0.25">
      <c r="P2166" s="42"/>
      <c r="AC2166" s="42"/>
      <c r="AD2166" s="42"/>
    </row>
    <row r="2167" spans="16:30" x14ac:dyDescent="0.25">
      <c r="P2167" s="42"/>
      <c r="AC2167" s="42"/>
      <c r="AD2167" s="42"/>
    </row>
    <row r="2168" spans="16:30" x14ac:dyDescent="0.25">
      <c r="P2168" s="42"/>
      <c r="AC2168" s="42"/>
      <c r="AD2168" s="42"/>
    </row>
    <row r="2169" spans="16:30" x14ac:dyDescent="0.25">
      <c r="P2169" s="42"/>
      <c r="AC2169" s="42"/>
      <c r="AD2169" s="42"/>
    </row>
    <row r="2170" spans="16:30" x14ac:dyDescent="0.25">
      <c r="P2170" s="42"/>
      <c r="AC2170" s="42"/>
      <c r="AD2170" s="42"/>
    </row>
    <row r="2197" spans="16:18" ht="21" x14ac:dyDescent="0.35">
      <c r="P2197" s="53"/>
      <c r="R2197" s="30"/>
    </row>
    <row r="2233" spans="22:22" x14ac:dyDescent="0.25">
      <c r="V2233" s="45">
        <f>+V5-64509333</f>
        <v>-39669333</v>
      </c>
    </row>
  </sheetData>
  <autoFilter ref="A3:AR334">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3"/>
    </filterColumn>
  </autoFilter>
  <conditionalFormatting sqref="P2">
    <cfRule type="duplicateValues" dxfId="2" priority="2"/>
  </conditionalFormatting>
  <conditionalFormatting sqref="P3">
    <cfRule type="duplicateValues" dxfId="1"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showGridLines="0" tabSelected="1" zoomScaleNormal="100" workbookViewId="0">
      <selection activeCell="D3" sqref="D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34" t="s">
        <v>194</v>
      </c>
      <c r="B2" s="34"/>
      <c r="C2" s="34"/>
      <c r="D2" s="34"/>
      <c r="E2" s="34"/>
      <c r="F2" s="34"/>
      <c r="G2" s="34"/>
      <c r="H2" s="34"/>
      <c r="I2" s="34"/>
      <c r="J2" s="34"/>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5">
        <v>1</v>
      </c>
      <c r="B4" s="5">
        <v>43843</v>
      </c>
      <c r="C4" s="3" t="s">
        <v>9</v>
      </c>
      <c r="D4" s="36" t="s">
        <v>195</v>
      </c>
      <c r="E4" s="37" t="s">
        <v>209</v>
      </c>
      <c r="F4" s="38">
        <v>46800000</v>
      </c>
      <c r="G4" s="5">
        <v>43964</v>
      </c>
      <c r="H4" s="39" t="s">
        <v>10</v>
      </c>
      <c r="I4" s="40" t="s">
        <v>231</v>
      </c>
      <c r="J4" s="5" t="s">
        <v>33</v>
      </c>
      <c r="L4" s="8"/>
    </row>
    <row r="5" spans="1:12" ht="16.5" customHeight="1" x14ac:dyDescent="0.25">
      <c r="A5" s="35">
        <v>2</v>
      </c>
      <c r="B5" s="5">
        <v>43845</v>
      </c>
      <c r="C5" s="3" t="s">
        <v>9</v>
      </c>
      <c r="D5" s="36" t="s">
        <v>196</v>
      </c>
      <c r="E5" s="37" t="s">
        <v>210</v>
      </c>
      <c r="F5" s="38">
        <v>95220000</v>
      </c>
      <c r="G5" s="5">
        <v>44196</v>
      </c>
      <c r="H5" s="39" t="s">
        <v>10</v>
      </c>
      <c r="I5" s="40" t="s">
        <v>232</v>
      </c>
      <c r="J5" s="5" t="s">
        <v>33</v>
      </c>
      <c r="L5" s="8"/>
    </row>
    <row r="6" spans="1:12" ht="16.5" customHeight="1" x14ac:dyDescent="0.25">
      <c r="A6" s="35">
        <v>3</v>
      </c>
      <c r="B6" s="5">
        <v>43847</v>
      </c>
      <c r="C6" s="3" t="s">
        <v>9</v>
      </c>
      <c r="D6" s="36" t="s">
        <v>197</v>
      </c>
      <c r="E6" s="37" t="s">
        <v>139</v>
      </c>
      <c r="F6" s="38">
        <v>64509333</v>
      </c>
      <c r="G6" s="5">
        <v>44196</v>
      </c>
      <c r="H6" s="39" t="s">
        <v>10</v>
      </c>
      <c r="I6" s="40" t="s">
        <v>233</v>
      </c>
      <c r="J6" s="5" t="s">
        <v>33</v>
      </c>
      <c r="L6" s="8"/>
    </row>
    <row r="7" spans="1:12" ht="16.5" customHeight="1" x14ac:dyDescent="0.25">
      <c r="A7" s="35">
        <v>4</v>
      </c>
      <c r="B7" s="5">
        <v>43847</v>
      </c>
      <c r="C7" s="3" t="s">
        <v>9</v>
      </c>
      <c r="D7" s="36" t="s">
        <v>189</v>
      </c>
      <c r="E7" s="37" t="s">
        <v>211</v>
      </c>
      <c r="F7" s="38">
        <v>30000000</v>
      </c>
      <c r="G7" s="5">
        <v>44026</v>
      </c>
      <c r="H7" s="39" t="s">
        <v>10</v>
      </c>
      <c r="I7" s="40" t="s">
        <v>234</v>
      </c>
      <c r="J7" s="5" t="s">
        <v>33</v>
      </c>
      <c r="L7" s="8"/>
    </row>
    <row r="8" spans="1:12" ht="16.5" customHeight="1" x14ac:dyDescent="0.25">
      <c r="A8" s="35">
        <v>5</v>
      </c>
      <c r="B8" s="5">
        <v>43845</v>
      </c>
      <c r="C8" s="3" t="s">
        <v>9</v>
      </c>
      <c r="D8" s="36" t="s">
        <v>198</v>
      </c>
      <c r="E8" s="37" t="s">
        <v>212</v>
      </c>
      <c r="F8" s="38">
        <v>82800000</v>
      </c>
      <c r="G8" s="5">
        <v>44196</v>
      </c>
      <c r="H8" s="39" t="s">
        <v>10</v>
      </c>
      <c r="I8" s="40" t="s">
        <v>235</v>
      </c>
      <c r="J8" s="5" t="s">
        <v>33</v>
      </c>
      <c r="L8" s="8"/>
    </row>
    <row r="9" spans="1:12" ht="16.5" customHeight="1" x14ac:dyDescent="0.25">
      <c r="A9" s="35">
        <v>6</v>
      </c>
      <c r="B9" s="5">
        <v>43858</v>
      </c>
      <c r="C9" s="3" t="s">
        <v>9</v>
      </c>
      <c r="D9" s="36" t="s">
        <v>199</v>
      </c>
      <c r="E9" s="37" t="s">
        <v>213</v>
      </c>
      <c r="F9" s="38">
        <v>19614000</v>
      </c>
      <c r="G9" s="5">
        <v>44041</v>
      </c>
      <c r="H9" s="39" t="s">
        <v>10</v>
      </c>
      <c r="I9" s="40" t="s">
        <v>236</v>
      </c>
      <c r="J9" s="5" t="s">
        <v>33</v>
      </c>
      <c r="L9" s="8"/>
    </row>
    <row r="10" spans="1:12" ht="16.5" customHeight="1" x14ac:dyDescent="0.25">
      <c r="A10" s="35">
        <v>7</v>
      </c>
      <c r="B10" s="5">
        <v>43846</v>
      </c>
      <c r="C10" s="3" t="s">
        <v>9</v>
      </c>
      <c r="D10" s="36" t="s">
        <v>200</v>
      </c>
      <c r="E10" s="37" t="s">
        <v>214</v>
      </c>
      <c r="F10" s="38">
        <v>69052267</v>
      </c>
      <c r="G10" s="5">
        <v>44196</v>
      </c>
      <c r="H10" s="39" t="s">
        <v>10</v>
      </c>
      <c r="I10" s="40" t="s">
        <v>237</v>
      </c>
      <c r="J10" s="5" t="s">
        <v>33</v>
      </c>
      <c r="L10" s="8"/>
    </row>
    <row r="11" spans="1:12" ht="16.5" customHeight="1" x14ac:dyDescent="0.25">
      <c r="A11" s="35">
        <v>8</v>
      </c>
      <c r="B11" s="5">
        <v>43850</v>
      </c>
      <c r="C11" s="3" t="s">
        <v>9</v>
      </c>
      <c r="D11" s="36" t="s">
        <v>201</v>
      </c>
      <c r="E11" s="37" t="s">
        <v>215</v>
      </c>
      <c r="F11" s="38">
        <v>119350000</v>
      </c>
      <c r="G11" s="5">
        <v>44196</v>
      </c>
      <c r="H11" s="39" t="s">
        <v>10</v>
      </c>
      <c r="I11" s="40" t="s">
        <v>238</v>
      </c>
      <c r="J11" s="5" t="s">
        <v>33</v>
      </c>
      <c r="L11" s="8"/>
    </row>
    <row r="12" spans="1:12" ht="16.5" customHeight="1" x14ac:dyDescent="0.25">
      <c r="A12" s="35">
        <v>9</v>
      </c>
      <c r="B12" s="5">
        <v>43878</v>
      </c>
      <c r="C12" s="3" t="s">
        <v>9</v>
      </c>
      <c r="D12" s="36" t="s">
        <v>324</v>
      </c>
      <c r="E12" s="37" t="s">
        <v>210</v>
      </c>
      <c r="F12" s="38">
        <v>86940000</v>
      </c>
      <c r="G12" s="5">
        <v>44196</v>
      </c>
      <c r="H12" s="39" t="s">
        <v>10</v>
      </c>
      <c r="I12" s="40" t="s">
        <v>675</v>
      </c>
      <c r="J12" s="5" t="s">
        <v>33</v>
      </c>
      <c r="L12" s="8"/>
    </row>
    <row r="13" spans="1:12" ht="16.5" customHeight="1" x14ac:dyDescent="0.25">
      <c r="A13" s="35">
        <v>10</v>
      </c>
      <c r="B13" s="5">
        <v>43852</v>
      </c>
      <c r="C13" s="3" t="s">
        <v>9</v>
      </c>
      <c r="D13" s="36" t="s">
        <v>26</v>
      </c>
      <c r="E13" s="37" t="s">
        <v>192</v>
      </c>
      <c r="F13" s="38">
        <v>26700000</v>
      </c>
      <c r="G13" s="5">
        <v>44039</v>
      </c>
      <c r="H13" s="39" t="s">
        <v>10</v>
      </c>
      <c r="I13" s="40" t="s">
        <v>239</v>
      </c>
      <c r="J13" s="5" t="s">
        <v>33</v>
      </c>
      <c r="L13" s="8"/>
    </row>
    <row r="14" spans="1:12" ht="16.5" customHeight="1" x14ac:dyDescent="0.25">
      <c r="A14" s="35">
        <v>11</v>
      </c>
      <c r="B14" s="5">
        <v>43860</v>
      </c>
      <c r="C14" s="3" t="s">
        <v>9</v>
      </c>
      <c r="D14" s="36" t="s">
        <v>202</v>
      </c>
      <c r="E14" s="37" t="s">
        <v>216</v>
      </c>
      <c r="F14" s="38">
        <v>59100000</v>
      </c>
      <c r="G14" s="5">
        <v>44045</v>
      </c>
      <c r="H14" s="39" t="s">
        <v>10</v>
      </c>
      <c r="I14" s="40" t="s">
        <v>240</v>
      </c>
      <c r="J14" s="5" t="s">
        <v>33</v>
      </c>
      <c r="L14" s="8"/>
    </row>
    <row r="15" spans="1:12" ht="16.5" customHeight="1" x14ac:dyDescent="0.25">
      <c r="A15" s="35">
        <v>12</v>
      </c>
      <c r="B15" s="5">
        <v>43859</v>
      </c>
      <c r="C15" s="3" t="s">
        <v>9</v>
      </c>
      <c r="D15" s="36" t="s">
        <v>203</v>
      </c>
      <c r="E15" s="37" t="s">
        <v>217</v>
      </c>
      <c r="F15" s="38">
        <v>54000000</v>
      </c>
      <c r="G15" s="5">
        <v>44133</v>
      </c>
      <c r="H15" s="39" t="s">
        <v>10</v>
      </c>
      <c r="I15" s="40" t="s">
        <v>241</v>
      </c>
      <c r="J15" s="5" t="s">
        <v>33</v>
      </c>
      <c r="L15" s="8"/>
    </row>
    <row r="16" spans="1:12" ht="16.5" customHeight="1" x14ac:dyDescent="0.25">
      <c r="A16" s="35">
        <v>13</v>
      </c>
      <c r="B16" s="5">
        <v>43854</v>
      </c>
      <c r="C16" s="3" t="s">
        <v>9</v>
      </c>
      <c r="D16" s="36" t="s">
        <v>43</v>
      </c>
      <c r="E16" s="37" t="s">
        <v>218</v>
      </c>
      <c r="F16" s="38">
        <v>24900000</v>
      </c>
      <c r="G16" s="5">
        <v>43945</v>
      </c>
      <c r="H16" s="39" t="s">
        <v>10</v>
      </c>
      <c r="I16" s="40" t="s">
        <v>242</v>
      </c>
      <c r="J16" s="5" t="s">
        <v>33</v>
      </c>
      <c r="L16" s="8"/>
    </row>
    <row r="17" spans="1:12" ht="16.5" customHeight="1" x14ac:dyDescent="0.25">
      <c r="A17" s="35">
        <v>14</v>
      </c>
      <c r="B17" s="5">
        <v>43858</v>
      </c>
      <c r="C17" s="3" t="s">
        <v>9</v>
      </c>
      <c r="D17" s="36" t="s">
        <v>20</v>
      </c>
      <c r="E17" s="37" t="s">
        <v>44</v>
      </c>
      <c r="F17" s="38">
        <v>91080000</v>
      </c>
      <c r="G17" s="5">
        <v>44194</v>
      </c>
      <c r="H17" s="39" t="s">
        <v>10</v>
      </c>
      <c r="I17" s="40" t="s">
        <v>243</v>
      </c>
      <c r="J17" s="5" t="s">
        <v>33</v>
      </c>
      <c r="L17" s="8"/>
    </row>
    <row r="18" spans="1:12" ht="16.5" customHeight="1" x14ac:dyDescent="0.25">
      <c r="A18" s="35">
        <v>15</v>
      </c>
      <c r="B18" s="5">
        <v>43859</v>
      </c>
      <c r="C18" s="3" t="s">
        <v>9</v>
      </c>
      <c r="D18" s="36" t="s">
        <v>204</v>
      </c>
      <c r="E18" s="37" t="s">
        <v>219</v>
      </c>
      <c r="F18" s="38">
        <v>57600000</v>
      </c>
      <c r="G18" s="5">
        <v>44103</v>
      </c>
      <c r="H18" s="39" t="s">
        <v>10</v>
      </c>
      <c r="I18" s="40" t="s">
        <v>244</v>
      </c>
      <c r="J18" s="5" t="s">
        <v>33</v>
      </c>
      <c r="L18" s="8"/>
    </row>
    <row r="19" spans="1:12" ht="16.5" customHeight="1" x14ac:dyDescent="0.25">
      <c r="A19" s="35">
        <v>16</v>
      </c>
      <c r="B19" s="5">
        <v>43859</v>
      </c>
      <c r="C19" s="3" t="s">
        <v>9</v>
      </c>
      <c r="D19" s="36" t="s">
        <v>14</v>
      </c>
      <c r="E19" s="37" t="s">
        <v>220</v>
      </c>
      <c r="F19" s="38">
        <v>21750000</v>
      </c>
      <c r="G19" s="5">
        <v>43946</v>
      </c>
      <c r="H19" s="39" t="s">
        <v>10</v>
      </c>
      <c r="I19" s="40" t="s">
        <v>245</v>
      </c>
      <c r="J19" s="5" t="s">
        <v>33</v>
      </c>
      <c r="L19" s="8"/>
    </row>
    <row r="20" spans="1:12" ht="16.5" customHeight="1" x14ac:dyDescent="0.25">
      <c r="A20" s="35">
        <v>17</v>
      </c>
      <c r="B20" s="5">
        <v>43860</v>
      </c>
      <c r="C20" s="3" t="s">
        <v>9</v>
      </c>
      <c r="D20" s="36" t="s">
        <v>40</v>
      </c>
      <c r="E20" s="37" t="s">
        <v>221</v>
      </c>
      <c r="F20" s="38">
        <v>21900000</v>
      </c>
      <c r="G20" s="5">
        <v>43946</v>
      </c>
      <c r="H20" s="39" t="s">
        <v>10</v>
      </c>
      <c r="I20" s="40" t="s">
        <v>246</v>
      </c>
      <c r="J20" s="5" t="s">
        <v>33</v>
      </c>
      <c r="L20" s="8"/>
    </row>
    <row r="21" spans="1:12" ht="16.5" customHeight="1" x14ac:dyDescent="0.25">
      <c r="A21" s="35">
        <v>18</v>
      </c>
      <c r="B21" s="5">
        <v>43857</v>
      </c>
      <c r="C21" s="3" t="s">
        <v>9</v>
      </c>
      <c r="D21" s="36" t="s">
        <v>205</v>
      </c>
      <c r="E21" s="37" t="s">
        <v>181</v>
      </c>
      <c r="F21" s="38">
        <v>36000000</v>
      </c>
      <c r="G21" s="5">
        <v>44103</v>
      </c>
      <c r="H21" s="39" t="s">
        <v>10</v>
      </c>
      <c r="I21" s="40" t="s">
        <v>247</v>
      </c>
      <c r="J21" s="5" t="s">
        <v>33</v>
      </c>
      <c r="L21" s="8"/>
    </row>
    <row r="22" spans="1:12" ht="16.5" customHeight="1" x14ac:dyDescent="0.25">
      <c r="A22" s="35">
        <v>19</v>
      </c>
      <c r="B22" s="5">
        <v>43862</v>
      </c>
      <c r="C22" s="3" t="s">
        <v>9</v>
      </c>
      <c r="D22" s="36" t="s">
        <v>325</v>
      </c>
      <c r="E22" s="37" t="s">
        <v>510</v>
      </c>
      <c r="F22" s="38">
        <v>10800000</v>
      </c>
      <c r="G22" s="5">
        <v>43954</v>
      </c>
      <c r="H22" s="39" t="s">
        <v>10</v>
      </c>
      <c r="I22" s="40" t="s">
        <v>676</v>
      </c>
      <c r="J22" s="5" t="s">
        <v>33</v>
      </c>
      <c r="L22" s="8"/>
    </row>
    <row r="23" spans="1:12" ht="16.5" customHeight="1" x14ac:dyDescent="0.25">
      <c r="A23" s="35">
        <v>20</v>
      </c>
      <c r="B23" s="5">
        <v>43858</v>
      </c>
      <c r="C23" s="3" t="s">
        <v>9</v>
      </c>
      <c r="D23" s="36" t="s">
        <v>15</v>
      </c>
      <c r="E23" s="37" t="s">
        <v>222</v>
      </c>
      <c r="F23" s="38">
        <v>16800000</v>
      </c>
      <c r="G23" s="5">
        <v>43950</v>
      </c>
      <c r="H23" s="39" t="s">
        <v>10</v>
      </c>
      <c r="I23" s="40" t="s">
        <v>248</v>
      </c>
      <c r="J23" s="5" t="s">
        <v>33</v>
      </c>
      <c r="L23" s="8"/>
    </row>
    <row r="24" spans="1:12" ht="16.5" customHeight="1" x14ac:dyDescent="0.25">
      <c r="A24" s="35">
        <v>21</v>
      </c>
      <c r="B24" s="5">
        <v>43862</v>
      </c>
      <c r="C24" s="3" t="s">
        <v>9</v>
      </c>
      <c r="D24" s="36" t="s">
        <v>326</v>
      </c>
      <c r="E24" s="37" t="s">
        <v>511</v>
      </c>
      <c r="F24" s="38">
        <v>55884000</v>
      </c>
      <c r="G24" s="5">
        <v>44046</v>
      </c>
      <c r="H24" s="39" t="s">
        <v>10</v>
      </c>
      <c r="I24" s="40" t="s">
        <v>677</v>
      </c>
      <c r="J24" s="5" t="s">
        <v>33</v>
      </c>
      <c r="L24" s="8"/>
    </row>
    <row r="25" spans="1:12" ht="16.5" customHeight="1" x14ac:dyDescent="0.25">
      <c r="A25" s="35">
        <v>22</v>
      </c>
      <c r="B25" s="5">
        <v>43858</v>
      </c>
      <c r="C25" s="3" t="s">
        <v>9</v>
      </c>
      <c r="D25" s="36" t="s">
        <v>37</v>
      </c>
      <c r="E25" s="37" t="s">
        <v>223</v>
      </c>
      <c r="F25" s="38">
        <v>49800000</v>
      </c>
      <c r="G25" s="5">
        <v>44040</v>
      </c>
      <c r="H25" s="39" t="s">
        <v>10</v>
      </c>
      <c r="I25" s="40" t="s">
        <v>249</v>
      </c>
      <c r="J25" s="5" t="s">
        <v>33</v>
      </c>
      <c r="L25" s="8"/>
    </row>
    <row r="26" spans="1:12" ht="16.5" customHeight="1" x14ac:dyDescent="0.25">
      <c r="A26" s="35">
        <v>23</v>
      </c>
      <c r="B26" s="5">
        <v>43864</v>
      </c>
      <c r="C26" s="3" t="s">
        <v>9</v>
      </c>
      <c r="D26" s="36" t="s">
        <v>327</v>
      </c>
      <c r="E26" s="37" t="s">
        <v>512</v>
      </c>
      <c r="F26" s="38">
        <v>26700000</v>
      </c>
      <c r="G26" s="5">
        <v>44045</v>
      </c>
      <c r="H26" s="39" t="s">
        <v>10</v>
      </c>
      <c r="I26" s="40" t="s">
        <v>678</v>
      </c>
      <c r="J26" s="5" t="s">
        <v>33</v>
      </c>
      <c r="L26" s="8"/>
    </row>
    <row r="27" spans="1:12" ht="16.5" customHeight="1" x14ac:dyDescent="0.25">
      <c r="A27" s="35">
        <v>24</v>
      </c>
      <c r="B27" s="5">
        <v>43864</v>
      </c>
      <c r="C27" s="3" t="s">
        <v>9</v>
      </c>
      <c r="D27" s="36" t="s">
        <v>328</v>
      </c>
      <c r="E27" s="37" t="s">
        <v>1138</v>
      </c>
      <c r="F27" s="38">
        <v>34152000</v>
      </c>
      <c r="G27" s="5">
        <v>44045</v>
      </c>
      <c r="H27" s="39" t="s">
        <v>10</v>
      </c>
      <c r="I27" s="40" t="s">
        <v>679</v>
      </c>
      <c r="J27" s="5" t="s">
        <v>33</v>
      </c>
      <c r="L27" s="8"/>
    </row>
    <row r="28" spans="1:12" ht="16.5" customHeight="1" x14ac:dyDescent="0.25">
      <c r="A28" s="35">
        <v>25</v>
      </c>
      <c r="B28" s="5">
        <v>43859</v>
      </c>
      <c r="C28" s="3" t="s">
        <v>9</v>
      </c>
      <c r="D28" s="36" t="s">
        <v>31</v>
      </c>
      <c r="E28" s="37" t="s">
        <v>224</v>
      </c>
      <c r="F28" s="38">
        <v>16650000</v>
      </c>
      <c r="G28" s="5">
        <v>43950</v>
      </c>
      <c r="H28" s="39" t="s">
        <v>10</v>
      </c>
      <c r="I28" s="40" t="s">
        <v>250</v>
      </c>
      <c r="J28" s="5" t="s">
        <v>33</v>
      </c>
      <c r="L28" s="8"/>
    </row>
    <row r="29" spans="1:12" ht="16.5" customHeight="1" x14ac:dyDescent="0.25">
      <c r="A29" s="35">
        <v>26</v>
      </c>
      <c r="B29" s="5">
        <v>43859</v>
      </c>
      <c r="C29" s="3" t="s">
        <v>9</v>
      </c>
      <c r="D29" s="36" t="s">
        <v>25</v>
      </c>
      <c r="E29" s="37" t="s">
        <v>225</v>
      </c>
      <c r="F29" s="38">
        <v>75000000</v>
      </c>
      <c r="G29" s="5">
        <v>44042</v>
      </c>
      <c r="H29" s="39" t="s">
        <v>10</v>
      </c>
      <c r="I29" s="40" t="s">
        <v>251</v>
      </c>
      <c r="J29" s="5" t="s">
        <v>33</v>
      </c>
      <c r="L29" s="8"/>
    </row>
    <row r="30" spans="1:12" ht="16.5" customHeight="1" x14ac:dyDescent="0.25">
      <c r="A30" s="35">
        <v>27</v>
      </c>
      <c r="B30" s="5">
        <v>43860</v>
      </c>
      <c r="C30" s="3" t="s">
        <v>9</v>
      </c>
      <c r="D30" s="36" t="s">
        <v>206</v>
      </c>
      <c r="E30" s="37" t="s">
        <v>226</v>
      </c>
      <c r="F30" s="38">
        <v>45000000</v>
      </c>
      <c r="G30" s="5">
        <v>44045</v>
      </c>
      <c r="H30" s="39" t="s">
        <v>10</v>
      </c>
      <c r="I30" s="40" t="s">
        <v>252</v>
      </c>
      <c r="J30" s="5" t="s">
        <v>33</v>
      </c>
      <c r="L30" s="8"/>
    </row>
    <row r="31" spans="1:12" ht="16.5" customHeight="1" x14ac:dyDescent="0.25">
      <c r="A31" s="35">
        <v>28</v>
      </c>
      <c r="B31" s="5">
        <v>43859</v>
      </c>
      <c r="C31" s="3" t="s">
        <v>9</v>
      </c>
      <c r="D31" s="36" t="s">
        <v>42</v>
      </c>
      <c r="E31" s="37" t="s">
        <v>227</v>
      </c>
      <c r="F31" s="38">
        <v>23700000</v>
      </c>
      <c r="G31" s="5">
        <v>43950</v>
      </c>
      <c r="H31" s="39" t="s">
        <v>10</v>
      </c>
      <c r="I31" s="40" t="s">
        <v>253</v>
      </c>
      <c r="J31" s="5" t="s">
        <v>33</v>
      </c>
      <c r="L31" s="8"/>
    </row>
    <row r="32" spans="1:12" ht="16.5" customHeight="1" x14ac:dyDescent="0.25">
      <c r="A32" s="35">
        <v>29</v>
      </c>
      <c r="B32" s="5">
        <v>43859</v>
      </c>
      <c r="C32" s="3" t="s">
        <v>9</v>
      </c>
      <c r="D32" s="36" t="s">
        <v>23</v>
      </c>
      <c r="E32" s="37" t="s">
        <v>228</v>
      </c>
      <c r="F32" s="38">
        <v>33300000</v>
      </c>
      <c r="G32" s="5">
        <v>44041</v>
      </c>
      <c r="H32" s="39" t="s">
        <v>10</v>
      </c>
      <c r="I32" s="40" t="s">
        <v>254</v>
      </c>
      <c r="J32" s="5" t="s">
        <v>33</v>
      </c>
      <c r="L32" s="8"/>
    </row>
    <row r="33" spans="1:12" ht="16.5" customHeight="1" x14ac:dyDescent="0.25">
      <c r="A33" s="35">
        <v>30</v>
      </c>
      <c r="B33" s="5">
        <v>43861</v>
      </c>
      <c r="C33" s="3" t="s">
        <v>9</v>
      </c>
      <c r="D33" s="36" t="s">
        <v>329</v>
      </c>
      <c r="E33" s="37" t="s">
        <v>514</v>
      </c>
      <c r="F33" s="38">
        <v>19865000</v>
      </c>
      <c r="G33" s="5">
        <v>44047</v>
      </c>
      <c r="H33" s="39" t="s">
        <v>10</v>
      </c>
      <c r="I33" s="40" t="s">
        <v>680</v>
      </c>
      <c r="J33" s="5" t="s">
        <v>33</v>
      </c>
      <c r="L33" s="8"/>
    </row>
    <row r="34" spans="1:12" ht="16.5" customHeight="1" x14ac:dyDescent="0.25">
      <c r="A34" s="35">
        <v>31</v>
      </c>
      <c r="B34" s="5">
        <v>43864</v>
      </c>
      <c r="C34" s="3" t="s">
        <v>9</v>
      </c>
      <c r="D34" s="36" t="s">
        <v>330</v>
      </c>
      <c r="E34" s="37" t="s">
        <v>515</v>
      </c>
      <c r="F34" s="38">
        <v>15600000</v>
      </c>
      <c r="G34" s="5">
        <v>44046</v>
      </c>
      <c r="H34" s="39" t="s">
        <v>10</v>
      </c>
      <c r="I34" s="40" t="s">
        <v>681</v>
      </c>
      <c r="J34" s="5" t="s">
        <v>33</v>
      </c>
      <c r="L34" s="8"/>
    </row>
    <row r="35" spans="1:12" ht="16.5" customHeight="1" x14ac:dyDescent="0.25">
      <c r="A35" s="35">
        <v>32</v>
      </c>
      <c r="B35" s="5">
        <v>43864</v>
      </c>
      <c r="C35" s="3" t="s">
        <v>9</v>
      </c>
      <c r="D35" s="36" t="s">
        <v>331</v>
      </c>
      <c r="E35" s="37" t="s">
        <v>515</v>
      </c>
      <c r="F35" s="38">
        <v>15600000</v>
      </c>
      <c r="G35" s="5">
        <v>44046</v>
      </c>
      <c r="H35" s="39" t="s">
        <v>10</v>
      </c>
      <c r="I35" s="40" t="s">
        <v>682</v>
      </c>
      <c r="J35" s="5" t="s">
        <v>33</v>
      </c>
      <c r="L35" s="8"/>
    </row>
    <row r="36" spans="1:12" ht="16.5" customHeight="1" x14ac:dyDescent="0.25">
      <c r="A36" s="35">
        <v>33</v>
      </c>
      <c r="B36" s="5">
        <v>43859</v>
      </c>
      <c r="C36" s="3" t="s">
        <v>9</v>
      </c>
      <c r="D36" s="36" t="s">
        <v>207</v>
      </c>
      <c r="E36" s="37" t="s">
        <v>229</v>
      </c>
      <c r="F36" s="38">
        <v>57600000</v>
      </c>
      <c r="G36" s="5">
        <v>44103</v>
      </c>
      <c r="H36" s="39" t="s">
        <v>10</v>
      </c>
      <c r="I36" s="40" t="s">
        <v>255</v>
      </c>
      <c r="J36" s="5" t="s">
        <v>33</v>
      </c>
      <c r="L36" s="8"/>
    </row>
    <row r="37" spans="1:12" ht="16.5" customHeight="1" x14ac:dyDescent="0.25">
      <c r="A37" s="35">
        <v>34</v>
      </c>
      <c r="B37" s="5">
        <v>43859</v>
      </c>
      <c r="C37" s="3" t="s">
        <v>9</v>
      </c>
      <c r="D37" s="36" t="s">
        <v>208</v>
      </c>
      <c r="E37" s="37" t="s">
        <v>230</v>
      </c>
      <c r="F37" s="38">
        <v>26700000</v>
      </c>
      <c r="G37" s="5">
        <v>44039</v>
      </c>
      <c r="H37" s="39" t="s">
        <v>10</v>
      </c>
      <c r="I37" s="40" t="s">
        <v>256</v>
      </c>
      <c r="J37" s="5" t="s">
        <v>33</v>
      </c>
      <c r="L37" s="8"/>
    </row>
    <row r="38" spans="1:12" ht="16.5" customHeight="1" x14ac:dyDescent="0.25">
      <c r="A38" s="35">
        <v>35</v>
      </c>
      <c r="B38" s="5">
        <v>43861</v>
      </c>
      <c r="C38" s="3" t="s">
        <v>9</v>
      </c>
      <c r="D38" s="36" t="s">
        <v>332</v>
      </c>
      <c r="E38" s="37" t="s">
        <v>516</v>
      </c>
      <c r="F38" s="38">
        <v>39000000</v>
      </c>
      <c r="G38" s="5">
        <v>44045</v>
      </c>
      <c r="H38" s="39" t="s">
        <v>10</v>
      </c>
      <c r="I38" s="40" t="s">
        <v>683</v>
      </c>
      <c r="J38" s="5" t="s">
        <v>33</v>
      </c>
      <c r="L38" s="8"/>
    </row>
    <row r="39" spans="1:12" ht="16.5" customHeight="1" x14ac:dyDescent="0.25">
      <c r="A39" s="35">
        <v>36</v>
      </c>
      <c r="B39" s="5">
        <v>43861</v>
      </c>
      <c r="C39" s="3" t="s">
        <v>9</v>
      </c>
      <c r="D39" s="36" t="s">
        <v>333</v>
      </c>
      <c r="E39" s="37" t="s">
        <v>517</v>
      </c>
      <c r="F39" s="38">
        <v>27000000</v>
      </c>
      <c r="G39" s="5">
        <v>44045</v>
      </c>
      <c r="H39" s="39" t="s">
        <v>10</v>
      </c>
      <c r="I39" s="40" t="s">
        <v>684</v>
      </c>
      <c r="J39" s="5" t="s">
        <v>33</v>
      </c>
      <c r="L39" s="8"/>
    </row>
    <row r="40" spans="1:12" ht="16.5" customHeight="1" x14ac:dyDescent="0.25">
      <c r="A40" s="35">
        <v>37</v>
      </c>
      <c r="B40" s="5">
        <v>43865</v>
      </c>
      <c r="C40" s="3" t="s">
        <v>9</v>
      </c>
      <c r="D40" s="36" t="s">
        <v>334</v>
      </c>
      <c r="E40" s="37" t="s">
        <v>518</v>
      </c>
      <c r="F40" s="38">
        <v>22500000</v>
      </c>
      <c r="G40" s="5">
        <v>43957</v>
      </c>
      <c r="H40" s="39" t="s">
        <v>10</v>
      </c>
      <c r="I40" s="40" t="s">
        <v>685</v>
      </c>
      <c r="J40" s="5" t="s">
        <v>33</v>
      </c>
      <c r="L40" s="8"/>
    </row>
    <row r="41" spans="1:12" ht="16.5" customHeight="1" x14ac:dyDescent="0.25">
      <c r="A41" s="35">
        <v>38</v>
      </c>
      <c r="B41" s="5">
        <v>43861</v>
      </c>
      <c r="C41" s="3" t="s">
        <v>9</v>
      </c>
      <c r="D41" s="36" t="s">
        <v>335</v>
      </c>
      <c r="E41" s="37" t="s">
        <v>519</v>
      </c>
      <c r="F41" s="38">
        <v>46800000</v>
      </c>
      <c r="G41" s="5">
        <v>44045</v>
      </c>
      <c r="H41" s="39" t="s">
        <v>10</v>
      </c>
      <c r="I41" s="40" t="s">
        <v>686</v>
      </c>
      <c r="J41" s="5" t="s">
        <v>33</v>
      </c>
      <c r="L41" s="8"/>
    </row>
    <row r="42" spans="1:12" ht="16.5" customHeight="1" x14ac:dyDescent="0.25">
      <c r="A42" s="35">
        <v>39</v>
      </c>
      <c r="B42" s="5">
        <v>43865</v>
      </c>
      <c r="C42" s="3" t="s">
        <v>9</v>
      </c>
      <c r="D42" s="36" t="s">
        <v>336</v>
      </c>
      <c r="E42" s="37" t="s">
        <v>520</v>
      </c>
      <c r="F42" s="38">
        <v>13500000</v>
      </c>
      <c r="G42" s="5">
        <v>43954</v>
      </c>
      <c r="H42" s="39" t="s">
        <v>10</v>
      </c>
      <c r="I42" s="40" t="s">
        <v>687</v>
      </c>
      <c r="J42" s="5" t="s">
        <v>33</v>
      </c>
      <c r="L42" s="8"/>
    </row>
    <row r="43" spans="1:12" ht="16.5" customHeight="1" x14ac:dyDescent="0.25">
      <c r="A43" s="35">
        <v>40</v>
      </c>
      <c r="B43" s="5">
        <v>43862</v>
      </c>
      <c r="C43" s="3" t="s">
        <v>9</v>
      </c>
      <c r="D43" s="36" t="s">
        <v>337</v>
      </c>
      <c r="E43" s="37" t="s">
        <v>521</v>
      </c>
      <c r="F43" s="38">
        <v>19200000</v>
      </c>
      <c r="G43" s="5">
        <v>43953</v>
      </c>
      <c r="H43" s="39" t="s">
        <v>10</v>
      </c>
      <c r="I43" s="40" t="s">
        <v>688</v>
      </c>
      <c r="J43" s="5" t="s">
        <v>33</v>
      </c>
      <c r="L43" s="8"/>
    </row>
    <row r="44" spans="1:12" ht="16.5" customHeight="1" x14ac:dyDescent="0.25">
      <c r="A44" s="35">
        <v>41</v>
      </c>
      <c r="B44" s="5">
        <v>43880</v>
      </c>
      <c r="C44" s="3" t="s">
        <v>9</v>
      </c>
      <c r="D44" s="36" t="s">
        <v>338</v>
      </c>
      <c r="E44" s="37" t="s">
        <v>210</v>
      </c>
      <c r="F44" s="38">
        <v>62020000</v>
      </c>
      <c r="G44" s="5">
        <v>44191</v>
      </c>
      <c r="H44" s="39" t="s">
        <v>10</v>
      </c>
      <c r="I44" s="40" t="s">
        <v>689</v>
      </c>
      <c r="J44" s="5" t="s">
        <v>33</v>
      </c>
      <c r="L44" s="8"/>
    </row>
    <row r="45" spans="1:12" ht="16.5" customHeight="1" x14ac:dyDescent="0.25">
      <c r="A45" s="35">
        <v>42</v>
      </c>
      <c r="B45" s="5">
        <v>43864</v>
      </c>
      <c r="C45" s="3" t="s">
        <v>9</v>
      </c>
      <c r="D45" s="36" t="s">
        <v>339</v>
      </c>
      <c r="E45" s="37" t="s">
        <v>522</v>
      </c>
      <c r="F45" s="38">
        <v>43476000</v>
      </c>
      <c r="G45" s="5">
        <v>44046</v>
      </c>
      <c r="H45" s="39" t="s">
        <v>10</v>
      </c>
      <c r="I45" s="40" t="s">
        <v>690</v>
      </c>
      <c r="J45" s="5" t="s">
        <v>33</v>
      </c>
      <c r="L45" s="8"/>
    </row>
    <row r="46" spans="1:12" ht="16.5" customHeight="1" x14ac:dyDescent="0.25">
      <c r="A46" s="35">
        <v>43</v>
      </c>
      <c r="B46" s="5">
        <v>43864</v>
      </c>
      <c r="C46" s="3" t="s">
        <v>9</v>
      </c>
      <c r="D46" s="36" t="s">
        <v>340</v>
      </c>
      <c r="E46" s="37" t="s">
        <v>523</v>
      </c>
      <c r="F46" s="38">
        <v>26700000</v>
      </c>
      <c r="G46" s="5">
        <v>44046</v>
      </c>
      <c r="H46" s="39" t="s">
        <v>10</v>
      </c>
      <c r="I46" s="40" t="s">
        <v>691</v>
      </c>
      <c r="J46" s="5" t="s">
        <v>33</v>
      </c>
      <c r="L46" s="8"/>
    </row>
    <row r="47" spans="1:12" ht="16.5" customHeight="1" x14ac:dyDescent="0.25">
      <c r="A47" s="35">
        <v>44</v>
      </c>
      <c r="B47" s="5">
        <v>43864</v>
      </c>
      <c r="C47" s="3" t="s">
        <v>9</v>
      </c>
      <c r="D47" s="36" t="s">
        <v>341</v>
      </c>
      <c r="E47" s="37" t="s">
        <v>524</v>
      </c>
      <c r="F47" s="38">
        <v>39000000</v>
      </c>
      <c r="G47" s="5">
        <v>44046</v>
      </c>
      <c r="H47" s="39" t="s">
        <v>10</v>
      </c>
      <c r="I47" s="40" t="s">
        <v>692</v>
      </c>
      <c r="J47" s="5" t="s">
        <v>33</v>
      </c>
      <c r="L47" s="8"/>
    </row>
    <row r="48" spans="1:12" ht="16.5" customHeight="1" x14ac:dyDescent="0.25">
      <c r="A48" s="35">
        <v>45</v>
      </c>
      <c r="B48" s="5">
        <v>43864</v>
      </c>
      <c r="C48" s="3" t="s">
        <v>9</v>
      </c>
      <c r="D48" s="36" t="s">
        <v>342</v>
      </c>
      <c r="E48" s="37" t="s">
        <v>525</v>
      </c>
      <c r="F48" s="38">
        <v>18600000</v>
      </c>
      <c r="G48" s="5">
        <v>43954</v>
      </c>
      <c r="H48" s="39" t="s">
        <v>10</v>
      </c>
      <c r="I48" s="40" t="s">
        <v>693</v>
      </c>
      <c r="J48" s="5" t="s">
        <v>33</v>
      </c>
      <c r="L48" s="8"/>
    </row>
    <row r="49" spans="1:12" ht="16.5" customHeight="1" x14ac:dyDescent="0.25">
      <c r="A49" s="35">
        <v>46</v>
      </c>
      <c r="B49" s="5">
        <v>43865</v>
      </c>
      <c r="C49" s="3" t="s">
        <v>9</v>
      </c>
      <c r="D49" s="36" t="s">
        <v>343</v>
      </c>
      <c r="E49" s="37" t="s">
        <v>526</v>
      </c>
      <c r="F49" s="38">
        <v>28650000</v>
      </c>
      <c r="G49" s="5">
        <v>43955</v>
      </c>
      <c r="H49" s="39" t="s">
        <v>10</v>
      </c>
      <c r="I49" s="40" t="s">
        <v>694</v>
      </c>
      <c r="J49" s="5" t="s">
        <v>33</v>
      </c>
      <c r="L49" s="8"/>
    </row>
    <row r="50" spans="1:12" ht="16.5" customHeight="1" x14ac:dyDescent="0.25">
      <c r="A50" s="35">
        <v>47</v>
      </c>
      <c r="B50" s="5">
        <v>43865</v>
      </c>
      <c r="C50" s="3" t="s">
        <v>9</v>
      </c>
      <c r="D50" s="36" t="s">
        <v>344</v>
      </c>
      <c r="E50" s="37" t="s">
        <v>527</v>
      </c>
      <c r="F50" s="38">
        <v>18600000</v>
      </c>
      <c r="G50" s="5">
        <v>43955</v>
      </c>
      <c r="H50" s="39" t="s">
        <v>10</v>
      </c>
      <c r="I50" s="40" t="s">
        <v>695</v>
      </c>
      <c r="J50" s="5" t="s">
        <v>33</v>
      </c>
      <c r="L50" s="8"/>
    </row>
    <row r="51" spans="1:12" ht="16.5" customHeight="1" x14ac:dyDescent="0.25">
      <c r="A51" s="35">
        <v>48</v>
      </c>
      <c r="B51" s="5">
        <v>43864</v>
      </c>
      <c r="C51" s="3" t="s">
        <v>9</v>
      </c>
      <c r="D51" s="36" t="s">
        <v>345</v>
      </c>
      <c r="E51" s="37" t="s">
        <v>528</v>
      </c>
      <c r="F51" s="38">
        <v>43476000</v>
      </c>
      <c r="G51" s="5">
        <v>44047</v>
      </c>
      <c r="H51" s="39" t="s">
        <v>10</v>
      </c>
      <c r="I51" s="40" t="s">
        <v>696</v>
      </c>
      <c r="J51" s="5" t="s">
        <v>33</v>
      </c>
      <c r="L51" s="8"/>
    </row>
    <row r="52" spans="1:12" ht="16.5" customHeight="1" x14ac:dyDescent="0.25">
      <c r="A52" s="35">
        <v>49</v>
      </c>
      <c r="B52" s="5">
        <v>43864</v>
      </c>
      <c r="C52" s="3" t="s">
        <v>9</v>
      </c>
      <c r="D52" s="36" t="s">
        <v>346</v>
      </c>
      <c r="E52" s="37" t="s">
        <v>529</v>
      </c>
      <c r="F52" s="38">
        <v>41102484</v>
      </c>
      <c r="G52" s="5">
        <v>44046</v>
      </c>
      <c r="H52" s="39" t="s">
        <v>10</v>
      </c>
      <c r="I52" s="40" t="s">
        <v>697</v>
      </c>
      <c r="J52" s="5" t="s">
        <v>33</v>
      </c>
      <c r="L52" s="8"/>
    </row>
    <row r="53" spans="1:12" ht="16.5" customHeight="1" x14ac:dyDescent="0.25">
      <c r="A53" s="35">
        <v>50</v>
      </c>
      <c r="B53" s="5">
        <v>43865</v>
      </c>
      <c r="C53" s="3" t="s">
        <v>9</v>
      </c>
      <c r="D53" s="36" t="s">
        <v>347</v>
      </c>
      <c r="E53" s="37" t="s">
        <v>530</v>
      </c>
      <c r="F53" s="38">
        <v>24060000</v>
      </c>
      <c r="G53" s="5">
        <v>43955</v>
      </c>
      <c r="H53" s="39" t="s">
        <v>10</v>
      </c>
      <c r="I53" s="40" t="s">
        <v>698</v>
      </c>
      <c r="J53" s="5" t="s">
        <v>33</v>
      </c>
      <c r="L53" s="8"/>
    </row>
    <row r="54" spans="1:12" ht="16.5" customHeight="1" x14ac:dyDescent="0.25">
      <c r="A54" s="35">
        <v>51</v>
      </c>
      <c r="B54" s="5">
        <v>43866</v>
      </c>
      <c r="C54" s="3" t="s">
        <v>9</v>
      </c>
      <c r="D54" s="36" t="s">
        <v>348</v>
      </c>
      <c r="E54" s="37" t="s">
        <v>531</v>
      </c>
      <c r="F54" s="38">
        <v>15300000</v>
      </c>
      <c r="G54" s="5">
        <v>43956</v>
      </c>
      <c r="H54" s="39" t="s">
        <v>10</v>
      </c>
      <c r="I54" s="40" t="s">
        <v>699</v>
      </c>
      <c r="J54" s="5" t="s">
        <v>33</v>
      </c>
      <c r="L54" s="8"/>
    </row>
    <row r="55" spans="1:12" ht="16.5" customHeight="1" x14ac:dyDescent="0.25">
      <c r="A55" s="35">
        <v>52</v>
      </c>
      <c r="B55" s="5">
        <v>43864</v>
      </c>
      <c r="C55" s="3" t="s">
        <v>9</v>
      </c>
      <c r="D55" s="36" t="s">
        <v>349</v>
      </c>
      <c r="E55" s="37" t="s">
        <v>532</v>
      </c>
      <c r="F55" s="38">
        <v>33000000</v>
      </c>
      <c r="G55" s="5">
        <v>44045</v>
      </c>
      <c r="H55" s="39" t="s">
        <v>10</v>
      </c>
      <c r="I55" s="40" t="s">
        <v>700</v>
      </c>
      <c r="J55" s="5" t="s">
        <v>33</v>
      </c>
      <c r="L55" s="8"/>
    </row>
    <row r="56" spans="1:12" ht="16.5" customHeight="1" x14ac:dyDescent="0.25">
      <c r="A56" s="35">
        <v>53</v>
      </c>
      <c r="B56" s="5">
        <v>43864</v>
      </c>
      <c r="C56" s="3" t="s">
        <v>9</v>
      </c>
      <c r="D56" s="36" t="s">
        <v>350</v>
      </c>
      <c r="E56" s="37" t="s">
        <v>532</v>
      </c>
      <c r="F56" s="38">
        <v>33000000</v>
      </c>
      <c r="G56" s="5">
        <v>44045</v>
      </c>
      <c r="H56" s="39" t="s">
        <v>10</v>
      </c>
      <c r="I56" s="40" t="s">
        <v>701</v>
      </c>
      <c r="J56" s="5" t="s">
        <v>33</v>
      </c>
      <c r="L56" s="8"/>
    </row>
    <row r="57" spans="1:12" ht="16.5" customHeight="1" x14ac:dyDescent="0.25">
      <c r="A57" s="35">
        <v>54</v>
      </c>
      <c r="B57" s="5">
        <v>43864</v>
      </c>
      <c r="C57" s="3" t="s">
        <v>9</v>
      </c>
      <c r="D57" s="36" t="s">
        <v>351</v>
      </c>
      <c r="E57" s="37" t="s">
        <v>532</v>
      </c>
      <c r="F57" s="38">
        <v>34500000</v>
      </c>
      <c r="G57" s="5">
        <v>44045</v>
      </c>
      <c r="H57" s="39" t="s">
        <v>10</v>
      </c>
      <c r="I57" s="40" t="s">
        <v>702</v>
      </c>
      <c r="J57" s="5" t="s">
        <v>33</v>
      </c>
      <c r="L57" s="8"/>
    </row>
    <row r="58" spans="1:12" ht="16.5" customHeight="1" x14ac:dyDescent="0.25">
      <c r="A58" s="35">
        <v>55</v>
      </c>
      <c r="B58" s="5">
        <v>43864</v>
      </c>
      <c r="C58" s="3" t="s">
        <v>9</v>
      </c>
      <c r="D58" s="36" t="s">
        <v>352</v>
      </c>
      <c r="E58" s="37" t="s">
        <v>533</v>
      </c>
      <c r="F58" s="38">
        <v>20100000</v>
      </c>
      <c r="G58" s="5">
        <v>43954</v>
      </c>
      <c r="H58" s="39" t="s">
        <v>10</v>
      </c>
      <c r="I58" s="40" t="s">
        <v>703</v>
      </c>
      <c r="J58" s="5" t="s">
        <v>33</v>
      </c>
      <c r="L58" s="8"/>
    </row>
    <row r="59" spans="1:12" ht="16.5" customHeight="1" x14ac:dyDescent="0.25">
      <c r="A59" s="35">
        <v>56</v>
      </c>
      <c r="B59" s="5">
        <v>43865</v>
      </c>
      <c r="C59" s="3" t="s">
        <v>9</v>
      </c>
      <c r="D59" s="36" t="s">
        <v>353</v>
      </c>
      <c r="E59" s="37" t="s">
        <v>534</v>
      </c>
      <c r="F59" s="38">
        <v>8100000</v>
      </c>
      <c r="G59" s="5">
        <v>43955</v>
      </c>
      <c r="H59" s="39" t="s">
        <v>10</v>
      </c>
      <c r="I59" s="40" t="s">
        <v>704</v>
      </c>
      <c r="J59" s="5" t="s">
        <v>33</v>
      </c>
      <c r="L59" s="8"/>
    </row>
    <row r="60" spans="1:12" ht="16.5" customHeight="1" x14ac:dyDescent="0.25">
      <c r="A60" s="35">
        <v>57</v>
      </c>
      <c r="B60" s="5">
        <v>43864</v>
      </c>
      <c r="C60" s="3" t="s">
        <v>9</v>
      </c>
      <c r="D60" s="36" t="s">
        <v>354</v>
      </c>
      <c r="E60" s="37" t="s">
        <v>529</v>
      </c>
      <c r="F60" s="38">
        <v>37200000</v>
      </c>
      <c r="G60" s="5">
        <v>44045</v>
      </c>
      <c r="H60" s="39" t="s">
        <v>10</v>
      </c>
      <c r="I60" s="40" t="s">
        <v>705</v>
      </c>
      <c r="J60" s="5" t="s">
        <v>33</v>
      </c>
      <c r="L60" s="8"/>
    </row>
    <row r="61" spans="1:12" ht="16.5" customHeight="1" x14ac:dyDescent="0.25">
      <c r="A61" s="35">
        <v>58</v>
      </c>
      <c r="B61" s="5">
        <v>43864</v>
      </c>
      <c r="C61" s="3" t="s">
        <v>9</v>
      </c>
      <c r="D61" s="36" t="s">
        <v>355</v>
      </c>
      <c r="E61" s="37" t="s">
        <v>535</v>
      </c>
      <c r="F61" s="38">
        <v>15000000</v>
      </c>
      <c r="G61" s="5">
        <v>43954</v>
      </c>
      <c r="H61" s="39" t="s">
        <v>10</v>
      </c>
      <c r="I61" s="40" t="s">
        <v>706</v>
      </c>
      <c r="J61" s="5" t="s">
        <v>33</v>
      </c>
      <c r="L61" s="8"/>
    </row>
    <row r="62" spans="1:12" ht="16.5" customHeight="1" x14ac:dyDescent="0.25">
      <c r="A62" s="35">
        <v>59</v>
      </c>
      <c r="B62" s="5">
        <v>43864</v>
      </c>
      <c r="C62" s="3" t="s">
        <v>9</v>
      </c>
      <c r="D62" s="36" t="s">
        <v>356</v>
      </c>
      <c r="E62" s="37" t="s">
        <v>536</v>
      </c>
      <c r="F62" s="38">
        <v>20550000</v>
      </c>
      <c r="G62" s="5">
        <v>43954</v>
      </c>
      <c r="H62" s="39" t="s">
        <v>10</v>
      </c>
      <c r="I62" s="40" t="s">
        <v>707</v>
      </c>
      <c r="J62" s="5" t="s">
        <v>33</v>
      </c>
      <c r="L62" s="8"/>
    </row>
    <row r="63" spans="1:12" ht="16.5" customHeight="1" x14ac:dyDescent="0.25">
      <c r="A63" s="35">
        <v>60</v>
      </c>
      <c r="B63" s="5">
        <v>43866</v>
      </c>
      <c r="C63" s="3" t="s">
        <v>9</v>
      </c>
      <c r="D63" s="36" t="s">
        <v>357</v>
      </c>
      <c r="E63" s="37" t="s">
        <v>537</v>
      </c>
      <c r="F63" s="38">
        <v>27000000</v>
      </c>
      <c r="G63" s="5">
        <v>44048</v>
      </c>
      <c r="H63" s="39" t="s">
        <v>10</v>
      </c>
      <c r="I63" s="40" t="s">
        <v>708</v>
      </c>
      <c r="J63" s="5" t="s">
        <v>33</v>
      </c>
      <c r="L63" s="8"/>
    </row>
    <row r="64" spans="1:12" ht="16.5" customHeight="1" x14ac:dyDescent="0.25">
      <c r="A64" s="35">
        <v>61</v>
      </c>
      <c r="B64" s="5">
        <v>43866</v>
      </c>
      <c r="C64" s="3" t="s">
        <v>9</v>
      </c>
      <c r="D64" s="36" t="s">
        <v>358</v>
      </c>
      <c r="E64" s="37" t="s">
        <v>538</v>
      </c>
      <c r="F64" s="38">
        <v>27954000</v>
      </c>
      <c r="G64" s="5">
        <v>44048</v>
      </c>
      <c r="H64" s="39" t="s">
        <v>10</v>
      </c>
      <c r="I64" s="40" t="s">
        <v>709</v>
      </c>
      <c r="J64" s="5" t="s">
        <v>33</v>
      </c>
      <c r="L64" s="8"/>
    </row>
    <row r="65" spans="1:12" ht="16.5" customHeight="1" x14ac:dyDescent="0.25">
      <c r="A65" s="35">
        <v>62</v>
      </c>
      <c r="B65" s="5">
        <v>43866</v>
      </c>
      <c r="C65" s="3" t="s">
        <v>9</v>
      </c>
      <c r="D65" s="36" t="s">
        <v>359</v>
      </c>
      <c r="E65" s="37" t="s">
        <v>539</v>
      </c>
      <c r="F65" s="38">
        <v>37260000</v>
      </c>
      <c r="G65" s="5">
        <v>44048</v>
      </c>
      <c r="H65" s="39" t="s">
        <v>10</v>
      </c>
      <c r="I65" s="40" t="s">
        <v>710</v>
      </c>
      <c r="J65" s="5" t="s">
        <v>33</v>
      </c>
      <c r="L65" s="8"/>
    </row>
    <row r="66" spans="1:12" ht="16.5" customHeight="1" x14ac:dyDescent="0.25">
      <c r="A66" s="35">
        <v>63</v>
      </c>
      <c r="B66" s="5">
        <v>43864</v>
      </c>
      <c r="C66" s="3" t="s">
        <v>9</v>
      </c>
      <c r="D66" s="36" t="s">
        <v>360</v>
      </c>
      <c r="E66" s="37" t="s">
        <v>540</v>
      </c>
      <c r="F66" s="38">
        <v>20100000</v>
      </c>
      <c r="G66" s="5">
        <v>43924</v>
      </c>
      <c r="H66" s="39" t="s">
        <v>10</v>
      </c>
      <c r="I66" s="40" t="s">
        <v>711</v>
      </c>
      <c r="J66" s="5" t="s">
        <v>33</v>
      </c>
      <c r="L66" s="8"/>
    </row>
    <row r="67" spans="1:12" ht="16.5" customHeight="1" x14ac:dyDescent="0.25">
      <c r="A67" s="35">
        <v>64</v>
      </c>
      <c r="B67" s="5">
        <v>43864</v>
      </c>
      <c r="C67" s="3" t="s">
        <v>9</v>
      </c>
      <c r="D67" s="36" t="s">
        <v>361</v>
      </c>
      <c r="E67" s="37" t="s">
        <v>541</v>
      </c>
      <c r="F67" s="38">
        <v>29500000</v>
      </c>
      <c r="G67" s="5">
        <v>44168</v>
      </c>
      <c r="H67" s="39" t="s">
        <v>10</v>
      </c>
      <c r="I67" s="40" t="s">
        <v>712</v>
      </c>
      <c r="J67" s="5" t="s">
        <v>33</v>
      </c>
      <c r="L67" s="8"/>
    </row>
    <row r="68" spans="1:12" ht="16.5" customHeight="1" x14ac:dyDescent="0.25">
      <c r="A68" s="35">
        <v>65</v>
      </c>
      <c r="B68" s="5">
        <v>43865</v>
      </c>
      <c r="C68" s="3" t="s">
        <v>9</v>
      </c>
      <c r="D68" s="36" t="s">
        <v>362</v>
      </c>
      <c r="E68" s="37" t="s">
        <v>542</v>
      </c>
      <c r="F68" s="38">
        <v>38150000</v>
      </c>
      <c r="G68" s="5">
        <v>44196</v>
      </c>
      <c r="H68" s="39" t="s">
        <v>10</v>
      </c>
      <c r="I68" s="40" t="s">
        <v>713</v>
      </c>
      <c r="J68" s="5" t="s">
        <v>33</v>
      </c>
      <c r="L68" s="8"/>
    </row>
    <row r="69" spans="1:12" ht="16.5" customHeight="1" x14ac:dyDescent="0.25">
      <c r="A69" s="35">
        <v>66</v>
      </c>
      <c r="B69" s="5">
        <v>43868</v>
      </c>
      <c r="C69" s="3" t="s">
        <v>9</v>
      </c>
      <c r="D69" s="36" t="s">
        <v>363</v>
      </c>
      <c r="E69" s="37" t="s">
        <v>543</v>
      </c>
      <c r="F69" s="38">
        <v>85800000</v>
      </c>
      <c r="G69" s="5">
        <v>44196</v>
      </c>
      <c r="H69" s="39" t="s">
        <v>10</v>
      </c>
      <c r="I69" s="40" t="s">
        <v>714</v>
      </c>
      <c r="J69" s="5" t="s">
        <v>33</v>
      </c>
      <c r="L69" s="8"/>
    </row>
    <row r="70" spans="1:12" ht="16.5" customHeight="1" x14ac:dyDescent="0.25">
      <c r="A70" s="35">
        <v>68</v>
      </c>
      <c r="B70" s="5">
        <v>43864</v>
      </c>
      <c r="C70" s="3" t="s">
        <v>9</v>
      </c>
      <c r="D70" s="36" t="s">
        <v>364</v>
      </c>
      <c r="E70" s="37" t="s">
        <v>544</v>
      </c>
      <c r="F70" s="38">
        <v>11333250</v>
      </c>
      <c r="G70" s="5">
        <v>43954</v>
      </c>
      <c r="H70" s="39" t="s">
        <v>10</v>
      </c>
      <c r="I70" s="40" t="s">
        <v>715</v>
      </c>
      <c r="J70" s="5" t="s">
        <v>33</v>
      </c>
      <c r="L70" s="8"/>
    </row>
    <row r="71" spans="1:12" ht="16.5" customHeight="1" x14ac:dyDescent="0.25">
      <c r="A71" s="35">
        <v>69</v>
      </c>
      <c r="B71" s="5">
        <v>43864</v>
      </c>
      <c r="C71" s="3" t="s">
        <v>9</v>
      </c>
      <c r="D71" s="36" t="s">
        <v>365</v>
      </c>
      <c r="E71" s="37" t="s">
        <v>545</v>
      </c>
      <c r="F71" s="38">
        <v>29036000</v>
      </c>
      <c r="G71" s="5">
        <v>43985</v>
      </c>
      <c r="H71" s="39" t="s">
        <v>10</v>
      </c>
      <c r="I71" s="40" t="s">
        <v>716</v>
      </c>
      <c r="J71" s="5" t="s">
        <v>33</v>
      </c>
      <c r="L71" s="8"/>
    </row>
    <row r="72" spans="1:12" ht="16.5" customHeight="1" x14ac:dyDescent="0.25">
      <c r="A72" s="35">
        <v>70</v>
      </c>
      <c r="B72" s="5">
        <v>43874</v>
      </c>
      <c r="C72" s="3" t="s">
        <v>9</v>
      </c>
      <c r="D72" s="36" t="s">
        <v>366</v>
      </c>
      <c r="E72" s="37" t="s">
        <v>546</v>
      </c>
      <c r="F72" s="38">
        <v>28500000</v>
      </c>
      <c r="G72" s="5">
        <v>43963</v>
      </c>
      <c r="H72" s="39" t="s">
        <v>10</v>
      </c>
      <c r="I72" s="40" t="s">
        <v>717</v>
      </c>
      <c r="J72" s="5" t="s">
        <v>33</v>
      </c>
      <c r="L72" s="8"/>
    </row>
    <row r="73" spans="1:12" ht="16.5" customHeight="1" x14ac:dyDescent="0.25">
      <c r="A73" s="35">
        <v>71</v>
      </c>
      <c r="B73" s="5">
        <v>43866</v>
      </c>
      <c r="C73" s="3" t="s">
        <v>9</v>
      </c>
      <c r="D73" s="36" t="s">
        <v>367</v>
      </c>
      <c r="E73" s="37" t="s">
        <v>210</v>
      </c>
      <c r="F73" s="38">
        <v>24840000</v>
      </c>
      <c r="G73" s="5">
        <v>43956</v>
      </c>
      <c r="H73" s="39" t="s">
        <v>10</v>
      </c>
      <c r="I73" s="40" t="s">
        <v>718</v>
      </c>
      <c r="J73" s="5" t="s">
        <v>33</v>
      </c>
      <c r="L73" s="8"/>
    </row>
    <row r="74" spans="1:12" ht="16.5" customHeight="1" x14ac:dyDescent="0.25">
      <c r="A74" s="35">
        <v>72</v>
      </c>
      <c r="B74" s="5">
        <v>43864</v>
      </c>
      <c r="C74" s="3" t="s">
        <v>9</v>
      </c>
      <c r="D74" s="36" t="s">
        <v>368</v>
      </c>
      <c r="E74" s="37" t="s">
        <v>547</v>
      </c>
      <c r="F74" s="38">
        <v>9960000</v>
      </c>
      <c r="G74" s="5">
        <v>43955</v>
      </c>
      <c r="H74" s="39" t="s">
        <v>10</v>
      </c>
      <c r="I74" s="40" t="s">
        <v>719</v>
      </c>
      <c r="J74" s="5" t="s">
        <v>33</v>
      </c>
      <c r="L74" s="8"/>
    </row>
    <row r="75" spans="1:12" ht="16.5" customHeight="1" x14ac:dyDescent="0.25">
      <c r="A75" s="35">
        <v>73</v>
      </c>
      <c r="B75" s="5">
        <v>43867</v>
      </c>
      <c r="C75" s="3" t="s">
        <v>9</v>
      </c>
      <c r="D75" s="36" t="s">
        <v>369</v>
      </c>
      <c r="E75" s="37" t="s">
        <v>548</v>
      </c>
      <c r="F75" s="38">
        <v>12000000</v>
      </c>
      <c r="G75" s="5">
        <v>43957</v>
      </c>
      <c r="H75" s="39" t="s">
        <v>10</v>
      </c>
      <c r="I75" s="40" t="s">
        <v>720</v>
      </c>
      <c r="J75" s="5" t="s">
        <v>33</v>
      </c>
      <c r="L75" s="8"/>
    </row>
    <row r="76" spans="1:12" ht="16.5" customHeight="1" x14ac:dyDescent="0.25">
      <c r="A76" s="35">
        <v>74</v>
      </c>
      <c r="B76" s="5">
        <v>43864</v>
      </c>
      <c r="C76" s="3" t="s">
        <v>9</v>
      </c>
      <c r="D76" s="36" t="s">
        <v>370</v>
      </c>
      <c r="E76" s="37" t="s">
        <v>549</v>
      </c>
      <c r="F76" s="38">
        <v>9000000</v>
      </c>
      <c r="G76" s="5">
        <v>43954</v>
      </c>
      <c r="H76" s="39" t="s">
        <v>10</v>
      </c>
      <c r="I76" s="40" t="s">
        <v>721</v>
      </c>
      <c r="J76" s="5" t="s">
        <v>33</v>
      </c>
      <c r="L76" s="8"/>
    </row>
    <row r="77" spans="1:12" ht="16.5" customHeight="1" x14ac:dyDescent="0.25">
      <c r="A77" s="35">
        <v>75</v>
      </c>
      <c r="B77" s="5">
        <v>43864</v>
      </c>
      <c r="C77" s="3" t="s">
        <v>9</v>
      </c>
      <c r="D77" s="36" t="s">
        <v>371</v>
      </c>
      <c r="E77" s="37" t="s">
        <v>550</v>
      </c>
      <c r="F77" s="38">
        <v>44000000</v>
      </c>
      <c r="G77" s="5">
        <v>44107</v>
      </c>
      <c r="H77" s="39" t="s">
        <v>10</v>
      </c>
      <c r="I77" s="40" t="s">
        <v>722</v>
      </c>
      <c r="J77" s="5" t="s">
        <v>33</v>
      </c>
      <c r="L77" s="8"/>
    </row>
    <row r="78" spans="1:12" ht="16.5" customHeight="1" x14ac:dyDescent="0.25">
      <c r="A78" s="35">
        <v>76</v>
      </c>
      <c r="B78" s="5">
        <v>43867</v>
      </c>
      <c r="C78" s="3" t="s">
        <v>9</v>
      </c>
      <c r="D78" s="36" t="s">
        <v>372</v>
      </c>
      <c r="E78" s="37" t="s">
        <v>551</v>
      </c>
      <c r="F78" s="38">
        <v>44275000</v>
      </c>
      <c r="G78" s="5">
        <v>44196</v>
      </c>
      <c r="H78" s="39" t="s">
        <v>10</v>
      </c>
      <c r="I78" s="40" t="s">
        <v>723</v>
      </c>
      <c r="J78" s="5" t="s">
        <v>33</v>
      </c>
      <c r="L78" s="8"/>
    </row>
    <row r="79" spans="1:12" ht="16.5" customHeight="1" x14ac:dyDescent="0.25">
      <c r="A79" s="35">
        <v>77</v>
      </c>
      <c r="B79" s="5">
        <v>43867</v>
      </c>
      <c r="C79" s="3" t="s">
        <v>9</v>
      </c>
      <c r="D79" s="36" t="s">
        <v>373</v>
      </c>
      <c r="E79" s="37" t="s">
        <v>552</v>
      </c>
      <c r="F79" s="38">
        <v>12180000</v>
      </c>
      <c r="G79" s="5">
        <v>43957</v>
      </c>
      <c r="H79" s="39" t="s">
        <v>10</v>
      </c>
      <c r="I79" s="40" t="s">
        <v>724</v>
      </c>
      <c r="J79" s="5" t="s">
        <v>33</v>
      </c>
      <c r="L79" s="8"/>
    </row>
    <row r="80" spans="1:12" ht="16.5" customHeight="1" x14ac:dyDescent="0.25">
      <c r="A80" s="35">
        <v>78</v>
      </c>
      <c r="B80" s="5">
        <v>43871</v>
      </c>
      <c r="C80" s="3" t="s">
        <v>9</v>
      </c>
      <c r="D80" s="36" t="s">
        <v>374</v>
      </c>
      <c r="E80" s="37" t="s">
        <v>553</v>
      </c>
      <c r="F80" s="38">
        <v>24000000</v>
      </c>
      <c r="G80" s="5">
        <v>44053</v>
      </c>
      <c r="H80" s="39" t="s">
        <v>10</v>
      </c>
      <c r="I80" s="40" t="s">
        <v>725</v>
      </c>
      <c r="J80" s="5" t="s">
        <v>33</v>
      </c>
      <c r="L80" s="8"/>
    </row>
    <row r="81" spans="1:12" ht="16.5" customHeight="1" x14ac:dyDescent="0.25">
      <c r="A81" s="35">
        <v>79</v>
      </c>
      <c r="B81" s="5">
        <v>43868</v>
      </c>
      <c r="C81" s="3" t="s">
        <v>9</v>
      </c>
      <c r="D81" s="36" t="s">
        <v>375</v>
      </c>
      <c r="E81" s="37" t="s">
        <v>554</v>
      </c>
      <c r="F81" s="38">
        <v>20733500</v>
      </c>
      <c r="G81" s="5">
        <v>44018</v>
      </c>
      <c r="H81" s="39" t="s">
        <v>10</v>
      </c>
      <c r="I81" s="40" t="s">
        <v>726</v>
      </c>
      <c r="J81" s="5" t="s">
        <v>33</v>
      </c>
      <c r="L81" s="8"/>
    </row>
    <row r="82" spans="1:12" ht="16.5" customHeight="1" x14ac:dyDescent="0.25">
      <c r="A82" s="35">
        <v>80</v>
      </c>
      <c r="B82" s="5">
        <v>43867</v>
      </c>
      <c r="C82" s="3" t="s">
        <v>9</v>
      </c>
      <c r="D82" s="36" t="s">
        <v>376</v>
      </c>
      <c r="E82" s="37" t="s">
        <v>555</v>
      </c>
      <c r="F82" s="38">
        <v>48000000</v>
      </c>
      <c r="G82" s="5">
        <v>44113</v>
      </c>
      <c r="H82" s="39" t="s">
        <v>10</v>
      </c>
      <c r="I82" s="40" t="s">
        <v>727</v>
      </c>
      <c r="J82" s="5" t="s">
        <v>33</v>
      </c>
      <c r="L82" s="8"/>
    </row>
    <row r="83" spans="1:12" ht="16.5" customHeight="1" x14ac:dyDescent="0.25">
      <c r="A83" s="35">
        <v>81</v>
      </c>
      <c r="B83" s="5">
        <v>43868</v>
      </c>
      <c r="C83" s="3" t="s">
        <v>9</v>
      </c>
      <c r="D83" s="36" t="s">
        <v>1073</v>
      </c>
      <c r="E83" s="37" t="s">
        <v>556</v>
      </c>
      <c r="F83" s="38">
        <v>117370000</v>
      </c>
      <c r="G83" s="5">
        <v>44196</v>
      </c>
      <c r="H83" s="39" t="s">
        <v>10</v>
      </c>
      <c r="I83" s="40" t="s">
        <v>728</v>
      </c>
      <c r="J83" s="5" t="s">
        <v>33</v>
      </c>
      <c r="L83" s="8"/>
    </row>
    <row r="84" spans="1:12" ht="16.5" customHeight="1" x14ac:dyDescent="0.25">
      <c r="A84" s="35">
        <v>82</v>
      </c>
      <c r="B84" s="5">
        <v>43866</v>
      </c>
      <c r="C84" s="3" t="s">
        <v>9</v>
      </c>
      <c r="D84" s="36" t="s">
        <v>378</v>
      </c>
      <c r="E84" s="37" t="s">
        <v>557</v>
      </c>
      <c r="F84" s="38">
        <v>28728865</v>
      </c>
      <c r="G84" s="5">
        <v>44196</v>
      </c>
      <c r="H84" s="39" t="s">
        <v>10</v>
      </c>
      <c r="I84" s="40" t="s">
        <v>729</v>
      </c>
      <c r="J84" s="5" t="s">
        <v>33</v>
      </c>
      <c r="L84" s="8"/>
    </row>
    <row r="85" spans="1:12" ht="16.5" customHeight="1" x14ac:dyDescent="0.25">
      <c r="A85" s="35">
        <v>83</v>
      </c>
      <c r="B85" s="5">
        <v>43867</v>
      </c>
      <c r="C85" s="3" t="s">
        <v>9</v>
      </c>
      <c r="D85" s="36" t="s">
        <v>379</v>
      </c>
      <c r="E85" s="37" t="s">
        <v>558</v>
      </c>
      <c r="F85" s="38">
        <v>13905000</v>
      </c>
      <c r="G85" s="5">
        <v>43957</v>
      </c>
      <c r="H85" s="39" t="s">
        <v>10</v>
      </c>
      <c r="I85" s="40" t="s">
        <v>730</v>
      </c>
      <c r="J85" s="5" t="s">
        <v>33</v>
      </c>
      <c r="L85" s="8"/>
    </row>
    <row r="86" spans="1:12" ht="16.5" customHeight="1" x14ac:dyDescent="0.25">
      <c r="A86" s="35">
        <v>84</v>
      </c>
      <c r="B86" s="5">
        <v>43867</v>
      </c>
      <c r="C86" s="3" t="s">
        <v>9</v>
      </c>
      <c r="D86" s="36" t="s">
        <v>380</v>
      </c>
      <c r="E86" s="37" t="s">
        <v>559</v>
      </c>
      <c r="F86" s="38">
        <v>8593290</v>
      </c>
      <c r="G86" s="5">
        <v>43957</v>
      </c>
      <c r="H86" s="39" t="s">
        <v>10</v>
      </c>
      <c r="I86" s="40" t="s">
        <v>731</v>
      </c>
      <c r="J86" s="5" t="s">
        <v>33</v>
      </c>
      <c r="L86" s="8"/>
    </row>
    <row r="87" spans="1:12" ht="16.5" customHeight="1" x14ac:dyDescent="0.25">
      <c r="A87" s="35">
        <v>85</v>
      </c>
      <c r="B87" s="5">
        <v>43867</v>
      </c>
      <c r="C87" s="3" t="s">
        <v>9</v>
      </c>
      <c r="D87" s="36" t="s">
        <v>381</v>
      </c>
      <c r="E87" s="37" t="s">
        <v>560</v>
      </c>
      <c r="F87" s="38">
        <v>15999999</v>
      </c>
      <c r="G87" s="5">
        <v>43957</v>
      </c>
      <c r="H87" s="39" t="s">
        <v>10</v>
      </c>
      <c r="I87" s="40" t="s">
        <v>732</v>
      </c>
      <c r="J87" s="5" t="s">
        <v>33</v>
      </c>
      <c r="L87" s="8"/>
    </row>
    <row r="88" spans="1:12" ht="16.5" customHeight="1" x14ac:dyDescent="0.25">
      <c r="A88" s="35">
        <v>86</v>
      </c>
      <c r="B88" s="5">
        <v>43868</v>
      </c>
      <c r="C88" s="3" t="s">
        <v>9</v>
      </c>
      <c r="D88" s="36" t="s">
        <v>382</v>
      </c>
      <c r="E88" s="37" t="s">
        <v>561</v>
      </c>
      <c r="F88" s="38">
        <v>22866000</v>
      </c>
      <c r="G88" s="5">
        <v>44049</v>
      </c>
      <c r="H88" s="39" t="s">
        <v>10</v>
      </c>
      <c r="I88" s="40" t="s">
        <v>733</v>
      </c>
      <c r="J88" s="5" t="s">
        <v>33</v>
      </c>
      <c r="L88" s="8"/>
    </row>
    <row r="89" spans="1:12" ht="16.5" customHeight="1" x14ac:dyDescent="0.25">
      <c r="A89" s="35">
        <v>87</v>
      </c>
      <c r="B89" s="5">
        <v>43875</v>
      </c>
      <c r="C89" s="3" t="s">
        <v>9</v>
      </c>
      <c r="D89" s="36" t="s">
        <v>383</v>
      </c>
      <c r="E89" s="37" t="s">
        <v>562</v>
      </c>
      <c r="F89" s="38">
        <v>86100000</v>
      </c>
      <c r="G89" s="5">
        <v>44196</v>
      </c>
      <c r="H89" s="39" t="s">
        <v>10</v>
      </c>
      <c r="I89" s="40" t="s">
        <v>734</v>
      </c>
      <c r="J89" s="5" t="s">
        <v>33</v>
      </c>
      <c r="L89" s="8"/>
    </row>
    <row r="90" spans="1:12" ht="16.5" customHeight="1" x14ac:dyDescent="0.25">
      <c r="A90" s="35">
        <v>88</v>
      </c>
      <c r="B90" s="5">
        <v>43868</v>
      </c>
      <c r="C90" s="3" t="s">
        <v>9</v>
      </c>
      <c r="D90" s="36" t="s">
        <v>384</v>
      </c>
      <c r="E90" s="37" t="s">
        <v>563</v>
      </c>
      <c r="F90" s="38">
        <v>39200000</v>
      </c>
      <c r="G90" s="5">
        <v>44113</v>
      </c>
      <c r="H90" s="39" t="s">
        <v>10</v>
      </c>
      <c r="I90" s="40" t="s">
        <v>735</v>
      </c>
      <c r="J90" s="5" t="s">
        <v>33</v>
      </c>
      <c r="L90" s="8"/>
    </row>
    <row r="91" spans="1:12" ht="16.5" customHeight="1" x14ac:dyDescent="0.25">
      <c r="A91" s="35">
        <v>89</v>
      </c>
      <c r="B91" s="5">
        <v>43868</v>
      </c>
      <c r="C91" s="3" t="s">
        <v>9</v>
      </c>
      <c r="D91" s="36" t="s">
        <v>385</v>
      </c>
      <c r="E91" s="37" t="s">
        <v>564</v>
      </c>
      <c r="F91" s="38">
        <v>89640000</v>
      </c>
      <c r="G91" s="5">
        <v>44196</v>
      </c>
      <c r="H91" s="39" t="s">
        <v>10</v>
      </c>
      <c r="I91" s="40" t="s">
        <v>736</v>
      </c>
      <c r="J91" s="5" t="s">
        <v>33</v>
      </c>
      <c r="L91" s="8"/>
    </row>
    <row r="92" spans="1:12" ht="16.5" customHeight="1" x14ac:dyDescent="0.25">
      <c r="A92" s="35">
        <v>90</v>
      </c>
      <c r="B92" s="5">
        <v>43873</v>
      </c>
      <c r="C92" s="3" t="s">
        <v>9</v>
      </c>
      <c r="D92" s="36" t="s">
        <v>386</v>
      </c>
      <c r="E92" s="37" t="s">
        <v>565</v>
      </c>
      <c r="F92" s="38">
        <v>75133333</v>
      </c>
      <c r="G92" s="5">
        <v>44196</v>
      </c>
      <c r="H92" s="39" t="s">
        <v>10</v>
      </c>
      <c r="I92" s="40" t="s">
        <v>737</v>
      </c>
      <c r="J92" s="5" t="s">
        <v>33</v>
      </c>
      <c r="L92" s="8"/>
    </row>
    <row r="93" spans="1:12" ht="16.5" customHeight="1" x14ac:dyDescent="0.25">
      <c r="A93" s="35">
        <v>91</v>
      </c>
      <c r="B93" s="5">
        <v>43875</v>
      </c>
      <c r="C93" s="3" t="s">
        <v>9</v>
      </c>
      <c r="D93" s="36" t="s">
        <v>387</v>
      </c>
      <c r="E93" s="37" t="s">
        <v>566</v>
      </c>
      <c r="F93" s="38">
        <v>77000000</v>
      </c>
      <c r="G93" s="5">
        <v>44196</v>
      </c>
      <c r="H93" s="39" t="s">
        <v>10</v>
      </c>
      <c r="I93" s="40" t="s">
        <v>738</v>
      </c>
      <c r="J93" s="5" t="s">
        <v>33</v>
      </c>
      <c r="L93" s="8"/>
    </row>
    <row r="94" spans="1:12" ht="16.5" customHeight="1" x14ac:dyDescent="0.25">
      <c r="A94" s="35">
        <v>92</v>
      </c>
      <c r="B94" s="5">
        <v>43871</v>
      </c>
      <c r="C94" s="3" t="s">
        <v>9</v>
      </c>
      <c r="D94" s="36" t="s">
        <v>388</v>
      </c>
      <c r="E94" s="37" t="s">
        <v>567</v>
      </c>
      <c r="F94" s="38">
        <v>21000000</v>
      </c>
      <c r="G94" s="5">
        <v>43961</v>
      </c>
      <c r="H94" s="39" t="s">
        <v>10</v>
      </c>
      <c r="I94" s="40" t="s">
        <v>739</v>
      </c>
      <c r="J94" s="5" t="s">
        <v>33</v>
      </c>
      <c r="L94" s="8"/>
    </row>
    <row r="95" spans="1:12" ht="16.5" customHeight="1" x14ac:dyDescent="0.25">
      <c r="A95" s="35">
        <v>93</v>
      </c>
      <c r="B95" s="5">
        <v>43871</v>
      </c>
      <c r="C95" s="3" t="s">
        <v>9</v>
      </c>
      <c r="D95" s="36" t="s">
        <v>389</v>
      </c>
      <c r="E95" s="37" t="s">
        <v>568</v>
      </c>
      <c r="F95" s="38">
        <v>11040000</v>
      </c>
      <c r="G95" s="5">
        <v>43930</v>
      </c>
      <c r="H95" s="39" t="s">
        <v>10</v>
      </c>
      <c r="I95" s="40" t="s">
        <v>740</v>
      </c>
      <c r="J95" s="5" t="s">
        <v>33</v>
      </c>
      <c r="L95" s="8"/>
    </row>
    <row r="96" spans="1:12" ht="16.5" customHeight="1" x14ac:dyDescent="0.25">
      <c r="A96" s="35">
        <v>94</v>
      </c>
      <c r="B96" s="5">
        <v>43868</v>
      </c>
      <c r="C96" s="3" t="s">
        <v>9</v>
      </c>
      <c r="D96" s="36" t="s">
        <v>390</v>
      </c>
      <c r="E96" s="37" t="s">
        <v>569</v>
      </c>
      <c r="F96" s="38">
        <v>59226432</v>
      </c>
      <c r="G96" s="5">
        <v>44110</v>
      </c>
      <c r="H96" s="39" t="s">
        <v>10</v>
      </c>
      <c r="I96" s="40" t="s">
        <v>741</v>
      </c>
      <c r="J96" s="5" t="s">
        <v>33</v>
      </c>
      <c r="L96" s="8"/>
    </row>
    <row r="97" spans="1:12" ht="16.5" customHeight="1" x14ac:dyDescent="0.25">
      <c r="A97" s="35">
        <v>95</v>
      </c>
      <c r="B97" s="5">
        <v>43868</v>
      </c>
      <c r="C97" s="3" t="s">
        <v>9</v>
      </c>
      <c r="D97" s="36" t="s">
        <v>391</v>
      </c>
      <c r="E97" s="37" t="s">
        <v>570</v>
      </c>
      <c r="F97" s="38">
        <v>45000000</v>
      </c>
      <c r="G97" s="5">
        <v>44049</v>
      </c>
      <c r="H97" s="39" t="s">
        <v>10</v>
      </c>
      <c r="I97" s="40" t="s">
        <v>742</v>
      </c>
      <c r="J97" s="5" t="s">
        <v>33</v>
      </c>
      <c r="L97" s="8"/>
    </row>
    <row r="98" spans="1:12" ht="16.5" customHeight="1" x14ac:dyDescent="0.25">
      <c r="A98" s="35">
        <v>97</v>
      </c>
      <c r="B98" s="5">
        <v>43880</v>
      </c>
      <c r="C98" s="3" t="s">
        <v>9</v>
      </c>
      <c r="D98" s="36" t="s">
        <v>392</v>
      </c>
      <c r="E98" s="37" t="s">
        <v>571</v>
      </c>
      <c r="F98" s="38">
        <v>26400000</v>
      </c>
      <c r="G98" s="5">
        <v>44123</v>
      </c>
      <c r="H98" s="39" t="s">
        <v>10</v>
      </c>
      <c r="I98" s="40" t="s">
        <v>743</v>
      </c>
      <c r="J98" s="5" t="s">
        <v>33</v>
      </c>
      <c r="L98" s="8"/>
    </row>
    <row r="99" spans="1:12" ht="16.5" customHeight="1" x14ac:dyDescent="0.25">
      <c r="A99" s="35">
        <v>98</v>
      </c>
      <c r="B99" s="5">
        <v>43871</v>
      </c>
      <c r="C99" s="3" t="s">
        <v>9</v>
      </c>
      <c r="D99" s="36" t="s">
        <v>393</v>
      </c>
      <c r="E99" s="37" t="s">
        <v>572</v>
      </c>
      <c r="F99" s="38">
        <v>17850000</v>
      </c>
      <c r="G99" s="5">
        <v>43960</v>
      </c>
      <c r="H99" s="39" t="s">
        <v>10</v>
      </c>
      <c r="I99" s="40" t="s">
        <v>744</v>
      </c>
      <c r="J99" s="5" t="s">
        <v>33</v>
      </c>
      <c r="L99" s="8"/>
    </row>
    <row r="100" spans="1:12" ht="16.5" customHeight="1" x14ac:dyDescent="0.25">
      <c r="A100" s="35">
        <v>99</v>
      </c>
      <c r="B100" s="5">
        <v>43871</v>
      </c>
      <c r="C100" s="3" t="s">
        <v>9</v>
      </c>
      <c r="D100" s="36" t="s">
        <v>394</v>
      </c>
      <c r="E100" s="37" t="s">
        <v>573</v>
      </c>
      <c r="F100" s="38">
        <v>43476300</v>
      </c>
      <c r="G100" s="5">
        <v>44190</v>
      </c>
      <c r="H100" s="39" t="s">
        <v>10</v>
      </c>
      <c r="I100" s="40" t="s">
        <v>745</v>
      </c>
      <c r="J100" s="5" t="s">
        <v>33</v>
      </c>
      <c r="L100" s="8"/>
    </row>
    <row r="101" spans="1:12" ht="16.5" customHeight="1" x14ac:dyDescent="0.25">
      <c r="A101" s="35">
        <v>100</v>
      </c>
      <c r="B101" s="5">
        <v>43872</v>
      </c>
      <c r="C101" s="3" t="s">
        <v>9</v>
      </c>
      <c r="D101" s="36" t="s">
        <v>395</v>
      </c>
      <c r="E101" s="37" t="s">
        <v>574</v>
      </c>
      <c r="F101" s="38">
        <v>110000000</v>
      </c>
      <c r="G101" s="5">
        <v>44196</v>
      </c>
      <c r="H101" s="39" t="s">
        <v>10</v>
      </c>
      <c r="I101" s="40" t="s">
        <v>746</v>
      </c>
      <c r="J101" s="5" t="s">
        <v>33</v>
      </c>
      <c r="L101" s="8"/>
    </row>
    <row r="102" spans="1:12" ht="16.5" customHeight="1" x14ac:dyDescent="0.25">
      <c r="A102" s="35">
        <v>44793</v>
      </c>
      <c r="B102" s="5">
        <v>43865</v>
      </c>
      <c r="C102" s="3" t="s">
        <v>9</v>
      </c>
      <c r="D102" s="36" t="s">
        <v>396</v>
      </c>
      <c r="E102" s="37" t="s">
        <v>575</v>
      </c>
      <c r="F102" s="38">
        <v>40000000</v>
      </c>
      <c r="G102" s="5">
        <v>44196</v>
      </c>
      <c r="H102" s="39" t="s">
        <v>674</v>
      </c>
      <c r="I102" s="40" t="s">
        <v>747</v>
      </c>
      <c r="J102" s="5" t="s">
        <v>33</v>
      </c>
      <c r="L102" s="8"/>
    </row>
    <row r="103" spans="1:12" ht="16.5" customHeight="1" x14ac:dyDescent="0.25">
      <c r="A103" s="35">
        <v>101</v>
      </c>
      <c r="B103" s="5">
        <v>43874</v>
      </c>
      <c r="C103" s="3" t="s">
        <v>9</v>
      </c>
      <c r="D103" s="36" t="s">
        <v>397</v>
      </c>
      <c r="E103" s="37" t="s">
        <v>576</v>
      </c>
      <c r="F103" s="38">
        <v>20100000</v>
      </c>
      <c r="G103" s="5">
        <v>43963</v>
      </c>
      <c r="H103" s="39" t="s">
        <v>10</v>
      </c>
      <c r="I103" s="40" t="s">
        <v>748</v>
      </c>
      <c r="J103" s="5" t="s">
        <v>33</v>
      </c>
      <c r="L103" s="8"/>
    </row>
    <row r="104" spans="1:12" ht="16.5" customHeight="1" x14ac:dyDescent="0.25">
      <c r="A104" s="35">
        <v>102</v>
      </c>
      <c r="B104" s="5">
        <v>43874</v>
      </c>
      <c r="C104" s="3" t="s">
        <v>9</v>
      </c>
      <c r="D104" s="36" t="s">
        <v>398</v>
      </c>
      <c r="E104" s="37" t="s">
        <v>577</v>
      </c>
      <c r="F104" s="38">
        <v>21000000</v>
      </c>
      <c r="G104" s="5">
        <v>43963</v>
      </c>
      <c r="H104" s="39" t="s">
        <v>10</v>
      </c>
      <c r="I104" s="40" t="s">
        <v>749</v>
      </c>
      <c r="J104" s="5" t="s">
        <v>33</v>
      </c>
      <c r="L104" s="8"/>
    </row>
    <row r="105" spans="1:12" ht="16.5" customHeight="1" x14ac:dyDescent="0.25">
      <c r="A105" s="35">
        <v>103</v>
      </c>
      <c r="B105" s="5">
        <v>43874</v>
      </c>
      <c r="C105" s="3" t="s">
        <v>9</v>
      </c>
      <c r="D105" s="36" t="s">
        <v>399</v>
      </c>
      <c r="E105" s="37" t="s">
        <v>578</v>
      </c>
      <c r="F105" s="38">
        <v>20100000</v>
      </c>
      <c r="G105" s="5">
        <v>43964</v>
      </c>
      <c r="H105" s="39" t="s">
        <v>10</v>
      </c>
      <c r="I105" s="40" t="s">
        <v>750</v>
      </c>
      <c r="J105" s="5" t="s">
        <v>33</v>
      </c>
      <c r="L105" s="8"/>
    </row>
    <row r="106" spans="1:12" ht="16.5" customHeight="1" x14ac:dyDescent="0.25">
      <c r="A106" s="35">
        <v>104</v>
      </c>
      <c r="B106" s="5">
        <v>43875</v>
      </c>
      <c r="C106" s="3" t="s">
        <v>9</v>
      </c>
      <c r="D106" s="36" t="s">
        <v>400</v>
      </c>
      <c r="E106" s="37" t="s">
        <v>579</v>
      </c>
      <c r="F106" s="38">
        <v>53900000</v>
      </c>
      <c r="G106" s="5">
        <v>44196</v>
      </c>
      <c r="H106" s="39" t="s">
        <v>10</v>
      </c>
      <c r="I106" s="40" t="s">
        <v>751</v>
      </c>
      <c r="J106" s="5" t="s">
        <v>33</v>
      </c>
      <c r="L106" s="8"/>
    </row>
    <row r="107" spans="1:12" ht="16.5" customHeight="1" x14ac:dyDescent="0.25">
      <c r="A107" s="35">
        <v>105</v>
      </c>
      <c r="B107" s="5">
        <v>43875</v>
      </c>
      <c r="C107" s="3" t="s">
        <v>9</v>
      </c>
      <c r="D107" s="36" t="s">
        <v>401</v>
      </c>
      <c r="E107" s="37" t="s">
        <v>580</v>
      </c>
      <c r="F107" s="38">
        <v>22500000</v>
      </c>
      <c r="G107" s="5">
        <v>43968</v>
      </c>
      <c r="H107" s="39" t="s">
        <v>10</v>
      </c>
      <c r="I107" s="40" t="s">
        <v>752</v>
      </c>
      <c r="J107" s="5" t="s">
        <v>33</v>
      </c>
      <c r="L107" s="8"/>
    </row>
    <row r="108" spans="1:12" ht="16.5" customHeight="1" x14ac:dyDescent="0.25">
      <c r="A108" s="35">
        <v>106</v>
      </c>
      <c r="B108" s="5">
        <v>43874</v>
      </c>
      <c r="C108" s="3" t="s">
        <v>9</v>
      </c>
      <c r="D108" s="36" t="s">
        <v>402</v>
      </c>
      <c r="E108" s="37" t="s">
        <v>581</v>
      </c>
      <c r="F108" s="38">
        <v>22500000</v>
      </c>
      <c r="G108" s="5">
        <v>43963</v>
      </c>
      <c r="H108" s="39" t="s">
        <v>10</v>
      </c>
      <c r="I108" s="40" t="s">
        <v>753</v>
      </c>
      <c r="J108" s="5" t="s">
        <v>33</v>
      </c>
      <c r="L108" s="8"/>
    </row>
    <row r="109" spans="1:12" ht="16.5" customHeight="1" x14ac:dyDescent="0.25">
      <c r="A109" s="35">
        <v>107</v>
      </c>
      <c r="B109" s="5">
        <v>43872</v>
      </c>
      <c r="C109" s="3" t="s">
        <v>9</v>
      </c>
      <c r="D109" s="36" t="s">
        <v>403</v>
      </c>
      <c r="E109" s="37" t="s">
        <v>582</v>
      </c>
      <c r="F109" s="38">
        <v>95400000</v>
      </c>
      <c r="G109" s="5">
        <v>44196</v>
      </c>
      <c r="H109" s="39" t="s">
        <v>10</v>
      </c>
      <c r="I109" s="40" t="s">
        <v>754</v>
      </c>
      <c r="J109" s="5" t="s">
        <v>33</v>
      </c>
      <c r="L109" s="8"/>
    </row>
    <row r="110" spans="1:12" ht="16.5" customHeight="1" x14ac:dyDescent="0.25">
      <c r="A110" s="35">
        <v>108</v>
      </c>
      <c r="B110" s="5">
        <v>43874</v>
      </c>
      <c r="C110" s="3" t="s">
        <v>9</v>
      </c>
      <c r="D110" s="36" t="s">
        <v>404</v>
      </c>
      <c r="E110" s="37" t="s">
        <v>583</v>
      </c>
      <c r="F110" s="38">
        <v>22500000</v>
      </c>
      <c r="G110" s="5">
        <v>43971</v>
      </c>
      <c r="H110" s="39" t="s">
        <v>10</v>
      </c>
      <c r="I110" s="40" t="s">
        <v>755</v>
      </c>
      <c r="J110" s="5" t="s">
        <v>33</v>
      </c>
      <c r="L110" s="8"/>
    </row>
    <row r="111" spans="1:12" ht="16.5" customHeight="1" x14ac:dyDescent="0.25">
      <c r="A111" s="35">
        <v>109</v>
      </c>
      <c r="B111" s="5">
        <v>43874</v>
      </c>
      <c r="C111" s="3" t="s">
        <v>9</v>
      </c>
      <c r="D111" s="36" t="s">
        <v>405</v>
      </c>
      <c r="E111" s="37" t="s">
        <v>584</v>
      </c>
      <c r="F111" s="38">
        <v>29400000</v>
      </c>
      <c r="G111" s="5">
        <v>43964</v>
      </c>
      <c r="H111" s="39" t="s">
        <v>10</v>
      </c>
      <c r="I111" s="40" t="s">
        <v>756</v>
      </c>
      <c r="J111" s="5" t="s">
        <v>33</v>
      </c>
      <c r="L111" s="8"/>
    </row>
    <row r="112" spans="1:12" ht="16.5" customHeight="1" x14ac:dyDescent="0.25">
      <c r="A112" s="35">
        <v>110</v>
      </c>
      <c r="B112" s="5">
        <v>43873</v>
      </c>
      <c r="C112" s="3" t="s">
        <v>9</v>
      </c>
      <c r="D112" s="36" t="s">
        <v>406</v>
      </c>
      <c r="E112" s="37" t="s">
        <v>585</v>
      </c>
      <c r="F112" s="38">
        <v>18000000</v>
      </c>
      <c r="G112" s="5">
        <v>43962</v>
      </c>
      <c r="H112" s="39" t="s">
        <v>10</v>
      </c>
      <c r="I112" s="40" t="s">
        <v>757</v>
      </c>
      <c r="J112" s="5" t="s">
        <v>33</v>
      </c>
      <c r="L112" s="8"/>
    </row>
    <row r="113" spans="1:12" ht="16.5" customHeight="1" x14ac:dyDescent="0.25">
      <c r="A113" s="35">
        <v>111</v>
      </c>
      <c r="B113" s="5">
        <v>43873</v>
      </c>
      <c r="C113" s="3" t="s">
        <v>9</v>
      </c>
      <c r="D113" s="36" t="s">
        <v>407</v>
      </c>
      <c r="E113" s="37" t="s">
        <v>586</v>
      </c>
      <c r="F113" s="38">
        <v>36000000</v>
      </c>
      <c r="G113" s="5">
        <v>44054</v>
      </c>
      <c r="H113" s="39" t="s">
        <v>10</v>
      </c>
      <c r="I113" s="40" t="s">
        <v>758</v>
      </c>
      <c r="J113" s="5" t="s">
        <v>33</v>
      </c>
      <c r="L113" s="8"/>
    </row>
    <row r="114" spans="1:12" ht="16.5" customHeight="1" x14ac:dyDescent="0.25">
      <c r="A114" s="35">
        <v>112</v>
      </c>
      <c r="B114" s="5">
        <v>43878</v>
      </c>
      <c r="C114" s="3" t="s">
        <v>9</v>
      </c>
      <c r="D114" s="36" t="s">
        <v>408</v>
      </c>
      <c r="E114" s="37" t="s">
        <v>587</v>
      </c>
      <c r="F114" s="38">
        <v>54000000</v>
      </c>
      <c r="G114" s="5">
        <v>44061</v>
      </c>
      <c r="H114" s="39" t="s">
        <v>10</v>
      </c>
      <c r="I114" s="40" t="s">
        <v>759</v>
      </c>
      <c r="J114" s="5" t="s">
        <v>33</v>
      </c>
      <c r="L114" s="8"/>
    </row>
    <row r="115" spans="1:12" ht="16.5" customHeight="1" x14ac:dyDescent="0.25">
      <c r="A115" s="35">
        <v>113</v>
      </c>
      <c r="B115" s="5">
        <v>43875</v>
      </c>
      <c r="C115" s="3" t="s">
        <v>9</v>
      </c>
      <c r="D115" s="36" t="s">
        <v>409</v>
      </c>
      <c r="E115" s="37" t="s">
        <v>588</v>
      </c>
      <c r="F115" s="38">
        <v>13500000</v>
      </c>
      <c r="G115" s="5">
        <v>43964</v>
      </c>
      <c r="H115" s="39" t="s">
        <v>10</v>
      </c>
      <c r="I115" s="40" t="s">
        <v>760</v>
      </c>
      <c r="J115" s="5" t="s">
        <v>33</v>
      </c>
      <c r="L115" s="8"/>
    </row>
    <row r="116" spans="1:12" ht="16.5" customHeight="1" x14ac:dyDescent="0.25">
      <c r="A116" s="35">
        <v>114</v>
      </c>
      <c r="B116" s="5">
        <v>43875</v>
      </c>
      <c r="C116" s="3" t="s">
        <v>9</v>
      </c>
      <c r="D116" s="36" t="s">
        <v>410</v>
      </c>
      <c r="E116" s="37" t="s">
        <v>589</v>
      </c>
      <c r="F116" s="38">
        <v>12000000</v>
      </c>
      <c r="G116" s="5">
        <v>43964</v>
      </c>
      <c r="H116" s="39" t="s">
        <v>10</v>
      </c>
      <c r="I116" s="40" t="s">
        <v>761</v>
      </c>
      <c r="J116" s="5" t="s">
        <v>33</v>
      </c>
      <c r="L116" s="8"/>
    </row>
    <row r="117" spans="1:12" ht="16.5" customHeight="1" x14ac:dyDescent="0.25">
      <c r="A117" s="35">
        <v>115</v>
      </c>
      <c r="B117" s="5">
        <v>43875</v>
      </c>
      <c r="C117" s="3" t="s">
        <v>9</v>
      </c>
      <c r="D117" s="36" t="s">
        <v>411</v>
      </c>
      <c r="E117" s="37" t="s">
        <v>590</v>
      </c>
      <c r="F117" s="38">
        <v>71400000</v>
      </c>
      <c r="G117" s="5">
        <v>44196</v>
      </c>
      <c r="H117" s="39" t="s">
        <v>10</v>
      </c>
      <c r="I117" s="40" t="s">
        <v>762</v>
      </c>
      <c r="J117" s="5" t="s">
        <v>33</v>
      </c>
      <c r="L117" s="8"/>
    </row>
    <row r="118" spans="1:12" ht="16.5" customHeight="1" x14ac:dyDescent="0.25">
      <c r="A118" s="35">
        <v>116</v>
      </c>
      <c r="B118" s="5">
        <v>43875</v>
      </c>
      <c r="C118" s="3" t="s">
        <v>9</v>
      </c>
      <c r="D118" s="36" t="s">
        <v>412</v>
      </c>
      <c r="E118" s="37" t="s">
        <v>591</v>
      </c>
      <c r="F118" s="38">
        <v>10000000</v>
      </c>
      <c r="G118" s="5">
        <v>43934</v>
      </c>
      <c r="H118" s="39" t="s">
        <v>10</v>
      </c>
      <c r="I118" s="40" t="s">
        <v>763</v>
      </c>
      <c r="J118" s="5" t="s">
        <v>33</v>
      </c>
      <c r="L118" s="8"/>
    </row>
    <row r="119" spans="1:12" ht="16.5" customHeight="1" x14ac:dyDescent="0.25">
      <c r="A119" s="35">
        <v>117</v>
      </c>
      <c r="B119" s="5">
        <v>43874</v>
      </c>
      <c r="C119" s="3" t="s">
        <v>9</v>
      </c>
      <c r="D119" s="36" t="s">
        <v>413</v>
      </c>
      <c r="E119" s="37" t="s">
        <v>592</v>
      </c>
      <c r="F119" s="38">
        <v>66000000</v>
      </c>
      <c r="G119" s="5">
        <v>44196</v>
      </c>
      <c r="H119" s="39" t="s">
        <v>10</v>
      </c>
      <c r="I119" s="40" t="s">
        <v>764</v>
      </c>
      <c r="J119" s="5" t="s">
        <v>33</v>
      </c>
      <c r="L119" s="8"/>
    </row>
    <row r="120" spans="1:12" ht="16.5" customHeight="1" x14ac:dyDescent="0.25">
      <c r="A120" s="35">
        <v>118</v>
      </c>
      <c r="B120" s="5">
        <v>43873</v>
      </c>
      <c r="C120" s="3" t="s">
        <v>9</v>
      </c>
      <c r="D120" s="36" t="s">
        <v>414</v>
      </c>
      <c r="E120" s="37" t="s">
        <v>593</v>
      </c>
      <c r="F120" s="38">
        <v>49600000</v>
      </c>
      <c r="G120" s="5">
        <v>44116</v>
      </c>
      <c r="H120" s="39" t="s">
        <v>10</v>
      </c>
      <c r="I120" s="40" t="s">
        <v>765</v>
      </c>
      <c r="J120" s="5" t="s">
        <v>33</v>
      </c>
      <c r="L120" s="8"/>
    </row>
    <row r="121" spans="1:12" ht="16.5" customHeight="1" x14ac:dyDescent="0.25">
      <c r="A121" s="35">
        <v>119</v>
      </c>
      <c r="B121" s="5">
        <v>43873</v>
      </c>
      <c r="C121" s="3" t="s">
        <v>9</v>
      </c>
      <c r="D121" s="36" t="s">
        <v>415</v>
      </c>
      <c r="E121" s="37" t="s">
        <v>594</v>
      </c>
      <c r="F121" s="38">
        <v>71100000</v>
      </c>
      <c r="G121" s="5">
        <v>44148</v>
      </c>
      <c r="H121" s="39" t="s">
        <v>10</v>
      </c>
      <c r="I121" s="40" t="s">
        <v>766</v>
      </c>
      <c r="J121" s="5" t="s">
        <v>33</v>
      </c>
      <c r="L121" s="8"/>
    </row>
    <row r="122" spans="1:12" ht="16.5" customHeight="1" x14ac:dyDescent="0.25">
      <c r="A122" s="35">
        <v>120</v>
      </c>
      <c r="B122" s="5">
        <v>43875</v>
      </c>
      <c r="C122" s="3" t="s">
        <v>9</v>
      </c>
      <c r="D122" s="36" t="s">
        <v>416</v>
      </c>
      <c r="E122" s="37" t="s">
        <v>595</v>
      </c>
      <c r="F122" s="38">
        <v>58609089</v>
      </c>
      <c r="G122" s="5">
        <v>44193</v>
      </c>
      <c r="H122" s="39" t="s">
        <v>10</v>
      </c>
      <c r="I122" s="40" t="s">
        <v>767</v>
      </c>
      <c r="J122" s="5" t="s">
        <v>33</v>
      </c>
      <c r="L122" s="8"/>
    </row>
    <row r="123" spans="1:12" ht="16.5" customHeight="1" x14ac:dyDescent="0.25">
      <c r="A123" s="35">
        <v>121</v>
      </c>
      <c r="B123" s="5">
        <v>43875</v>
      </c>
      <c r="C123" s="3" t="s">
        <v>9</v>
      </c>
      <c r="D123" s="36" t="s">
        <v>417</v>
      </c>
      <c r="E123" s="37" t="s">
        <v>596</v>
      </c>
      <c r="F123" s="38">
        <v>68200000</v>
      </c>
      <c r="G123" s="5">
        <v>44196</v>
      </c>
      <c r="H123" s="39" t="s">
        <v>10</v>
      </c>
      <c r="I123" s="40" t="s">
        <v>768</v>
      </c>
      <c r="J123" s="5" t="s">
        <v>33</v>
      </c>
      <c r="L123" s="8"/>
    </row>
    <row r="124" spans="1:12" ht="16.5" customHeight="1" x14ac:dyDescent="0.25">
      <c r="A124" s="35">
        <v>122</v>
      </c>
      <c r="B124" s="5">
        <v>43875</v>
      </c>
      <c r="C124" s="3" t="s">
        <v>9</v>
      </c>
      <c r="D124" s="36" t="s">
        <v>418</v>
      </c>
      <c r="E124" s="37" t="s">
        <v>597</v>
      </c>
      <c r="F124" s="38">
        <v>49600000</v>
      </c>
      <c r="G124" s="5">
        <v>44120</v>
      </c>
      <c r="H124" s="39" t="s">
        <v>10</v>
      </c>
      <c r="I124" s="40" t="s">
        <v>769</v>
      </c>
      <c r="J124" s="5" t="s">
        <v>33</v>
      </c>
      <c r="L124" s="8"/>
    </row>
    <row r="125" spans="1:12" ht="16.5" customHeight="1" x14ac:dyDescent="0.25">
      <c r="A125" s="35">
        <v>123</v>
      </c>
      <c r="B125" s="5">
        <v>43874</v>
      </c>
      <c r="C125" s="3" t="s">
        <v>9</v>
      </c>
      <c r="D125" s="36" t="s">
        <v>419</v>
      </c>
      <c r="E125" s="37" t="s">
        <v>597</v>
      </c>
      <c r="F125" s="38">
        <v>49600000</v>
      </c>
      <c r="G125" s="5">
        <v>44120</v>
      </c>
      <c r="H125" s="39" t="s">
        <v>10</v>
      </c>
      <c r="I125" s="40" t="s">
        <v>770</v>
      </c>
      <c r="J125" s="5" t="s">
        <v>33</v>
      </c>
      <c r="L125" s="8"/>
    </row>
    <row r="126" spans="1:12" ht="16.5" customHeight="1" x14ac:dyDescent="0.25">
      <c r="A126" s="35">
        <v>124</v>
      </c>
      <c r="B126" s="5">
        <v>43878</v>
      </c>
      <c r="C126" s="3" t="s">
        <v>9</v>
      </c>
      <c r="D126" s="36" t="s">
        <v>420</v>
      </c>
      <c r="E126" s="37" t="s">
        <v>598</v>
      </c>
      <c r="F126" s="38">
        <v>98710500</v>
      </c>
      <c r="G126" s="5">
        <v>44196</v>
      </c>
      <c r="H126" s="39" t="s">
        <v>10</v>
      </c>
      <c r="I126" s="40" t="s">
        <v>771</v>
      </c>
      <c r="J126" s="5" t="s">
        <v>33</v>
      </c>
      <c r="L126" s="8"/>
    </row>
    <row r="127" spans="1:12" ht="16.5" customHeight="1" x14ac:dyDescent="0.25">
      <c r="A127" s="35">
        <v>125</v>
      </c>
      <c r="B127" s="5">
        <v>43875</v>
      </c>
      <c r="C127" s="3" t="s">
        <v>9</v>
      </c>
      <c r="D127" s="36" t="s">
        <v>421</v>
      </c>
      <c r="E127" s="37" t="s">
        <v>599</v>
      </c>
      <c r="F127" s="38">
        <v>62220000</v>
      </c>
      <c r="G127" s="5">
        <v>44121</v>
      </c>
      <c r="H127" s="39" t="s">
        <v>10</v>
      </c>
      <c r="I127" s="40" t="s">
        <v>772</v>
      </c>
      <c r="J127" s="5" t="s">
        <v>33</v>
      </c>
      <c r="L127" s="8"/>
    </row>
    <row r="128" spans="1:12" ht="16.5" customHeight="1" x14ac:dyDescent="0.25">
      <c r="A128" s="35">
        <v>126</v>
      </c>
      <c r="B128" s="5">
        <v>43875</v>
      </c>
      <c r="C128" s="3" t="s">
        <v>9</v>
      </c>
      <c r="D128" s="36" t="s">
        <v>422</v>
      </c>
      <c r="E128" s="37" t="s">
        <v>597</v>
      </c>
      <c r="F128" s="38">
        <v>49600000</v>
      </c>
      <c r="G128" s="5">
        <v>44120</v>
      </c>
      <c r="H128" s="39" t="s">
        <v>10</v>
      </c>
      <c r="I128" s="40" t="s">
        <v>773</v>
      </c>
      <c r="J128" s="5" t="s">
        <v>33</v>
      </c>
      <c r="L128" s="8"/>
    </row>
    <row r="129" spans="1:12" ht="16.5" customHeight="1" x14ac:dyDescent="0.25">
      <c r="A129" s="35">
        <v>127</v>
      </c>
      <c r="B129" s="5">
        <v>43875</v>
      </c>
      <c r="C129" s="3" t="s">
        <v>9</v>
      </c>
      <c r="D129" s="36" t="s">
        <v>423</v>
      </c>
      <c r="E129" s="37" t="s">
        <v>600</v>
      </c>
      <c r="F129" s="38">
        <v>67150000</v>
      </c>
      <c r="G129" s="5">
        <v>44136</v>
      </c>
      <c r="H129" s="39" t="s">
        <v>10</v>
      </c>
      <c r="I129" s="40" t="s">
        <v>774</v>
      </c>
      <c r="J129" s="5" t="s">
        <v>33</v>
      </c>
      <c r="L129" s="8"/>
    </row>
    <row r="130" spans="1:12" ht="16.5" customHeight="1" x14ac:dyDescent="0.25">
      <c r="A130" s="35">
        <v>128</v>
      </c>
      <c r="B130" s="5">
        <v>43875</v>
      </c>
      <c r="C130" s="3" t="s">
        <v>9</v>
      </c>
      <c r="D130" s="36" t="s">
        <v>424</v>
      </c>
      <c r="E130" s="37" t="s">
        <v>597</v>
      </c>
      <c r="F130" s="38">
        <v>49600000</v>
      </c>
      <c r="G130" s="5">
        <v>44121</v>
      </c>
      <c r="H130" s="39" t="s">
        <v>10</v>
      </c>
      <c r="I130" s="40" t="s">
        <v>775</v>
      </c>
      <c r="J130" s="5" t="s">
        <v>33</v>
      </c>
      <c r="L130" s="8"/>
    </row>
    <row r="131" spans="1:12" ht="16.5" customHeight="1" x14ac:dyDescent="0.25">
      <c r="A131" s="35">
        <v>129</v>
      </c>
      <c r="B131" s="5">
        <v>43878</v>
      </c>
      <c r="C131" s="3" t="s">
        <v>9</v>
      </c>
      <c r="D131" s="36" t="s">
        <v>425</v>
      </c>
      <c r="E131" s="37" t="s">
        <v>1139</v>
      </c>
      <c r="F131" s="38">
        <v>49600000</v>
      </c>
      <c r="G131" s="5">
        <v>44122</v>
      </c>
      <c r="H131" s="39" t="s">
        <v>10</v>
      </c>
      <c r="I131" s="40" t="s">
        <v>776</v>
      </c>
      <c r="J131" s="5" t="s">
        <v>33</v>
      </c>
      <c r="L131" s="8"/>
    </row>
    <row r="132" spans="1:12" ht="16.5" customHeight="1" x14ac:dyDescent="0.25">
      <c r="A132" s="35">
        <v>130</v>
      </c>
      <c r="B132" s="5">
        <v>43885</v>
      </c>
      <c r="C132" s="3" t="s">
        <v>9</v>
      </c>
      <c r="D132" s="36" t="s">
        <v>426</v>
      </c>
      <c r="E132" s="37" t="s">
        <v>1140</v>
      </c>
      <c r="F132" s="38">
        <v>80000000</v>
      </c>
      <c r="G132" s="5">
        <v>44128</v>
      </c>
      <c r="H132" s="39" t="s">
        <v>10</v>
      </c>
      <c r="I132" s="40" t="s">
        <v>777</v>
      </c>
      <c r="J132" s="5" t="s">
        <v>33</v>
      </c>
      <c r="L132" s="8"/>
    </row>
    <row r="133" spans="1:12" ht="16.5" customHeight="1" x14ac:dyDescent="0.25">
      <c r="A133" s="35">
        <v>131</v>
      </c>
      <c r="B133" s="5">
        <v>43878</v>
      </c>
      <c r="C133" s="3" t="s">
        <v>9</v>
      </c>
      <c r="D133" s="36" t="s">
        <v>427</v>
      </c>
      <c r="E133" s="37" t="s">
        <v>602</v>
      </c>
      <c r="F133" s="38">
        <v>31200000</v>
      </c>
      <c r="G133" s="5">
        <v>44196</v>
      </c>
      <c r="H133" s="39" t="s">
        <v>10</v>
      </c>
      <c r="I133" s="40" t="s">
        <v>778</v>
      </c>
      <c r="J133" s="5" t="s">
        <v>33</v>
      </c>
      <c r="L133" s="8"/>
    </row>
    <row r="134" spans="1:12" ht="16.5" customHeight="1" x14ac:dyDescent="0.25">
      <c r="A134" s="35">
        <v>132</v>
      </c>
      <c r="B134" s="5">
        <v>43875</v>
      </c>
      <c r="C134" s="3" t="s">
        <v>9</v>
      </c>
      <c r="D134" s="36" t="s">
        <v>428</v>
      </c>
      <c r="E134" s="37" t="s">
        <v>603</v>
      </c>
      <c r="F134" s="38">
        <v>124950000</v>
      </c>
      <c r="G134" s="5">
        <v>44196</v>
      </c>
      <c r="H134" s="39" t="s">
        <v>10</v>
      </c>
      <c r="I134" s="40" t="s">
        <v>779</v>
      </c>
      <c r="J134" s="5" t="s">
        <v>33</v>
      </c>
      <c r="L134" s="8"/>
    </row>
    <row r="135" spans="1:12" ht="16.5" customHeight="1" x14ac:dyDescent="0.25">
      <c r="A135" s="35">
        <v>133</v>
      </c>
      <c r="B135" s="5">
        <v>43875</v>
      </c>
      <c r="C135" s="3" t="s">
        <v>9</v>
      </c>
      <c r="D135" s="36" t="s">
        <v>429</v>
      </c>
      <c r="E135" s="37" t="s">
        <v>604</v>
      </c>
      <c r="F135" s="38">
        <v>110250000</v>
      </c>
      <c r="G135" s="5">
        <v>44196</v>
      </c>
      <c r="H135" s="39" t="s">
        <v>10</v>
      </c>
      <c r="I135" s="40" t="s">
        <v>780</v>
      </c>
      <c r="J135" s="5" t="s">
        <v>33</v>
      </c>
      <c r="L135" s="8"/>
    </row>
    <row r="136" spans="1:12" ht="16.5" customHeight="1" x14ac:dyDescent="0.25">
      <c r="A136" s="35">
        <v>134</v>
      </c>
      <c r="B136" s="5">
        <v>43880</v>
      </c>
      <c r="C136" s="3" t="s">
        <v>9</v>
      </c>
      <c r="D136" s="36" t="s">
        <v>430</v>
      </c>
      <c r="E136" s="37" t="s">
        <v>605</v>
      </c>
      <c r="F136" s="38">
        <v>26400000</v>
      </c>
      <c r="G136" s="5">
        <v>44123</v>
      </c>
      <c r="H136" s="39" t="s">
        <v>10</v>
      </c>
      <c r="I136" s="40" t="s">
        <v>781</v>
      </c>
      <c r="J136" s="5" t="s">
        <v>33</v>
      </c>
      <c r="L136" s="8"/>
    </row>
    <row r="137" spans="1:12" ht="16.5" customHeight="1" x14ac:dyDescent="0.25">
      <c r="A137" s="35">
        <v>135</v>
      </c>
      <c r="B137" s="5">
        <v>43886</v>
      </c>
      <c r="C137" s="3" t="s">
        <v>9</v>
      </c>
      <c r="D137" s="36" t="s">
        <v>431</v>
      </c>
      <c r="E137" s="37" t="s">
        <v>606</v>
      </c>
      <c r="F137" s="38">
        <v>104993050</v>
      </c>
      <c r="G137" s="5">
        <v>44191</v>
      </c>
      <c r="H137" s="39" t="s">
        <v>10</v>
      </c>
      <c r="I137" s="40" t="s">
        <v>782</v>
      </c>
      <c r="J137" s="5" t="s">
        <v>33</v>
      </c>
      <c r="L137" s="8"/>
    </row>
    <row r="138" spans="1:12" ht="16.5" customHeight="1" x14ac:dyDescent="0.25">
      <c r="A138" s="35">
        <v>136</v>
      </c>
      <c r="B138" s="5">
        <v>43879</v>
      </c>
      <c r="C138" s="3" t="s">
        <v>9</v>
      </c>
      <c r="D138" s="36" t="s">
        <v>432</v>
      </c>
      <c r="E138" s="37" t="s">
        <v>607</v>
      </c>
      <c r="F138" s="38">
        <v>115440000</v>
      </c>
      <c r="G138" s="5">
        <v>44196</v>
      </c>
      <c r="H138" s="39" t="s">
        <v>10</v>
      </c>
      <c r="I138" s="40" t="s">
        <v>783</v>
      </c>
      <c r="J138" s="5" t="s">
        <v>33</v>
      </c>
      <c r="L138" s="8"/>
    </row>
    <row r="139" spans="1:12" ht="16.5" customHeight="1" x14ac:dyDescent="0.25">
      <c r="A139" s="35">
        <v>137</v>
      </c>
      <c r="B139" s="5">
        <v>43878</v>
      </c>
      <c r="C139" s="3" t="s">
        <v>9</v>
      </c>
      <c r="D139" s="36" t="s">
        <v>433</v>
      </c>
      <c r="E139" s="37" t="s">
        <v>597</v>
      </c>
      <c r="F139" s="38">
        <v>49600000</v>
      </c>
      <c r="G139" s="5">
        <v>44121</v>
      </c>
      <c r="H139" s="39" t="s">
        <v>10</v>
      </c>
      <c r="I139" s="40" t="s">
        <v>784</v>
      </c>
      <c r="J139" s="5" t="s">
        <v>33</v>
      </c>
      <c r="L139" s="8"/>
    </row>
    <row r="140" spans="1:12" ht="16.5" customHeight="1" x14ac:dyDescent="0.25">
      <c r="A140" s="35">
        <v>138</v>
      </c>
      <c r="B140" s="5">
        <v>43878</v>
      </c>
      <c r="C140" s="3" t="s">
        <v>9</v>
      </c>
      <c r="D140" s="36" t="s">
        <v>434</v>
      </c>
      <c r="E140" s="37" t="s">
        <v>608</v>
      </c>
      <c r="F140" s="38">
        <v>42750000</v>
      </c>
      <c r="G140" s="5">
        <v>44168</v>
      </c>
      <c r="H140" s="39" t="s">
        <v>10</v>
      </c>
      <c r="I140" s="40" t="s">
        <v>785</v>
      </c>
      <c r="J140" s="5" t="s">
        <v>33</v>
      </c>
      <c r="L140" s="8"/>
    </row>
    <row r="141" spans="1:12" ht="16.5" customHeight="1" x14ac:dyDescent="0.25">
      <c r="A141" s="35">
        <v>139</v>
      </c>
      <c r="B141" s="5">
        <v>43881</v>
      </c>
      <c r="C141" s="3" t="s">
        <v>9</v>
      </c>
      <c r="D141" s="36" t="s">
        <v>435</v>
      </c>
      <c r="E141" s="37" t="s">
        <v>609</v>
      </c>
      <c r="F141" s="38">
        <v>42000000</v>
      </c>
      <c r="G141" s="5">
        <v>44196</v>
      </c>
      <c r="H141" s="39" t="s">
        <v>10</v>
      </c>
      <c r="I141" s="40" t="s">
        <v>786</v>
      </c>
      <c r="J141" s="5" t="s">
        <v>33</v>
      </c>
      <c r="L141" s="8"/>
    </row>
    <row r="142" spans="1:12" ht="16.5" customHeight="1" x14ac:dyDescent="0.25">
      <c r="A142" s="35">
        <v>45066</v>
      </c>
      <c r="B142" s="5">
        <v>43874</v>
      </c>
      <c r="C142" s="3" t="s">
        <v>9</v>
      </c>
      <c r="D142" s="36" t="s">
        <v>436</v>
      </c>
      <c r="E142" s="37" t="s">
        <v>610</v>
      </c>
      <c r="F142" s="38">
        <v>34860572</v>
      </c>
      <c r="G142" s="5">
        <v>44061</v>
      </c>
      <c r="H142" s="39" t="s">
        <v>674</v>
      </c>
      <c r="I142" s="40" t="s">
        <v>787</v>
      </c>
      <c r="J142" s="5" t="s">
        <v>33</v>
      </c>
      <c r="L142" s="8"/>
    </row>
    <row r="143" spans="1:12" ht="16.5" customHeight="1" x14ac:dyDescent="0.25">
      <c r="A143" s="35">
        <v>45066</v>
      </c>
      <c r="B143" s="5">
        <v>43874</v>
      </c>
      <c r="C143" s="3" t="s">
        <v>9</v>
      </c>
      <c r="D143" s="36" t="s">
        <v>436</v>
      </c>
      <c r="E143" s="37" t="s">
        <v>610</v>
      </c>
      <c r="F143" s="38">
        <v>194690672</v>
      </c>
      <c r="G143" s="5">
        <v>44061</v>
      </c>
      <c r="H143" s="39" t="s">
        <v>674</v>
      </c>
      <c r="I143" s="40" t="s">
        <v>787</v>
      </c>
      <c r="J143" s="5" t="s">
        <v>33</v>
      </c>
      <c r="L143" s="8"/>
    </row>
    <row r="144" spans="1:12" ht="16.5" customHeight="1" x14ac:dyDescent="0.25">
      <c r="A144" s="35">
        <v>140</v>
      </c>
      <c r="B144" s="5">
        <v>43881</v>
      </c>
      <c r="C144" s="3" t="s">
        <v>9</v>
      </c>
      <c r="D144" s="36" t="s">
        <v>437</v>
      </c>
      <c r="E144" s="37" t="s">
        <v>611</v>
      </c>
      <c r="F144" s="38">
        <v>78750000</v>
      </c>
      <c r="G144" s="5">
        <v>44196</v>
      </c>
      <c r="H144" s="39" t="s">
        <v>10</v>
      </c>
      <c r="I144" s="40" t="s">
        <v>788</v>
      </c>
      <c r="J144" s="5" t="s">
        <v>33</v>
      </c>
      <c r="L144" s="8"/>
    </row>
    <row r="145" spans="1:12" ht="16.5" customHeight="1" x14ac:dyDescent="0.25">
      <c r="A145" s="35">
        <v>141</v>
      </c>
      <c r="B145" s="5">
        <v>43879</v>
      </c>
      <c r="C145" s="3" t="s">
        <v>9</v>
      </c>
      <c r="D145" s="36" t="s">
        <v>438</v>
      </c>
      <c r="E145" s="37" t="s">
        <v>612</v>
      </c>
      <c r="F145" s="38">
        <v>0</v>
      </c>
      <c r="G145" s="5">
        <v>43885</v>
      </c>
      <c r="H145" s="39" t="s">
        <v>10</v>
      </c>
      <c r="I145" s="40" t="s">
        <v>789</v>
      </c>
      <c r="J145" s="5" t="s">
        <v>1273</v>
      </c>
      <c r="L145" s="8"/>
    </row>
    <row r="146" spans="1:12" ht="16.5" customHeight="1" x14ac:dyDescent="0.25">
      <c r="A146" s="35">
        <v>142</v>
      </c>
      <c r="B146" s="5">
        <v>43880</v>
      </c>
      <c r="C146" s="3" t="s">
        <v>9</v>
      </c>
      <c r="D146" s="36" t="s">
        <v>439</v>
      </c>
      <c r="E146" s="37" t="s">
        <v>613</v>
      </c>
      <c r="F146" s="38">
        <v>47250000</v>
      </c>
      <c r="G146" s="5">
        <v>44196</v>
      </c>
      <c r="H146" s="39" t="s">
        <v>10</v>
      </c>
      <c r="I146" s="40" t="s">
        <v>790</v>
      </c>
      <c r="J146" s="5" t="s">
        <v>33</v>
      </c>
      <c r="L146" s="8"/>
    </row>
    <row r="147" spans="1:12" ht="16.5" customHeight="1" x14ac:dyDescent="0.25">
      <c r="A147" s="35">
        <v>143</v>
      </c>
      <c r="B147" s="5">
        <v>43881</v>
      </c>
      <c r="C147" s="3" t="s">
        <v>9</v>
      </c>
      <c r="D147" s="36" t="s">
        <v>440</v>
      </c>
      <c r="E147" s="37" t="s">
        <v>614</v>
      </c>
      <c r="F147" s="38">
        <v>10500000</v>
      </c>
      <c r="G147" s="5">
        <v>43971</v>
      </c>
      <c r="H147" s="39" t="s">
        <v>10</v>
      </c>
      <c r="I147" s="40" t="s">
        <v>791</v>
      </c>
      <c r="J147" s="5" t="s">
        <v>33</v>
      </c>
      <c r="L147" s="8"/>
    </row>
    <row r="148" spans="1:12" ht="16.5" customHeight="1" x14ac:dyDescent="0.25">
      <c r="A148" s="35">
        <v>144</v>
      </c>
      <c r="B148" s="5">
        <v>43882</v>
      </c>
      <c r="C148" s="3" t="s">
        <v>9</v>
      </c>
      <c r="D148" s="36" t="s">
        <v>441</v>
      </c>
      <c r="E148" s="37" t="s">
        <v>615</v>
      </c>
      <c r="F148" s="38">
        <v>63000000</v>
      </c>
      <c r="G148" s="5">
        <v>44196</v>
      </c>
      <c r="H148" s="39" t="s">
        <v>10</v>
      </c>
      <c r="I148" s="40" t="s">
        <v>792</v>
      </c>
      <c r="J148" s="5" t="s">
        <v>33</v>
      </c>
      <c r="L148" s="8"/>
    </row>
    <row r="149" spans="1:12" ht="16.5" customHeight="1" x14ac:dyDescent="0.25">
      <c r="A149" s="35">
        <v>145</v>
      </c>
      <c r="B149" s="5">
        <v>43882</v>
      </c>
      <c r="C149" s="3" t="s">
        <v>9</v>
      </c>
      <c r="D149" s="36" t="s">
        <v>442</v>
      </c>
      <c r="E149" s="37" t="s">
        <v>615</v>
      </c>
      <c r="F149" s="38">
        <v>63000000</v>
      </c>
      <c r="G149" s="5">
        <v>44196</v>
      </c>
      <c r="H149" s="39" t="s">
        <v>10</v>
      </c>
      <c r="I149" s="40" t="s">
        <v>793</v>
      </c>
      <c r="J149" s="5" t="s">
        <v>33</v>
      </c>
      <c r="L149" s="8"/>
    </row>
    <row r="150" spans="1:12" ht="16.5" customHeight="1" x14ac:dyDescent="0.25">
      <c r="A150" s="35">
        <v>146</v>
      </c>
      <c r="B150" s="5">
        <v>43882</v>
      </c>
      <c r="C150" s="3" t="s">
        <v>9</v>
      </c>
      <c r="D150" s="36" t="s">
        <v>443</v>
      </c>
      <c r="E150" s="37" t="s">
        <v>1141</v>
      </c>
      <c r="F150" s="38">
        <v>63000000</v>
      </c>
      <c r="G150" s="5">
        <v>44196</v>
      </c>
      <c r="H150" s="39" t="s">
        <v>10</v>
      </c>
      <c r="I150" s="40" t="s">
        <v>794</v>
      </c>
      <c r="J150" s="5" t="s">
        <v>33</v>
      </c>
      <c r="L150" s="8"/>
    </row>
    <row r="151" spans="1:12" ht="16.5" customHeight="1" x14ac:dyDescent="0.25">
      <c r="A151" s="35">
        <v>147</v>
      </c>
      <c r="B151" s="5">
        <v>43882</v>
      </c>
      <c r="C151" s="3" t="s">
        <v>9</v>
      </c>
      <c r="D151" s="36" t="s">
        <v>444</v>
      </c>
      <c r="E151" s="37" t="s">
        <v>1142</v>
      </c>
      <c r="F151" s="38">
        <v>63000000</v>
      </c>
      <c r="G151" s="5">
        <v>44196</v>
      </c>
      <c r="H151" s="39" t="s">
        <v>10</v>
      </c>
      <c r="I151" s="40" t="s">
        <v>795</v>
      </c>
      <c r="J151" s="5" t="s">
        <v>33</v>
      </c>
      <c r="L151" s="8"/>
    </row>
    <row r="152" spans="1:12" ht="16.5" customHeight="1" x14ac:dyDescent="0.25">
      <c r="A152" s="35">
        <v>148</v>
      </c>
      <c r="B152" s="5">
        <v>43882</v>
      </c>
      <c r="C152" s="3" t="s">
        <v>9</v>
      </c>
      <c r="D152" s="36" t="s">
        <v>445</v>
      </c>
      <c r="E152" s="37" t="s">
        <v>616</v>
      </c>
      <c r="F152" s="38">
        <v>63000000</v>
      </c>
      <c r="G152" s="5">
        <v>44196</v>
      </c>
      <c r="H152" s="39" t="s">
        <v>10</v>
      </c>
      <c r="I152" s="40" t="s">
        <v>796</v>
      </c>
      <c r="J152" s="5" t="s">
        <v>33</v>
      </c>
      <c r="L152" s="8"/>
    </row>
    <row r="153" spans="1:12" ht="16.5" customHeight="1" x14ac:dyDescent="0.25">
      <c r="A153" s="35">
        <v>150</v>
      </c>
      <c r="B153" s="5">
        <v>43882</v>
      </c>
      <c r="C153" s="3" t="s">
        <v>9</v>
      </c>
      <c r="D153" s="36" t="s">
        <v>446</v>
      </c>
      <c r="E153" s="37" t="s">
        <v>616</v>
      </c>
      <c r="F153" s="38">
        <v>63000000</v>
      </c>
      <c r="G153" s="5">
        <v>44196</v>
      </c>
      <c r="H153" s="39" t="s">
        <v>10</v>
      </c>
      <c r="I153" s="40" t="s">
        <v>797</v>
      </c>
      <c r="J153" s="5" t="s">
        <v>33</v>
      </c>
      <c r="L153" s="8"/>
    </row>
    <row r="154" spans="1:12" ht="16.5" customHeight="1" x14ac:dyDescent="0.25">
      <c r="A154" s="35">
        <v>151</v>
      </c>
      <c r="B154" s="5">
        <v>43882</v>
      </c>
      <c r="C154" s="3" t="s">
        <v>9</v>
      </c>
      <c r="D154" s="36" t="s">
        <v>447</v>
      </c>
      <c r="E154" s="37" t="s">
        <v>617</v>
      </c>
      <c r="F154" s="38">
        <v>63000000</v>
      </c>
      <c r="G154" s="5">
        <v>44196</v>
      </c>
      <c r="H154" s="39" t="s">
        <v>10</v>
      </c>
      <c r="I154" s="40" t="s">
        <v>798</v>
      </c>
      <c r="J154" s="5" t="s">
        <v>33</v>
      </c>
      <c r="L154" s="8"/>
    </row>
    <row r="155" spans="1:12" ht="16.5" customHeight="1" x14ac:dyDescent="0.25">
      <c r="A155" s="35">
        <v>152</v>
      </c>
      <c r="B155" s="5">
        <v>43885</v>
      </c>
      <c r="C155" s="3" t="s">
        <v>9</v>
      </c>
      <c r="D155" s="36" t="s">
        <v>448</v>
      </c>
      <c r="E155" s="37" t="s">
        <v>618</v>
      </c>
      <c r="F155" s="38">
        <v>48650000</v>
      </c>
      <c r="G155" s="5">
        <v>44099</v>
      </c>
      <c r="H155" s="39" t="s">
        <v>10</v>
      </c>
      <c r="I155" s="40" t="s">
        <v>799</v>
      </c>
      <c r="J155" s="5" t="s">
        <v>33</v>
      </c>
      <c r="L155" s="8"/>
    </row>
    <row r="156" spans="1:12" ht="16.5" customHeight="1" x14ac:dyDescent="0.25">
      <c r="A156" s="35">
        <v>153</v>
      </c>
      <c r="B156" s="5">
        <v>43885</v>
      </c>
      <c r="C156" s="3" t="s">
        <v>9</v>
      </c>
      <c r="D156" s="36" t="s">
        <v>449</v>
      </c>
      <c r="E156" s="37" t="s">
        <v>619</v>
      </c>
      <c r="F156" s="38">
        <v>49700000</v>
      </c>
      <c r="G156" s="5">
        <v>44098</v>
      </c>
      <c r="H156" s="39" t="s">
        <v>10</v>
      </c>
      <c r="I156" s="40" t="s">
        <v>800</v>
      </c>
      <c r="J156" s="5" t="s">
        <v>33</v>
      </c>
      <c r="L156" s="8"/>
    </row>
    <row r="157" spans="1:12" ht="16.5" customHeight="1" x14ac:dyDescent="0.25">
      <c r="A157" s="35">
        <v>154</v>
      </c>
      <c r="B157" s="5">
        <v>43885</v>
      </c>
      <c r="C157" s="3" t="s">
        <v>9</v>
      </c>
      <c r="D157" s="36" t="s">
        <v>450</v>
      </c>
      <c r="E157" s="37" t="s">
        <v>620</v>
      </c>
      <c r="F157" s="38">
        <v>49175000</v>
      </c>
      <c r="G157" s="5">
        <v>44098</v>
      </c>
      <c r="H157" s="39" t="s">
        <v>10</v>
      </c>
      <c r="I157" s="40" t="s">
        <v>801</v>
      </c>
      <c r="J157" s="5" t="s">
        <v>33</v>
      </c>
      <c r="L157" s="8"/>
    </row>
    <row r="158" spans="1:12" ht="16.5" customHeight="1" x14ac:dyDescent="0.25">
      <c r="A158" s="35">
        <v>155</v>
      </c>
      <c r="B158" s="5">
        <v>43881</v>
      </c>
      <c r="C158" s="3" t="s">
        <v>9</v>
      </c>
      <c r="D158" s="36" t="s">
        <v>451</v>
      </c>
      <c r="E158" s="37" t="s">
        <v>1143</v>
      </c>
      <c r="F158" s="38">
        <v>56000000</v>
      </c>
      <c r="G158" s="5">
        <v>44094</v>
      </c>
      <c r="H158" s="39" t="s">
        <v>10</v>
      </c>
      <c r="I158" s="40" t="s">
        <v>802</v>
      </c>
      <c r="J158" s="5" t="s">
        <v>33</v>
      </c>
      <c r="L158" s="8"/>
    </row>
    <row r="159" spans="1:12" ht="16.5" customHeight="1" x14ac:dyDescent="0.25">
      <c r="A159" s="35">
        <v>156</v>
      </c>
      <c r="B159" s="5">
        <v>43885</v>
      </c>
      <c r="C159" s="3" t="s">
        <v>9</v>
      </c>
      <c r="D159" s="36" t="s">
        <v>452</v>
      </c>
      <c r="E159" s="37" t="s">
        <v>622</v>
      </c>
      <c r="F159" s="38">
        <v>72590000</v>
      </c>
      <c r="G159" s="5">
        <v>44189</v>
      </c>
      <c r="H159" s="39" t="s">
        <v>10</v>
      </c>
      <c r="I159" s="40" t="s">
        <v>803</v>
      </c>
      <c r="J159" s="5" t="s">
        <v>33</v>
      </c>
      <c r="L159" s="8"/>
    </row>
    <row r="160" spans="1:12" ht="16.5" customHeight="1" x14ac:dyDescent="0.25">
      <c r="A160" s="35">
        <v>157</v>
      </c>
      <c r="B160" s="5">
        <v>43885</v>
      </c>
      <c r="C160" s="3" t="s">
        <v>9</v>
      </c>
      <c r="D160" s="36" t="s">
        <v>453</v>
      </c>
      <c r="E160" s="37" t="s">
        <v>1144</v>
      </c>
      <c r="F160" s="38">
        <v>72590000</v>
      </c>
      <c r="G160" s="5">
        <v>44189</v>
      </c>
      <c r="H160" s="39" t="s">
        <v>10</v>
      </c>
      <c r="I160" s="40" t="s">
        <v>804</v>
      </c>
      <c r="J160" s="5" t="s">
        <v>33</v>
      </c>
      <c r="L160" s="8"/>
    </row>
    <row r="161" spans="1:12" ht="16.5" customHeight="1" x14ac:dyDescent="0.25">
      <c r="A161" s="35">
        <v>158</v>
      </c>
      <c r="B161" s="5">
        <v>43881</v>
      </c>
      <c r="C161" s="3" t="s">
        <v>9</v>
      </c>
      <c r="D161" s="36" t="s">
        <v>454</v>
      </c>
      <c r="E161" s="37" t="s">
        <v>624</v>
      </c>
      <c r="F161" s="38">
        <v>19000000</v>
      </c>
      <c r="G161" s="5">
        <v>43941</v>
      </c>
      <c r="H161" s="39" t="s">
        <v>10</v>
      </c>
      <c r="I161" s="40" t="s">
        <v>805</v>
      </c>
      <c r="J161" s="5" t="s">
        <v>33</v>
      </c>
      <c r="L161" s="8"/>
    </row>
    <row r="162" spans="1:12" ht="16.5" customHeight="1" x14ac:dyDescent="0.25">
      <c r="A162" s="35">
        <v>159</v>
      </c>
      <c r="B162" s="5">
        <v>43894</v>
      </c>
      <c r="C162" s="3" t="s">
        <v>9</v>
      </c>
      <c r="D162" s="36" t="s">
        <v>1074</v>
      </c>
      <c r="E162" s="37" t="s">
        <v>1145</v>
      </c>
      <c r="F162" s="38">
        <v>142333333</v>
      </c>
      <c r="G162" s="5">
        <v>44196</v>
      </c>
      <c r="H162" s="39" t="s">
        <v>10</v>
      </c>
      <c r="I162" s="40" t="s">
        <v>1206</v>
      </c>
      <c r="J162" s="5" t="s">
        <v>33</v>
      </c>
      <c r="L162" s="8"/>
    </row>
    <row r="163" spans="1:12" ht="16.5" customHeight="1" x14ac:dyDescent="0.25">
      <c r="A163" s="35">
        <v>160</v>
      </c>
      <c r="B163" s="5">
        <v>43894</v>
      </c>
      <c r="C163" s="3" t="s">
        <v>9</v>
      </c>
      <c r="D163" s="36" t="s">
        <v>1075</v>
      </c>
      <c r="E163" s="37" t="s">
        <v>1146</v>
      </c>
      <c r="F163" s="38">
        <v>81333333</v>
      </c>
      <c r="G163" s="5">
        <v>44196</v>
      </c>
      <c r="H163" s="39" t="s">
        <v>10</v>
      </c>
      <c r="I163" s="40" t="s">
        <v>1207</v>
      </c>
      <c r="J163" s="5" t="s">
        <v>33</v>
      </c>
      <c r="L163" s="8"/>
    </row>
    <row r="164" spans="1:12" ht="16.5" customHeight="1" x14ac:dyDescent="0.25">
      <c r="A164" s="35">
        <v>161</v>
      </c>
      <c r="B164" s="5">
        <v>43880</v>
      </c>
      <c r="C164" s="3" t="s">
        <v>9</v>
      </c>
      <c r="D164" s="36" t="s">
        <v>455</v>
      </c>
      <c r="E164" s="37" t="s">
        <v>625</v>
      </c>
      <c r="F164" s="38">
        <v>17700000</v>
      </c>
      <c r="G164" s="5">
        <v>43971</v>
      </c>
      <c r="H164" s="39" t="s">
        <v>10</v>
      </c>
      <c r="I164" s="40" t="s">
        <v>806</v>
      </c>
      <c r="J164" s="5" t="s">
        <v>33</v>
      </c>
      <c r="L164" s="8"/>
    </row>
    <row r="165" spans="1:12" ht="16.5" customHeight="1" x14ac:dyDescent="0.25">
      <c r="A165" s="35">
        <v>162</v>
      </c>
      <c r="B165" s="5">
        <v>43881</v>
      </c>
      <c r="C165" s="3" t="s">
        <v>9</v>
      </c>
      <c r="D165" s="36" t="s">
        <v>456</v>
      </c>
      <c r="E165" s="37" t="s">
        <v>626</v>
      </c>
      <c r="F165" s="38">
        <v>22500000</v>
      </c>
      <c r="G165" s="5">
        <v>43971</v>
      </c>
      <c r="H165" s="39" t="s">
        <v>10</v>
      </c>
      <c r="I165" s="40" t="s">
        <v>807</v>
      </c>
      <c r="J165" s="5" t="s">
        <v>33</v>
      </c>
      <c r="L165" s="8"/>
    </row>
    <row r="166" spans="1:12" ht="16.5" customHeight="1" x14ac:dyDescent="0.25">
      <c r="A166" s="35">
        <v>163</v>
      </c>
      <c r="B166" s="5">
        <v>43880</v>
      </c>
      <c r="C166" s="3" t="s">
        <v>9</v>
      </c>
      <c r="D166" s="36" t="s">
        <v>457</v>
      </c>
      <c r="E166" s="37" t="s">
        <v>627</v>
      </c>
      <c r="F166" s="38">
        <v>71925000</v>
      </c>
      <c r="G166" s="5">
        <v>44196</v>
      </c>
      <c r="H166" s="39" t="s">
        <v>10</v>
      </c>
      <c r="I166" s="40" t="s">
        <v>808</v>
      </c>
      <c r="J166" s="5" t="s">
        <v>33</v>
      </c>
      <c r="L166" s="8"/>
    </row>
    <row r="167" spans="1:12" ht="16.5" customHeight="1" x14ac:dyDescent="0.25">
      <c r="A167" s="35">
        <v>164</v>
      </c>
      <c r="B167" s="5">
        <v>43880</v>
      </c>
      <c r="C167" s="3" t="s">
        <v>9</v>
      </c>
      <c r="D167" s="36" t="s">
        <v>458</v>
      </c>
      <c r="E167" s="37" t="s">
        <v>628</v>
      </c>
      <c r="F167" s="38">
        <v>87150000</v>
      </c>
      <c r="G167" s="5">
        <v>44196</v>
      </c>
      <c r="H167" s="39" t="s">
        <v>10</v>
      </c>
      <c r="I167" s="40" t="s">
        <v>809</v>
      </c>
      <c r="J167" s="5" t="s">
        <v>33</v>
      </c>
      <c r="L167" s="8"/>
    </row>
    <row r="168" spans="1:12" ht="16.5" customHeight="1" x14ac:dyDescent="0.25">
      <c r="A168" s="35">
        <v>165</v>
      </c>
      <c r="B168" s="5">
        <v>43880</v>
      </c>
      <c r="C168" s="3" t="s">
        <v>9</v>
      </c>
      <c r="D168" s="36" t="s">
        <v>459</v>
      </c>
      <c r="E168" s="37" t="s">
        <v>629</v>
      </c>
      <c r="F168" s="38">
        <v>58275000</v>
      </c>
      <c r="G168" s="5">
        <v>44196</v>
      </c>
      <c r="H168" s="39" t="s">
        <v>10</v>
      </c>
      <c r="I168" s="40" t="s">
        <v>810</v>
      </c>
      <c r="J168" s="5" t="s">
        <v>33</v>
      </c>
      <c r="L168" s="8"/>
    </row>
    <row r="169" spans="1:12" ht="16.5" customHeight="1" x14ac:dyDescent="0.25">
      <c r="A169" s="35">
        <v>166</v>
      </c>
      <c r="B169" s="5">
        <v>43880</v>
      </c>
      <c r="C169" s="3" t="s">
        <v>9</v>
      </c>
      <c r="D169" s="36" t="s">
        <v>460</v>
      </c>
      <c r="E169" s="37" t="s">
        <v>630</v>
      </c>
      <c r="F169" s="38">
        <v>89775000</v>
      </c>
      <c r="G169" s="5">
        <v>44196</v>
      </c>
      <c r="H169" s="39" t="s">
        <v>10</v>
      </c>
      <c r="I169" s="40" t="s">
        <v>811</v>
      </c>
      <c r="J169" s="5" t="s">
        <v>33</v>
      </c>
      <c r="L169" s="8"/>
    </row>
    <row r="170" spans="1:12" ht="16.5" customHeight="1" x14ac:dyDescent="0.25">
      <c r="A170" s="35">
        <v>167</v>
      </c>
      <c r="B170" s="5">
        <v>43879</v>
      </c>
      <c r="C170" s="3" t="s">
        <v>9</v>
      </c>
      <c r="D170" s="36" t="s">
        <v>461</v>
      </c>
      <c r="E170" s="37" t="s">
        <v>631</v>
      </c>
      <c r="F170" s="38">
        <v>71100000</v>
      </c>
      <c r="G170" s="5">
        <v>44153</v>
      </c>
      <c r="H170" s="39" t="s">
        <v>10</v>
      </c>
      <c r="I170" s="40" t="s">
        <v>812</v>
      </c>
      <c r="J170" s="5" t="s">
        <v>33</v>
      </c>
      <c r="L170" s="8"/>
    </row>
    <row r="171" spans="1:12" ht="16.5" customHeight="1" x14ac:dyDescent="0.25">
      <c r="A171" s="35">
        <v>168</v>
      </c>
      <c r="B171" s="5">
        <v>43881</v>
      </c>
      <c r="C171" s="3" t="s">
        <v>9</v>
      </c>
      <c r="D171" s="36" t="s">
        <v>462</v>
      </c>
      <c r="E171" s="37" t="s">
        <v>632</v>
      </c>
      <c r="F171" s="38">
        <v>22200000</v>
      </c>
      <c r="G171" s="5">
        <v>44066</v>
      </c>
      <c r="H171" s="39" t="s">
        <v>10</v>
      </c>
      <c r="I171" s="40" t="s">
        <v>813</v>
      </c>
      <c r="J171" s="5" t="s">
        <v>33</v>
      </c>
      <c r="L171" s="8"/>
    </row>
    <row r="172" spans="1:12" ht="16.5" customHeight="1" x14ac:dyDescent="0.25">
      <c r="A172" s="35">
        <v>169</v>
      </c>
      <c r="B172" s="5">
        <v>43881</v>
      </c>
      <c r="C172" s="3" t="s">
        <v>9</v>
      </c>
      <c r="D172" s="36" t="s">
        <v>463</v>
      </c>
      <c r="E172" s="37" t="s">
        <v>633</v>
      </c>
      <c r="F172" s="38">
        <v>25356460</v>
      </c>
      <c r="G172" s="5">
        <v>44185</v>
      </c>
      <c r="H172" s="39" t="s">
        <v>10</v>
      </c>
      <c r="I172" s="40" t="s">
        <v>814</v>
      </c>
      <c r="J172" s="5" t="s">
        <v>33</v>
      </c>
      <c r="L172" s="8"/>
    </row>
    <row r="173" spans="1:12" ht="16.5" customHeight="1" x14ac:dyDescent="0.25">
      <c r="A173" s="35">
        <v>170</v>
      </c>
      <c r="B173" s="5">
        <v>43881</v>
      </c>
      <c r="C173" s="3" t="s">
        <v>9</v>
      </c>
      <c r="D173" s="36" t="s">
        <v>464</v>
      </c>
      <c r="E173" s="37" t="s">
        <v>634</v>
      </c>
      <c r="F173" s="38">
        <v>47000000</v>
      </c>
      <c r="G173" s="5">
        <v>44185</v>
      </c>
      <c r="H173" s="39" t="s">
        <v>10</v>
      </c>
      <c r="I173" s="40" t="s">
        <v>815</v>
      </c>
      <c r="J173" s="5" t="s">
        <v>33</v>
      </c>
      <c r="L173" s="8"/>
    </row>
    <row r="174" spans="1:12" ht="16.5" customHeight="1" x14ac:dyDescent="0.25">
      <c r="A174" s="35">
        <v>171</v>
      </c>
      <c r="B174" s="5">
        <v>43881</v>
      </c>
      <c r="C174" s="3" t="s">
        <v>9</v>
      </c>
      <c r="D174" s="36" t="s">
        <v>465</v>
      </c>
      <c r="E174" s="37" t="s">
        <v>635</v>
      </c>
      <c r="F174" s="38">
        <v>33000000</v>
      </c>
      <c r="G174" s="5">
        <v>43971</v>
      </c>
      <c r="H174" s="39" t="s">
        <v>10</v>
      </c>
      <c r="I174" s="40" t="s">
        <v>816</v>
      </c>
      <c r="J174" s="5" t="s">
        <v>33</v>
      </c>
      <c r="L174" s="8"/>
    </row>
    <row r="175" spans="1:12" ht="16.5" customHeight="1" x14ac:dyDescent="0.25">
      <c r="A175" s="35">
        <v>172</v>
      </c>
      <c r="B175" s="5">
        <v>43880</v>
      </c>
      <c r="C175" s="3" t="s">
        <v>9</v>
      </c>
      <c r="D175" s="36" t="s">
        <v>466</v>
      </c>
      <c r="E175" s="37" t="s">
        <v>636</v>
      </c>
      <c r="F175" s="38">
        <v>13500000</v>
      </c>
      <c r="G175" s="5">
        <v>43970</v>
      </c>
      <c r="H175" s="39" t="s">
        <v>10</v>
      </c>
      <c r="I175" s="40" t="s">
        <v>817</v>
      </c>
      <c r="J175" s="5" t="s">
        <v>33</v>
      </c>
      <c r="L175" s="8"/>
    </row>
    <row r="176" spans="1:12" ht="16.5" customHeight="1" x14ac:dyDescent="0.25">
      <c r="A176" s="35">
        <v>173</v>
      </c>
      <c r="B176" s="5">
        <v>43880</v>
      </c>
      <c r="C176" s="3" t="s">
        <v>9</v>
      </c>
      <c r="D176" s="36" t="s">
        <v>467</v>
      </c>
      <c r="E176" s="37" t="s">
        <v>637</v>
      </c>
      <c r="F176" s="38">
        <v>18000000</v>
      </c>
      <c r="G176" s="5">
        <v>43970</v>
      </c>
      <c r="H176" s="39" t="s">
        <v>10</v>
      </c>
      <c r="I176" s="40" t="s">
        <v>818</v>
      </c>
      <c r="J176" s="5" t="s">
        <v>33</v>
      </c>
      <c r="L176" s="8"/>
    </row>
    <row r="177" spans="1:12" ht="16.5" customHeight="1" x14ac:dyDescent="0.25">
      <c r="A177" s="35">
        <v>174</v>
      </c>
      <c r="B177" s="5">
        <v>43885</v>
      </c>
      <c r="C177" s="3" t="s">
        <v>9</v>
      </c>
      <c r="D177" s="36" t="s">
        <v>468</v>
      </c>
      <c r="E177" s="37" t="s">
        <v>638</v>
      </c>
      <c r="F177" s="38">
        <v>89250000</v>
      </c>
      <c r="G177" s="5">
        <v>44196</v>
      </c>
      <c r="H177" s="39" t="s">
        <v>10</v>
      </c>
      <c r="I177" s="40" t="s">
        <v>819</v>
      </c>
      <c r="J177" s="5" t="s">
        <v>33</v>
      </c>
      <c r="L177" s="8"/>
    </row>
    <row r="178" spans="1:12" ht="16.5" customHeight="1" x14ac:dyDescent="0.25">
      <c r="A178" s="35">
        <v>175</v>
      </c>
      <c r="B178" s="5">
        <v>43885</v>
      </c>
      <c r="C178" s="3" t="s">
        <v>9</v>
      </c>
      <c r="D178" s="36" t="s">
        <v>469</v>
      </c>
      <c r="E178" s="37" t="s">
        <v>639</v>
      </c>
      <c r="F178" s="38">
        <v>63000000</v>
      </c>
      <c r="G178" s="5">
        <v>44196</v>
      </c>
      <c r="H178" s="39" t="s">
        <v>10</v>
      </c>
      <c r="I178" s="40" t="s">
        <v>820</v>
      </c>
      <c r="J178" s="5" t="s">
        <v>33</v>
      </c>
      <c r="L178" s="8"/>
    </row>
    <row r="179" spans="1:12" ht="16.5" customHeight="1" x14ac:dyDescent="0.25">
      <c r="A179" s="35">
        <v>176</v>
      </c>
      <c r="B179" s="5">
        <v>43885</v>
      </c>
      <c r="C179" s="3" t="s">
        <v>9</v>
      </c>
      <c r="D179" s="36" t="s">
        <v>470</v>
      </c>
      <c r="E179" s="37" t="s">
        <v>640</v>
      </c>
      <c r="F179" s="38">
        <v>78750000</v>
      </c>
      <c r="G179" s="5">
        <v>44196</v>
      </c>
      <c r="H179" s="39" t="s">
        <v>10</v>
      </c>
      <c r="I179" s="40" t="s">
        <v>821</v>
      </c>
      <c r="J179" s="5" t="s">
        <v>33</v>
      </c>
      <c r="L179" s="8"/>
    </row>
    <row r="180" spans="1:12" ht="16.5" customHeight="1" x14ac:dyDescent="0.25">
      <c r="A180" s="35">
        <v>177</v>
      </c>
      <c r="B180" s="5">
        <v>43885</v>
      </c>
      <c r="C180" s="3" t="s">
        <v>9</v>
      </c>
      <c r="D180" s="36" t="s">
        <v>471</v>
      </c>
      <c r="E180" s="37" t="s">
        <v>641</v>
      </c>
      <c r="F180" s="38">
        <v>78750000</v>
      </c>
      <c r="G180" s="5">
        <v>44196</v>
      </c>
      <c r="H180" s="39" t="s">
        <v>10</v>
      </c>
      <c r="I180" s="40" t="s">
        <v>822</v>
      </c>
      <c r="J180" s="5" t="s">
        <v>33</v>
      </c>
      <c r="L180" s="8"/>
    </row>
    <row r="181" spans="1:12" ht="16.5" customHeight="1" x14ac:dyDescent="0.25">
      <c r="A181" s="35">
        <v>178</v>
      </c>
      <c r="B181" s="5">
        <v>43881</v>
      </c>
      <c r="C181" s="3" t="s">
        <v>9</v>
      </c>
      <c r="D181" s="36" t="s">
        <v>472</v>
      </c>
      <c r="E181" s="37" t="s">
        <v>642</v>
      </c>
      <c r="F181" s="38">
        <v>22500000</v>
      </c>
      <c r="G181" s="5">
        <v>44109</v>
      </c>
      <c r="H181" s="39" t="s">
        <v>10</v>
      </c>
      <c r="I181" s="40" t="s">
        <v>823</v>
      </c>
      <c r="J181" s="5" t="s">
        <v>33</v>
      </c>
      <c r="L181" s="8"/>
    </row>
    <row r="182" spans="1:12" ht="16.5" customHeight="1" x14ac:dyDescent="0.25">
      <c r="A182" s="35">
        <v>179</v>
      </c>
      <c r="B182" s="5">
        <v>43882</v>
      </c>
      <c r="C182" s="3" t="s">
        <v>9</v>
      </c>
      <c r="D182" s="36" t="s">
        <v>473</v>
      </c>
      <c r="E182" s="37" t="s">
        <v>643</v>
      </c>
      <c r="F182" s="38">
        <v>24000000</v>
      </c>
      <c r="G182" s="5">
        <v>43974</v>
      </c>
      <c r="H182" s="39" t="s">
        <v>10</v>
      </c>
      <c r="I182" s="40" t="s">
        <v>824</v>
      </c>
      <c r="J182" s="5" t="s">
        <v>33</v>
      </c>
      <c r="L182" s="8"/>
    </row>
    <row r="183" spans="1:12" ht="16.5" customHeight="1" x14ac:dyDescent="0.25">
      <c r="A183" s="35">
        <v>180</v>
      </c>
      <c r="B183" s="5">
        <v>43881</v>
      </c>
      <c r="C183" s="3" t="s">
        <v>9</v>
      </c>
      <c r="D183" s="36" t="s">
        <v>474</v>
      </c>
      <c r="E183" s="37" t="s">
        <v>1147</v>
      </c>
      <c r="F183" s="38">
        <v>39200000</v>
      </c>
      <c r="G183" s="5">
        <v>44127</v>
      </c>
      <c r="H183" s="39" t="s">
        <v>10</v>
      </c>
      <c r="I183" s="40" t="s">
        <v>825</v>
      </c>
      <c r="J183" s="5" t="s">
        <v>33</v>
      </c>
      <c r="L183" s="8"/>
    </row>
    <row r="184" spans="1:12" ht="16.5" customHeight="1" x14ac:dyDescent="0.25">
      <c r="A184" s="35">
        <v>181</v>
      </c>
      <c r="B184" s="5">
        <v>43895</v>
      </c>
      <c r="C184" s="3" t="s">
        <v>9</v>
      </c>
      <c r="D184" s="36" t="s">
        <v>1076</v>
      </c>
      <c r="E184" s="37" t="s">
        <v>1148</v>
      </c>
      <c r="F184" s="38">
        <v>33671930</v>
      </c>
      <c r="G184" s="5">
        <v>44196</v>
      </c>
      <c r="H184" s="39" t="s">
        <v>10</v>
      </c>
      <c r="I184" s="40" t="s">
        <v>1208</v>
      </c>
      <c r="J184" s="5" t="s">
        <v>33</v>
      </c>
      <c r="L184" s="8"/>
    </row>
    <row r="185" spans="1:12" ht="16.5" customHeight="1" x14ac:dyDescent="0.25">
      <c r="A185" s="35">
        <v>182</v>
      </c>
      <c r="B185" s="5">
        <v>43881</v>
      </c>
      <c r="C185" s="3" t="s">
        <v>9</v>
      </c>
      <c r="D185" s="36" t="s">
        <v>475</v>
      </c>
      <c r="E185" s="37" t="s">
        <v>1149</v>
      </c>
      <c r="F185" s="38">
        <v>45000000</v>
      </c>
      <c r="G185" s="5">
        <v>44185</v>
      </c>
      <c r="H185" s="39" t="s">
        <v>10</v>
      </c>
      <c r="I185" s="40" t="s">
        <v>826</v>
      </c>
      <c r="J185" s="5" t="s">
        <v>33</v>
      </c>
      <c r="L185" s="8"/>
    </row>
    <row r="186" spans="1:12" ht="16.5" customHeight="1" x14ac:dyDescent="0.25">
      <c r="A186" s="35">
        <v>183</v>
      </c>
      <c r="B186" s="5">
        <v>43883</v>
      </c>
      <c r="C186" s="3" t="s">
        <v>9</v>
      </c>
      <c r="D186" s="36" t="s">
        <v>476</v>
      </c>
      <c r="E186" s="37" t="s">
        <v>644</v>
      </c>
      <c r="F186" s="38">
        <v>39200000</v>
      </c>
      <c r="G186" s="5">
        <v>44127</v>
      </c>
      <c r="H186" s="39" t="s">
        <v>10</v>
      </c>
      <c r="I186" s="40" t="s">
        <v>827</v>
      </c>
      <c r="J186" s="5" t="s">
        <v>33</v>
      </c>
      <c r="L186" s="8"/>
    </row>
    <row r="187" spans="1:12" ht="16.5" customHeight="1" x14ac:dyDescent="0.25">
      <c r="A187" s="35">
        <v>184</v>
      </c>
      <c r="B187" s="5">
        <v>43881</v>
      </c>
      <c r="C187" s="3" t="s">
        <v>9</v>
      </c>
      <c r="D187" s="36" t="s">
        <v>477</v>
      </c>
      <c r="E187" s="37" t="s">
        <v>646</v>
      </c>
      <c r="F187" s="38">
        <v>72800000</v>
      </c>
      <c r="G187" s="5">
        <v>44196</v>
      </c>
      <c r="H187" s="39" t="s">
        <v>10</v>
      </c>
      <c r="I187" s="40" t="s">
        <v>828</v>
      </c>
      <c r="J187" s="5" t="s">
        <v>33</v>
      </c>
      <c r="L187" s="8"/>
    </row>
    <row r="188" spans="1:12" ht="16.5" customHeight="1" x14ac:dyDescent="0.25">
      <c r="A188" s="35">
        <v>185</v>
      </c>
      <c r="B188" s="5">
        <v>43881</v>
      </c>
      <c r="C188" s="3" t="s">
        <v>9</v>
      </c>
      <c r="D188" s="36" t="s">
        <v>478</v>
      </c>
      <c r="E188" s="37" t="s">
        <v>647</v>
      </c>
      <c r="F188" s="38">
        <v>66000000</v>
      </c>
      <c r="G188" s="5">
        <v>44066</v>
      </c>
      <c r="H188" s="39" t="s">
        <v>10</v>
      </c>
      <c r="I188" s="40" t="s">
        <v>829</v>
      </c>
      <c r="J188" s="5" t="s">
        <v>33</v>
      </c>
      <c r="L188" s="8"/>
    </row>
    <row r="189" spans="1:12" ht="16.5" customHeight="1" x14ac:dyDescent="0.25">
      <c r="A189" s="35">
        <v>186</v>
      </c>
      <c r="B189" s="5">
        <v>43882</v>
      </c>
      <c r="C189" s="3" t="s">
        <v>9</v>
      </c>
      <c r="D189" s="36" t="s">
        <v>479</v>
      </c>
      <c r="E189" s="37" t="s">
        <v>648</v>
      </c>
      <c r="F189" s="38">
        <v>84000000</v>
      </c>
      <c r="G189" s="5">
        <v>44196</v>
      </c>
      <c r="H189" s="39" t="s">
        <v>10</v>
      </c>
      <c r="I189" s="40" t="s">
        <v>830</v>
      </c>
      <c r="J189" s="5" t="s">
        <v>33</v>
      </c>
      <c r="L189" s="8"/>
    </row>
    <row r="190" spans="1:12" ht="16.5" customHeight="1" x14ac:dyDescent="0.25">
      <c r="A190" s="35">
        <v>187</v>
      </c>
      <c r="B190" s="5">
        <v>43882</v>
      </c>
      <c r="C190" s="3" t="s">
        <v>9</v>
      </c>
      <c r="D190" s="36" t="s">
        <v>480</v>
      </c>
      <c r="E190" s="37" t="s">
        <v>649</v>
      </c>
      <c r="F190" s="38">
        <v>6600000</v>
      </c>
      <c r="G190" s="5">
        <v>43975</v>
      </c>
      <c r="H190" s="39" t="s">
        <v>10</v>
      </c>
      <c r="I190" s="40" t="s">
        <v>831</v>
      </c>
      <c r="J190" s="5" t="s">
        <v>33</v>
      </c>
      <c r="L190" s="8"/>
    </row>
    <row r="191" spans="1:12" ht="16.5" customHeight="1" x14ac:dyDescent="0.25">
      <c r="A191" s="35">
        <v>188</v>
      </c>
      <c r="B191" s="5">
        <v>43883</v>
      </c>
      <c r="C191" s="3" t="s">
        <v>9</v>
      </c>
      <c r="D191" s="36" t="s">
        <v>481</v>
      </c>
      <c r="E191" s="37" t="s">
        <v>650</v>
      </c>
      <c r="F191" s="38">
        <v>55541720</v>
      </c>
      <c r="G191" s="5">
        <v>44128</v>
      </c>
      <c r="H191" s="39" t="s">
        <v>10</v>
      </c>
      <c r="I191" s="40" t="s">
        <v>832</v>
      </c>
      <c r="J191" s="5" t="s">
        <v>33</v>
      </c>
      <c r="L191" s="8"/>
    </row>
    <row r="192" spans="1:12" ht="16.5" customHeight="1" x14ac:dyDescent="0.25">
      <c r="A192" s="35">
        <v>189</v>
      </c>
      <c r="B192" s="5">
        <v>43885</v>
      </c>
      <c r="C192" s="3" t="s">
        <v>9</v>
      </c>
      <c r="D192" s="36" t="s">
        <v>482</v>
      </c>
      <c r="E192" s="37" t="s">
        <v>651</v>
      </c>
      <c r="F192" s="38">
        <v>132163500</v>
      </c>
      <c r="G192" s="5">
        <v>44196</v>
      </c>
      <c r="H192" s="39" t="s">
        <v>10</v>
      </c>
      <c r="I192" s="40" t="s">
        <v>833</v>
      </c>
      <c r="J192" s="5" t="s">
        <v>33</v>
      </c>
      <c r="L192" s="8"/>
    </row>
    <row r="193" spans="1:12" ht="16.5" customHeight="1" x14ac:dyDescent="0.25">
      <c r="A193" s="35">
        <v>190</v>
      </c>
      <c r="B193" s="5">
        <v>43892</v>
      </c>
      <c r="C193" s="3" t="s">
        <v>9</v>
      </c>
      <c r="D193" s="36" t="s">
        <v>1077</v>
      </c>
      <c r="E193" s="37" t="s">
        <v>1150</v>
      </c>
      <c r="F193" s="38">
        <v>48650000</v>
      </c>
      <c r="G193" s="5">
        <v>44106</v>
      </c>
      <c r="H193" s="39" t="s">
        <v>10</v>
      </c>
      <c r="I193" s="40" t="s">
        <v>1209</v>
      </c>
      <c r="J193" s="5" t="s">
        <v>33</v>
      </c>
      <c r="L193" s="8"/>
    </row>
    <row r="194" spans="1:12" ht="16.5" customHeight="1" x14ac:dyDescent="0.25">
      <c r="A194" s="35">
        <v>191</v>
      </c>
      <c r="B194" s="5">
        <v>43887</v>
      </c>
      <c r="C194" s="3" t="s">
        <v>9</v>
      </c>
      <c r="D194" s="36" t="s">
        <v>483</v>
      </c>
      <c r="E194" s="37" t="s">
        <v>1151</v>
      </c>
      <c r="F194" s="38">
        <v>56000000</v>
      </c>
      <c r="G194" s="5">
        <v>44100</v>
      </c>
      <c r="H194" s="39" t="s">
        <v>10</v>
      </c>
      <c r="I194" s="40" t="s">
        <v>834</v>
      </c>
      <c r="J194" s="5" t="s">
        <v>33</v>
      </c>
      <c r="L194" s="8"/>
    </row>
    <row r="195" spans="1:12" ht="16.5" customHeight="1" x14ac:dyDescent="0.25">
      <c r="A195" s="35">
        <v>192</v>
      </c>
      <c r="B195" s="5">
        <v>43888</v>
      </c>
      <c r="C195" s="3" t="s">
        <v>9</v>
      </c>
      <c r="D195" s="36" t="s">
        <v>1078</v>
      </c>
      <c r="E195" s="37" t="s">
        <v>1152</v>
      </c>
      <c r="F195" s="38">
        <v>48650000</v>
      </c>
      <c r="G195" s="5">
        <v>44106</v>
      </c>
      <c r="H195" s="39" t="s">
        <v>10</v>
      </c>
      <c r="I195" s="40" t="s">
        <v>1210</v>
      </c>
      <c r="J195" s="5" t="s">
        <v>33</v>
      </c>
      <c r="L195" s="8"/>
    </row>
    <row r="196" spans="1:12" ht="16.5" customHeight="1" x14ac:dyDescent="0.25">
      <c r="A196" s="35">
        <v>193</v>
      </c>
      <c r="B196" s="5">
        <v>43887</v>
      </c>
      <c r="C196" s="3" t="s">
        <v>9</v>
      </c>
      <c r="D196" s="36" t="s">
        <v>484</v>
      </c>
      <c r="E196" s="37" t="s">
        <v>620</v>
      </c>
      <c r="F196" s="38">
        <v>49175000</v>
      </c>
      <c r="G196" s="5">
        <v>44101</v>
      </c>
      <c r="H196" s="39" t="s">
        <v>10</v>
      </c>
      <c r="I196" s="40" t="s">
        <v>835</v>
      </c>
      <c r="J196" s="5" t="s">
        <v>33</v>
      </c>
      <c r="L196" s="8"/>
    </row>
    <row r="197" spans="1:12" ht="16.5" customHeight="1" x14ac:dyDescent="0.25">
      <c r="A197" s="35">
        <v>195</v>
      </c>
      <c r="B197" s="5">
        <v>43885</v>
      </c>
      <c r="C197" s="3" t="s">
        <v>9</v>
      </c>
      <c r="D197" s="36" t="s">
        <v>485</v>
      </c>
      <c r="E197" s="37" t="s">
        <v>653</v>
      </c>
      <c r="F197" s="38">
        <v>55500000</v>
      </c>
      <c r="G197" s="5">
        <v>44189</v>
      </c>
      <c r="H197" s="39" t="s">
        <v>10</v>
      </c>
      <c r="I197" s="40" t="s">
        <v>836</v>
      </c>
      <c r="J197" s="5" t="s">
        <v>33</v>
      </c>
      <c r="L197" s="8"/>
    </row>
    <row r="198" spans="1:12" ht="16.5" customHeight="1" x14ac:dyDescent="0.25">
      <c r="A198" s="35">
        <v>196</v>
      </c>
      <c r="B198" s="5">
        <v>43885</v>
      </c>
      <c r="C198" s="3" t="s">
        <v>9</v>
      </c>
      <c r="D198" s="36" t="s">
        <v>486</v>
      </c>
      <c r="E198" s="37" t="s">
        <v>654</v>
      </c>
      <c r="F198" s="38">
        <v>65000000</v>
      </c>
      <c r="G198" s="5">
        <v>44189</v>
      </c>
      <c r="H198" s="39" t="s">
        <v>10</v>
      </c>
      <c r="I198" s="40" t="s">
        <v>837</v>
      </c>
      <c r="J198" s="5" t="s">
        <v>33</v>
      </c>
      <c r="L198" s="8"/>
    </row>
    <row r="199" spans="1:12" ht="16.5" customHeight="1" x14ac:dyDescent="0.25">
      <c r="A199" s="35">
        <v>197</v>
      </c>
      <c r="B199" s="5">
        <v>43887</v>
      </c>
      <c r="C199" s="3" t="s">
        <v>9</v>
      </c>
      <c r="D199" s="36" t="s">
        <v>487</v>
      </c>
      <c r="E199" s="37" t="s">
        <v>650</v>
      </c>
      <c r="F199" s="38">
        <v>59814160</v>
      </c>
      <c r="G199" s="5">
        <v>44129</v>
      </c>
      <c r="H199" s="39" t="s">
        <v>10</v>
      </c>
      <c r="I199" s="40" t="s">
        <v>838</v>
      </c>
      <c r="J199" s="5" t="s">
        <v>33</v>
      </c>
      <c r="L199" s="8"/>
    </row>
    <row r="200" spans="1:12" ht="16.5" customHeight="1" x14ac:dyDescent="0.25">
      <c r="A200" s="35">
        <v>198</v>
      </c>
      <c r="B200" s="5">
        <v>43887</v>
      </c>
      <c r="C200" s="3" t="s">
        <v>9</v>
      </c>
      <c r="D200" s="36" t="s">
        <v>488</v>
      </c>
      <c r="E200" s="37" t="s">
        <v>655</v>
      </c>
      <c r="F200" s="38">
        <v>55500000</v>
      </c>
      <c r="G200" s="5">
        <v>44191</v>
      </c>
      <c r="H200" s="39" t="s">
        <v>10</v>
      </c>
      <c r="I200" s="40" t="s">
        <v>839</v>
      </c>
      <c r="J200" s="5" t="s">
        <v>33</v>
      </c>
      <c r="L200" s="8"/>
    </row>
    <row r="201" spans="1:12" ht="16.5" customHeight="1" x14ac:dyDescent="0.25">
      <c r="A201" s="35">
        <v>199</v>
      </c>
      <c r="B201" s="5">
        <v>43885</v>
      </c>
      <c r="C201" s="3" t="s">
        <v>9</v>
      </c>
      <c r="D201" s="36" t="s">
        <v>489</v>
      </c>
      <c r="E201" s="37" t="s">
        <v>656</v>
      </c>
      <c r="F201" s="38">
        <v>31500000</v>
      </c>
      <c r="G201" s="5">
        <v>44189</v>
      </c>
      <c r="H201" s="39" t="s">
        <v>10</v>
      </c>
      <c r="I201" s="40" t="s">
        <v>840</v>
      </c>
      <c r="J201" s="5" t="s">
        <v>33</v>
      </c>
      <c r="L201" s="8"/>
    </row>
    <row r="202" spans="1:12" ht="16.5" customHeight="1" x14ac:dyDescent="0.25">
      <c r="A202" s="35">
        <v>200</v>
      </c>
      <c r="B202" s="5">
        <v>43882</v>
      </c>
      <c r="C202" s="3" t="s">
        <v>9</v>
      </c>
      <c r="D202" s="36" t="s">
        <v>490</v>
      </c>
      <c r="E202" s="37" t="s">
        <v>657</v>
      </c>
      <c r="F202" s="38">
        <v>63000000</v>
      </c>
      <c r="G202" s="5">
        <v>44191</v>
      </c>
      <c r="H202" s="39" t="s">
        <v>10</v>
      </c>
      <c r="I202" s="40" t="s">
        <v>841</v>
      </c>
      <c r="J202" s="5" t="s">
        <v>33</v>
      </c>
      <c r="L202" s="8"/>
    </row>
    <row r="203" spans="1:12" ht="16.5" customHeight="1" x14ac:dyDescent="0.25">
      <c r="A203" s="35">
        <v>201</v>
      </c>
      <c r="B203" s="5">
        <v>43885</v>
      </c>
      <c r="C203" s="3" t="s">
        <v>9</v>
      </c>
      <c r="D203" s="36" t="s">
        <v>491</v>
      </c>
      <c r="E203" s="37" t="s">
        <v>658</v>
      </c>
      <c r="F203" s="38">
        <v>55500000</v>
      </c>
      <c r="G203" s="5">
        <v>44191</v>
      </c>
      <c r="H203" s="39" t="s">
        <v>10</v>
      </c>
      <c r="I203" s="40" t="s">
        <v>842</v>
      </c>
      <c r="J203" s="5" t="s">
        <v>33</v>
      </c>
      <c r="L203" s="8"/>
    </row>
    <row r="204" spans="1:12" ht="16.5" customHeight="1" x14ac:dyDescent="0.25">
      <c r="A204" s="35">
        <v>202</v>
      </c>
      <c r="B204" s="5">
        <v>43885</v>
      </c>
      <c r="C204" s="3" t="s">
        <v>9</v>
      </c>
      <c r="D204" s="36" t="s">
        <v>492</v>
      </c>
      <c r="E204" s="37" t="s">
        <v>659</v>
      </c>
      <c r="F204" s="38">
        <v>55500000</v>
      </c>
      <c r="G204" s="5">
        <v>44190</v>
      </c>
      <c r="H204" s="39" t="s">
        <v>10</v>
      </c>
      <c r="I204" s="40" t="s">
        <v>843</v>
      </c>
      <c r="J204" s="5" t="s">
        <v>33</v>
      </c>
      <c r="L204" s="8"/>
    </row>
    <row r="205" spans="1:12" ht="16.5" customHeight="1" x14ac:dyDescent="0.25">
      <c r="A205" s="35">
        <v>203</v>
      </c>
      <c r="B205" s="5">
        <v>43885</v>
      </c>
      <c r="C205" s="3" t="s">
        <v>9</v>
      </c>
      <c r="D205" s="36" t="s">
        <v>493</v>
      </c>
      <c r="E205" s="37" t="s">
        <v>660</v>
      </c>
      <c r="F205" s="38">
        <v>55500000</v>
      </c>
      <c r="G205" s="5">
        <v>44189</v>
      </c>
      <c r="H205" s="39" t="s">
        <v>10</v>
      </c>
      <c r="I205" s="40" t="s">
        <v>844</v>
      </c>
      <c r="J205" s="5" t="s">
        <v>33</v>
      </c>
      <c r="L205" s="8"/>
    </row>
    <row r="206" spans="1:12" ht="16.5" customHeight="1" x14ac:dyDescent="0.25">
      <c r="A206" s="35">
        <v>204</v>
      </c>
      <c r="B206" s="5">
        <v>43888</v>
      </c>
      <c r="C206" s="3" t="s">
        <v>9</v>
      </c>
      <c r="D206" s="36" t="s">
        <v>494</v>
      </c>
      <c r="E206" s="37" t="s">
        <v>1153</v>
      </c>
      <c r="F206" s="38">
        <v>26000000</v>
      </c>
      <c r="G206" s="5">
        <v>44192</v>
      </c>
      <c r="H206" s="39" t="s">
        <v>10</v>
      </c>
      <c r="I206" s="40" t="s">
        <v>845</v>
      </c>
      <c r="J206" s="5" t="s">
        <v>33</v>
      </c>
      <c r="L206" s="8"/>
    </row>
    <row r="207" spans="1:12" ht="16.5" customHeight="1" x14ac:dyDescent="0.25">
      <c r="A207" s="35">
        <v>205</v>
      </c>
      <c r="B207" s="5">
        <v>43894</v>
      </c>
      <c r="C207" s="3" t="s">
        <v>9</v>
      </c>
      <c r="D207" s="36" t="s">
        <v>1079</v>
      </c>
      <c r="E207" s="37" t="s">
        <v>1154</v>
      </c>
      <c r="F207" s="38">
        <v>55500000</v>
      </c>
      <c r="G207" s="5">
        <v>44196</v>
      </c>
      <c r="H207" s="39" t="s">
        <v>10</v>
      </c>
      <c r="I207" s="40" t="s">
        <v>1211</v>
      </c>
      <c r="J207" s="5" t="s">
        <v>33</v>
      </c>
      <c r="L207" s="8"/>
    </row>
    <row r="208" spans="1:12" ht="16.5" customHeight="1" x14ac:dyDescent="0.25">
      <c r="A208" s="35">
        <v>206</v>
      </c>
      <c r="B208" s="5">
        <v>43887</v>
      </c>
      <c r="C208" s="3" t="s">
        <v>9</v>
      </c>
      <c r="D208" s="36" t="s">
        <v>495</v>
      </c>
      <c r="E208" s="37" t="s">
        <v>1155</v>
      </c>
      <c r="F208" s="38">
        <v>55500000</v>
      </c>
      <c r="G208" s="5">
        <v>44190</v>
      </c>
      <c r="H208" s="39" t="s">
        <v>10</v>
      </c>
      <c r="I208" s="40" t="s">
        <v>846</v>
      </c>
      <c r="J208" s="5" t="s">
        <v>33</v>
      </c>
      <c r="L208" s="8"/>
    </row>
    <row r="209" spans="1:12" ht="16.5" customHeight="1" x14ac:dyDescent="0.25">
      <c r="A209" s="35">
        <v>207</v>
      </c>
      <c r="B209" s="5">
        <v>43885</v>
      </c>
      <c r="C209" s="3" t="s">
        <v>9</v>
      </c>
      <c r="D209" s="36" t="s">
        <v>496</v>
      </c>
      <c r="E209" s="37" t="s">
        <v>660</v>
      </c>
      <c r="F209" s="38">
        <v>55500000</v>
      </c>
      <c r="G209" s="5">
        <v>44189</v>
      </c>
      <c r="H209" s="39" t="s">
        <v>10</v>
      </c>
      <c r="I209" s="40" t="s">
        <v>847</v>
      </c>
      <c r="J209" s="5" t="s">
        <v>33</v>
      </c>
      <c r="L209" s="8"/>
    </row>
    <row r="210" spans="1:12" ht="16.5" customHeight="1" x14ac:dyDescent="0.25">
      <c r="A210" s="35">
        <v>208</v>
      </c>
      <c r="B210" s="5">
        <v>43886</v>
      </c>
      <c r="C210" s="3" t="s">
        <v>9</v>
      </c>
      <c r="D210" s="36" t="s">
        <v>497</v>
      </c>
      <c r="E210" s="37" t="s">
        <v>1156</v>
      </c>
      <c r="F210" s="38">
        <v>61400000</v>
      </c>
      <c r="G210" s="5">
        <v>44196</v>
      </c>
      <c r="H210" s="39" t="s">
        <v>10</v>
      </c>
      <c r="I210" s="40" t="s">
        <v>848</v>
      </c>
      <c r="J210" s="5" t="s">
        <v>33</v>
      </c>
      <c r="L210" s="8"/>
    </row>
    <row r="211" spans="1:12" ht="16.5" customHeight="1" x14ac:dyDescent="0.25">
      <c r="A211" s="35">
        <v>209</v>
      </c>
      <c r="B211" s="5">
        <v>43886</v>
      </c>
      <c r="C211" s="3" t="s">
        <v>9</v>
      </c>
      <c r="D211" s="36" t="s">
        <v>1080</v>
      </c>
      <c r="E211" s="37" t="s">
        <v>1157</v>
      </c>
      <c r="F211" s="38">
        <v>76750000</v>
      </c>
      <c r="G211" s="5">
        <v>44196</v>
      </c>
      <c r="H211" s="39" t="s">
        <v>10</v>
      </c>
      <c r="I211" s="40" t="s">
        <v>1212</v>
      </c>
      <c r="J211" s="5" t="s">
        <v>33</v>
      </c>
      <c r="L211" s="8"/>
    </row>
    <row r="212" spans="1:12" ht="16.5" customHeight="1" x14ac:dyDescent="0.25">
      <c r="A212" s="35">
        <v>210</v>
      </c>
      <c r="B212" s="5">
        <v>43886</v>
      </c>
      <c r="C212" s="3" t="s">
        <v>9</v>
      </c>
      <c r="D212" s="36" t="s">
        <v>498</v>
      </c>
      <c r="E212" s="37" t="s">
        <v>664</v>
      </c>
      <c r="F212" s="38">
        <v>71633333</v>
      </c>
      <c r="G212" s="5">
        <v>44196</v>
      </c>
      <c r="H212" s="39" t="s">
        <v>10</v>
      </c>
      <c r="I212" s="40" t="s">
        <v>849</v>
      </c>
      <c r="J212" s="5" t="s">
        <v>33</v>
      </c>
      <c r="L212" s="8"/>
    </row>
    <row r="213" spans="1:12" ht="16.5" customHeight="1" x14ac:dyDescent="0.25">
      <c r="A213" s="35">
        <v>211</v>
      </c>
      <c r="B213" s="5">
        <v>43886</v>
      </c>
      <c r="C213" s="3" t="s">
        <v>9</v>
      </c>
      <c r="D213" s="36" t="s">
        <v>499</v>
      </c>
      <c r="E213" s="37" t="s">
        <v>665</v>
      </c>
      <c r="F213" s="38">
        <v>40421667</v>
      </c>
      <c r="G213" s="5">
        <v>44196</v>
      </c>
      <c r="H213" s="39" t="s">
        <v>10</v>
      </c>
      <c r="I213" s="40" t="s">
        <v>850</v>
      </c>
      <c r="J213" s="5" t="s">
        <v>33</v>
      </c>
      <c r="L213" s="8"/>
    </row>
    <row r="214" spans="1:12" ht="16.5" customHeight="1" x14ac:dyDescent="0.25">
      <c r="A214" s="35">
        <v>212</v>
      </c>
      <c r="B214" s="5">
        <v>43887</v>
      </c>
      <c r="C214" s="3" t="s">
        <v>9</v>
      </c>
      <c r="D214" s="36" t="s">
        <v>500</v>
      </c>
      <c r="E214" s="37" t="s">
        <v>666</v>
      </c>
      <c r="F214" s="38">
        <v>61000000</v>
      </c>
      <c r="G214" s="5">
        <v>44196</v>
      </c>
      <c r="H214" s="39" t="s">
        <v>10</v>
      </c>
      <c r="I214" s="40" t="s">
        <v>851</v>
      </c>
      <c r="J214" s="5" t="s">
        <v>33</v>
      </c>
      <c r="L214" s="8"/>
    </row>
    <row r="215" spans="1:12" ht="16.5" customHeight="1" x14ac:dyDescent="0.25">
      <c r="A215" s="35">
        <v>213</v>
      </c>
      <c r="B215" s="5">
        <v>43887</v>
      </c>
      <c r="C215" s="3" t="s">
        <v>9</v>
      </c>
      <c r="D215" s="36" t="s">
        <v>501</v>
      </c>
      <c r="E215" s="37" t="s">
        <v>667</v>
      </c>
      <c r="F215" s="38">
        <v>89858900</v>
      </c>
      <c r="G215" s="5">
        <v>44196</v>
      </c>
      <c r="H215" s="39" t="s">
        <v>10</v>
      </c>
      <c r="I215" s="40" t="s">
        <v>852</v>
      </c>
      <c r="J215" s="5" t="s">
        <v>33</v>
      </c>
      <c r="L215" s="8"/>
    </row>
    <row r="216" spans="1:12" ht="16.5" customHeight="1" x14ac:dyDescent="0.25">
      <c r="A216" s="35">
        <v>214</v>
      </c>
      <c r="B216" s="5">
        <v>43887</v>
      </c>
      <c r="C216" s="3" t="s">
        <v>9</v>
      </c>
      <c r="D216" s="36" t="s">
        <v>502</v>
      </c>
      <c r="E216" s="37" t="s">
        <v>668</v>
      </c>
      <c r="F216" s="38">
        <v>42000000</v>
      </c>
      <c r="G216" s="5">
        <v>44100</v>
      </c>
      <c r="H216" s="39" t="s">
        <v>10</v>
      </c>
      <c r="I216" s="40" t="s">
        <v>853</v>
      </c>
      <c r="J216" s="5"/>
      <c r="L216" s="8"/>
    </row>
    <row r="217" spans="1:12" ht="16.5" customHeight="1" x14ac:dyDescent="0.25">
      <c r="A217" s="35">
        <v>215</v>
      </c>
      <c r="B217" s="5">
        <v>43887</v>
      </c>
      <c r="C217" s="3" t="s">
        <v>9</v>
      </c>
      <c r="D217" s="36" t="s">
        <v>503</v>
      </c>
      <c r="E217" s="37" t="s">
        <v>1158</v>
      </c>
      <c r="F217" s="38">
        <v>68359040</v>
      </c>
      <c r="G217" s="5">
        <v>44131</v>
      </c>
      <c r="H217" s="39" t="s">
        <v>10</v>
      </c>
      <c r="I217" s="40" t="s">
        <v>854</v>
      </c>
      <c r="J217" s="5"/>
      <c r="L217" s="8"/>
    </row>
    <row r="218" spans="1:12" ht="16.5" customHeight="1" x14ac:dyDescent="0.25">
      <c r="A218" s="35">
        <v>216</v>
      </c>
      <c r="B218" s="5">
        <v>43887</v>
      </c>
      <c r="C218" s="3" t="s">
        <v>9</v>
      </c>
      <c r="D218" s="36" t="s">
        <v>504</v>
      </c>
      <c r="E218" s="37" t="s">
        <v>670</v>
      </c>
      <c r="F218" s="38">
        <v>34176000</v>
      </c>
      <c r="G218" s="5">
        <v>44130</v>
      </c>
      <c r="H218" s="39" t="s">
        <v>10</v>
      </c>
      <c r="I218" s="40" t="s">
        <v>855</v>
      </c>
      <c r="J218" s="5"/>
      <c r="L218" s="8"/>
    </row>
    <row r="219" spans="1:12" ht="16.5" customHeight="1" x14ac:dyDescent="0.25">
      <c r="A219" s="35">
        <v>217</v>
      </c>
      <c r="B219" s="5">
        <v>43888</v>
      </c>
      <c r="C219" s="3" t="s">
        <v>9</v>
      </c>
      <c r="D219" s="36" t="s">
        <v>505</v>
      </c>
      <c r="E219" s="37" t="s">
        <v>1159</v>
      </c>
      <c r="F219" s="38">
        <v>26400000</v>
      </c>
      <c r="G219" s="5">
        <v>44131</v>
      </c>
      <c r="H219" s="39" t="s">
        <v>10</v>
      </c>
      <c r="I219" s="40" t="s">
        <v>856</v>
      </c>
      <c r="J219" s="5"/>
      <c r="L219" s="8"/>
    </row>
    <row r="220" spans="1:12" ht="16.5" customHeight="1" x14ac:dyDescent="0.25">
      <c r="A220" s="35">
        <v>218</v>
      </c>
      <c r="B220" s="5">
        <v>43888</v>
      </c>
      <c r="C220" s="3" t="s">
        <v>9</v>
      </c>
      <c r="D220" s="36" t="s">
        <v>1081</v>
      </c>
      <c r="E220" s="37" t="s">
        <v>532</v>
      </c>
      <c r="F220" s="38">
        <v>62000000</v>
      </c>
      <c r="G220" s="5">
        <v>44196</v>
      </c>
      <c r="H220" s="39" t="s">
        <v>10</v>
      </c>
      <c r="I220" s="40" t="s">
        <v>1213</v>
      </c>
      <c r="J220" s="5"/>
      <c r="L220" s="8"/>
    </row>
    <row r="221" spans="1:12" ht="16.5" customHeight="1" x14ac:dyDescent="0.25">
      <c r="A221" s="35">
        <v>219</v>
      </c>
      <c r="B221" s="5">
        <v>43888</v>
      </c>
      <c r="C221" s="3" t="s">
        <v>9</v>
      </c>
      <c r="D221" s="36" t="s">
        <v>506</v>
      </c>
      <c r="E221" s="37" t="s">
        <v>644</v>
      </c>
      <c r="F221" s="38">
        <v>39200000</v>
      </c>
      <c r="G221" s="5">
        <v>44131</v>
      </c>
      <c r="H221" s="39" t="s">
        <v>10</v>
      </c>
      <c r="I221" s="40" t="s">
        <v>857</v>
      </c>
      <c r="J221" s="5"/>
      <c r="L221" s="8"/>
    </row>
    <row r="222" spans="1:12" ht="16.5" customHeight="1" x14ac:dyDescent="0.25">
      <c r="A222" s="35">
        <v>220</v>
      </c>
      <c r="B222" s="5">
        <v>43888</v>
      </c>
      <c r="C222" s="3" t="s">
        <v>9</v>
      </c>
      <c r="D222" s="36" t="s">
        <v>507</v>
      </c>
      <c r="E222" s="37" t="s">
        <v>1160</v>
      </c>
      <c r="F222" s="38">
        <v>66648000</v>
      </c>
      <c r="G222" s="5">
        <v>44130</v>
      </c>
      <c r="H222" s="39" t="s">
        <v>10</v>
      </c>
      <c r="I222" s="40" t="s">
        <v>858</v>
      </c>
      <c r="J222" s="5"/>
      <c r="L222" s="8"/>
    </row>
    <row r="223" spans="1:12" ht="16.5" customHeight="1" x14ac:dyDescent="0.25">
      <c r="A223" s="35">
        <v>221</v>
      </c>
      <c r="B223" s="5">
        <v>43888</v>
      </c>
      <c r="C223" s="3" t="s">
        <v>9</v>
      </c>
      <c r="D223" s="36" t="s">
        <v>1082</v>
      </c>
      <c r="E223" s="37" t="s">
        <v>1161</v>
      </c>
      <c r="F223" s="38">
        <v>128520000</v>
      </c>
      <c r="G223" s="5">
        <v>44167</v>
      </c>
      <c r="H223" s="39" t="s">
        <v>10</v>
      </c>
      <c r="I223" s="40" t="s">
        <v>1214</v>
      </c>
      <c r="J223" s="5"/>
      <c r="L223" s="8"/>
    </row>
    <row r="224" spans="1:12" ht="16.5" customHeight="1" x14ac:dyDescent="0.25">
      <c r="A224" s="35">
        <v>222</v>
      </c>
      <c r="B224" s="5">
        <v>43893</v>
      </c>
      <c r="C224" s="3" t="s">
        <v>9</v>
      </c>
      <c r="D224" s="36" t="s">
        <v>1083</v>
      </c>
      <c r="E224" s="37" t="s">
        <v>1162</v>
      </c>
      <c r="F224" s="38">
        <v>27000000</v>
      </c>
      <c r="G224" s="5">
        <v>43984</v>
      </c>
      <c r="H224" s="39" t="s">
        <v>10</v>
      </c>
      <c r="I224" s="40" t="s">
        <v>1215</v>
      </c>
      <c r="J224" s="5"/>
      <c r="L224" s="8"/>
    </row>
    <row r="225" spans="1:12" ht="16.5" customHeight="1" x14ac:dyDescent="0.25">
      <c r="A225" s="35">
        <v>223</v>
      </c>
      <c r="B225" s="5">
        <v>43894</v>
      </c>
      <c r="C225" s="3" t="s">
        <v>9</v>
      </c>
      <c r="D225" s="36" t="s">
        <v>1084</v>
      </c>
      <c r="E225" s="37" t="s">
        <v>1163</v>
      </c>
      <c r="F225" s="38">
        <v>72000000</v>
      </c>
      <c r="G225" s="5">
        <v>44173</v>
      </c>
      <c r="H225" s="39" t="s">
        <v>10</v>
      </c>
      <c r="I225" s="40" t="s">
        <v>1216</v>
      </c>
      <c r="J225" s="5"/>
      <c r="L225" s="8"/>
    </row>
    <row r="226" spans="1:12" ht="16.5" customHeight="1" x14ac:dyDescent="0.25">
      <c r="A226" s="35">
        <v>224</v>
      </c>
      <c r="B226" s="5">
        <v>43894</v>
      </c>
      <c r="C226" s="3" t="s">
        <v>9</v>
      </c>
      <c r="D226" s="36" t="s">
        <v>1085</v>
      </c>
      <c r="E226" s="37" t="s">
        <v>1164</v>
      </c>
      <c r="F226" s="38">
        <v>83000000</v>
      </c>
      <c r="G226" s="5">
        <v>44196</v>
      </c>
      <c r="H226" s="39" t="s">
        <v>10</v>
      </c>
      <c r="I226" s="40" t="s">
        <v>1217</v>
      </c>
      <c r="J226" s="5"/>
      <c r="L226" s="8"/>
    </row>
    <row r="227" spans="1:12" ht="16.5" customHeight="1" x14ac:dyDescent="0.25">
      <c r="A227" s="35">
        <v>225</v>
      </c>
      <c r="B227" s="5">
        <v>43894</v>
      </c>
      <c r="C227" s="3" t="s">
        <v>9</v>
      </c>
      <c r="D227" s="36" t="s">
        <v>1086</v>
      </c>
      <c r="E227" s="37" t="s">
        <v>1165</v>
      </c>
      <c r="F227" s="38">
        <v>83000000</v>
      </c>
      <c r="G227" s="5">
        <v>44196</v>
      </c>
      <c r="H227" s="39" t="s">
        <v>10</v>
      </c>
      <c r="I227" s="40" t="s">
        <v>1218</v>
      </c>
      <c r="J227" s="5"/>
      <c r="L227" s="8"/>
    </row>
    <row r="228" spans="1:12" ht="16.5" customHeight="1" x14ac:dyDescent="0.25">
      <c r="A228" s="35">
        <v>226</v>
      </c>
      <c r="B228" s="5">
        <v>43894</v>
      </c>
      <c r="C228" s="3" t="s">
        <v>9</v>
      </c>
      <c r="D228" s="36" t="s">
        <v>1087</v>
      </c>
      <c r="E228" s="37" t="s">
        <v>659</v>
      </c>
      <c r="F228" s="38">
        <v>55500000</v>
      </c>
      <c r="G228" s="5">
        <v>44196</v>
      </c>
      <c r="H228" s="39" t="s">
        <v>10</v>
      </c>
      <c r="I228" s="40" t="s">
        <v>1219</v>
      </c>
      <c r="J228" s="5"/>
      <c r="L228" s="8"/>
    </row>
    <row r="229" spans="1:12" ht="16.5" customHeight="1" x14ac:dyDescent="0.25">
      <c r="A229" s="35">
        <v>227</v>
      </c>
      <c r="B229" s="5">
        <v>43894</v>
      </c>
      <c r="C229" s="3" t="s">
        <v>9</v>
      </c>
      <c r="D229" s="36" t="s">
        <v>1088</v>
      </c>
      <c r="E229" s="37" t="s">
        <v>650</v>
      </c>
      <c r="F229" s="38">
        <v>59814160</v>
      </c>
      <c r="G229" s="5">
        <v>44139</v>
      </c>
      <c r="H229" s="39" t="s">
        <v>10</v>
      </c>
      <c r="I229" s="40" t="s">
        <v>1220</v>
      </c>
      <c r="J229" s="5"/>
      <c r="L229" s="8"/>
    </row>
    <row r="230" spans="1:12" ht="16.5" customHeight="1" x14ac:dyDescent="0.25">
      <c r="A230" s="35">
        <v>228</v>
      </c>
      <c r="B230" s="5">
        <v>43893</v>
      </c>
      <c r="C230" s="3" t="s">
        <v>9</v>
      </c>
      <c r="D230" s="36" t="s">
        <v>1089</v>
      </c>
      <c r="E230" s="37" t="s">
        <v>1166</v>
      </c>
      <c r="F230" s="38">
        <v>59814160</v>
      </c>
      <c r="G230" s="5">
        <v>44137</v>
      </c>
      <c r="H230" s="39" t="s">
        <v>10</v>
      </c>
      <c r="I230" s="40" t="s">
        <v>1221</v>
      </c>
      <c r="J230" s="5"/>
      <c r="L230" s="8"/>
    </row>
    <row r="231" spans="1:12" ht="16.5" customHeight="1" x14ac:dyDescent="0.25">
      <c r="A231" s="35">
        <v>229</v>
      </c>
      <c r="B231" s="5">
        <v>43893</v>
      </c>
      <c r="C231" s="3" t="s">
        <v>9</v>
      </c>
      <c r="D231" s="36" t="s">
        <v>1090</v>
      </c>
      <c r="E231" s="37" t="s">
        <v>1167</v>
      </c>
      <c r="F231" s="38">
        <v>63000000</v>
      </c>
      <c r="G231" s="5">
        <v>44167</v>
      </c>
      <c r="H231" s="39" t="s">
        <v>10</v>
      </c>
      <c r="I231" s="40" t="s">
        <v>1222</v>
      </c>
      <c r="J231" s="5"/>
      <c r="L231" s="8"/>
    </row>
    <row r="232" spans="1:12" ht="16.5" customHeight="1" x14ac:dyDescent="0.25">
      <c r="A232" s="35">
        <v>230</v>
      </c>
      <c r="B232" s="5">
        <v>43895</v>
      </c>
      <c r="C232" s="3" t="s">
        <v>9</v>
      </c>
      <c r="D232" s="36" t="s">
        <v>1091</v>
      </c>
      <c r="E232" s="37" t="s">
        <v>1168</v>
      </c>
      <c r="F232" s="38">
        <v>50000000</v>
      </c>
      <c r="G232" s="5">
        <v>44196</v>
      </c>
      <c r="H232" s="39" t="s">
        <v>10</v>
      </c>
      <c r="I232" s="40" t="s">
        <v>1223</v>
      </c>
      <c r="J232" s="5"/>
      <c r="L232" s="8"/>
    </row>
    <row r="233" spans="1:12" ht="16.5" customHeight="1" x14ac:dyDescent="0.25">
      <c r="A233" s="35">
        <v>45630</v>
      </c>
      <c r="B233" s="5">
        <v>43889</v>
      </c>
      <c r="C233" s="3" t="s">
        <v>9</v>
      </c>
      <c r="D233" s="36" t="s">
        <v>1092</v>
      </c>
      <c r="E233" s="37" t="s">
        <v>673</v>
      </c>
      <c r="F233" s="38">
        <v>154793725</v>
      </c>
      <c r="G233" s="5">
        <v>44254</v>
      </c>
      <c r="H233" s="39" t="s">
        <v>10</v>
      </c>
      <c r="I233" s="40" t="s">
        <v>859</v>
      </c>
      <c r="J233" s="5"/>
      <c r="L233" s="8"/>
    </row>
    <row r="234" spans="1:12" ht="16.5" customHeight="1" x14ac:dyDescent="0.25">
      <c r="A234" s="35">
        <v>231</v>
      </c>
      <c r="B234" s="5">
        <v>43899</v>
      </c>
      <c r="C234" s="3" t="s">
        <v>9</v>
      </c>
      <c r="D234" s="36" t="s">
        <v>1093</v>
      </c>
      <c r="E234" s="37" t="s">
        <v>1169</v>
      </c>
      <c r="F234" s="38">
        <v>49600000</v>
      </c>
      <c r="G234" s="5">
        <v>44145</v>
      </c>
      <c r="H234" s="39" t="s">
        <v>10</v>
      </c>
      <c r="I234" s="40" t="s">
        <v>1224</v>
      </c>
      <c r="J234" s="5"/>
      <c r="L234" s="8"/>
    </row>
    <row r="235" spans="1:12" ht="16.5" customHeight="1" x14ac:dyDescent="0.25">
      <c r="A235" s="35">
        <v>232</v>
      </c>
      <c r="B235" s="5">
        <v>43894</v>
      </c>
      <c r="C235" s="3" t="s">
        <v>9</v>
      </c>
      <c r="D235" s="36" t="s">
        <v>1094</v>
      </c>
      <c r="E235" s="37" t="s">
        <v>945</v>
      </c>
      <c r="F235" s="38">
        <v>55500000</v>
      </c>
      <c r="G235" s="5">
        <v>44196</v>
      </c>
      <c r="H235" s="39" t="s">
        <v>10</v>
      </c>
      <c r="I235" s="40" t="s">
        <v>1225</v>
      </c>
      <c r="J235" s="5"/>
      <c r="L235" s="8"/>
    </row>
    <row r="236" spans="1:12" ht="16.5" customHeight="1" x14ac:dyDescent="0.25">
      <c r="A236" s="35">
        <v>233</v>
      </c>
      <c r="B236" s="5">
        <v>43894</v>
      </c>
      <c r="C236" s="3" t="s">
        <v>9</v>
      </c>
      <c r="D236" s="36" t="s">
        <v>1095</v>
      </c>
      <c r="E236" s="37" t="s">
        <v>1170</v>
      </c>
      <c r="F236" s="38">
        <v>55500000</v>
      </c>
      <c r="G236" s="5">
        <v>44196</v>
      </c>
      <c r="H236" s="39" t="s">
        <v>10</v>
      </c>
      <c r="I236" s="40" t="s">
        <v>1226</v>
      </c>
      <c r="J236" s="5"/>
      <c r="L236" s="8"/>
    </row>
    <row r="237" spans="1:12" ht="16.5" customHeight="1" x14ac:dyDescent="0.25">
      <c r="A237" s="35">
        <v>234</v>
      </c>
      <c r="B237" s="5">
        <v>43893</v>
      </c>
      <c r="C237" s="3" t="s">
        <v>9</v>
      </c>
      <c r="D237" s="36" t="s">
        <v>1096</v>
      </c>
      <c r="E237" s="37" t="s">
        <v>655</v>
      </c>
      <c r="F237" s="38">
        <v>55500000</v>
      </c>
      <c r="G237" s="5">
        <v>44196</v>
      </c>
      <c r="H237" s="39" t="s">
        <v>10</v>
      </c>
      <c r="I237" s="40" t="s">
        <v>1227</v>
      </c>
      <c r="J237" s="5"/>
      <c r="L237" s="8"/>
    </row>
    <row r="238" spans="1:12" ht="16.5" customHeight="1" x14ac:dyDescent="0.25">
      <c r="A238" s="35">
        <v>235</v>
      </c>
      <c r="B238" s="5">
        <v>43893</v>
      </c>
      <c r="C238" s="3" t="s">
        <v>9</v>
      </c>
      <c r="D238" s="36" t="s">
        <v>1097</v>
      </c>
      <c r="E238" s="37" t="s">
        <v>224</v>
      </c>
      <c r="F238" s="38">
        <v>55500000</v>
      </c>
      <c r="G238" s="5">
        <v>44196</v>
      </c>
      <c r="H238" s="39" t="s">
        <v>10</v>
      </c>
      <c r="I238" s="40" t="s">
        <v>1228</v>
      </c>
      <c r="J238" s="5"/>
      <c r="L238" s="8"/>
    </row>
    <row r="239" spans="1:12" ht="16.5" customHeight="1" x14ac:dyDescent="0.25">
      <c r="A239" s="35">
        <v>236</v>
      </c>
      <c r="B239" s="5">
        <v>43895</v>
      </c>
      <c r="C239" s="3" t="s">
        <v>9</v>
      </c>
      <c r="D239" s="36" t="s">
        <v>1098</v>
      </c>
      <c r="E239" s="37" t="s">
        <v>1171</v>
      </c>
      <c r="F239" s="38">
        <v>83000000</v>
      </c>
      <c r="G239" s="5">
        <v>44196</v>
      </c>
      <c r="H239" s="39" t="s">
        <v>10</v>
      </c>
      <c r="I239" s="40" t="s">
        <v>1229</v>
      </c>
      <c r="J239" s="5"/>
      <c r="L239" s="8"/>
    </row>
    <row r="240" spans="1:12" ht="16.5" customHeight="1" x14ac:dyDescent="0.25">
      <c r="A240" s="35">
        <v>237</v>
      </c>
      <c r="B240" s="5">
        <v>43894</v>
      </c>
      <c r="C240" s="3" t="s">
        <v>9</v>
      </c>
      <c r="D240" s="36" t="s">
        <v>1099</v>
      </c>
      <c r="E240" s="37" t="s">
        <v>1172</v>
      </c>
      <c r="F240" s="38">
        <v>63000000</v>
      </c>
      <c r="G240" s="5">
        <v>44196</v>
      </c>
      <c r="H240" s="39" t="s">
        <v>10</v>
      </c>
      <c r="I240" s="40" t="s">
        <v>1230</v>
      </c>
      <c r="J240" s="5"/>
      <c r="L240" s="8"/>
    </row>
    <row r="241" spans="1:12" ht="16.5" customHeight="1" x14ac:dyDescent="0.25">
      <c r="A241" s="35">
        <v>238</v>
      </c>
      <c r="B241" s="5">
        <v>43894</v>
      </c>
      <c r="C241" s="3" t="s">
        <v>9</v>
      </c>
      <c r="D241" s="36" t="s">
        <v>1100</v>
      </c>
      <c r="E241" s="37" t="s">
        <v>1154</v>
      </c>
      <c r="F241" s="38">
        <v>55500000</v>
      </c>
      <c r="G241" s="5">
        <v>44196</v>
      </c>
      <c r="H241" s="39" t="s">
        <v>10</v>
      </c>
      <c r="I241" s="40" t="s">
        <v>1231</v>
      </c>
      <c r="J241" s="5"/>
      <c r="L241" s="8"/>
    </row>
    <row r="242" spans="1:12" ht="16.5" customHeight="1" x14ac:dyDescent="0.25">
      <c r="A242" s="35">
        <v>239</v>
      </c>
      <c r="B242" s="5">
        <v>43894</v>
      </c>
      <c r="C242" s="3" t="s">
        <v>9</v>
      </c>
      <c r="D242" s="36" t="s">
        <v>1101</v>
      </c>
      <c r="E242" s="37" t="s">
        <v>1173</v>
      </c>
      <c r="F242" s="38">
        <v>68500000</v>
      </c>
      <c r="G242" s="5">
        <v>44196</v>
      </c>
      <c r="H242" s="39" t="s">
        <v>10</v>
      </c>
      <c r="I242" s="40" t="s">
        <v>1232</v>
      </c>
      <c r="J242" s="5"/>
      <c r="L242" s="8"/>
    </row>
    <row r="243" spans="1:12" ht="16.5" customHeight="1" x14ac:dyDescent="0.25">
      <c r="A243" s="35">
        <v>240</v>
      </c>
      <c r="B243" s="5">
        <v>43895</v>
      </c>
      <c r="C243" s="3" t="s">
        <v>9</v>
      </c>
      <c r="D243" s="36" t="s">
        <v>1102</v>
      </c>
      <c r="E243" s="37" t="s">
        <v>1174</v>
      </c>
      <c r="F243" s="38">
        <v>16861833</v>
      </c>
      <c r="G243" s="5">
        <v>44170</v>
      </c>
      <c r="H243" s="39" t="s">
        <v>10</v>
      </c>
      <c r="I243" s="40" t="s">
        <v>1233</v>
      </c>
      <c r="J243" s="5"/>
      <c r="L243" s="8"/>
    </row>
    <row r="244" spans="1:12" ht="16.5" customHeight="1" x14ac:dyDescent="0.25">
      <c r="A244" s="35">
        <v>241</v>
      </c>
      <c r="B244" s="5">
        <v>43894</v>
      </c>
      <c r="C244" s="3" t="s">
        <v>9</v>
      </c>
      <c r="D244" s="36" t="s">
        <v>1103</v>
      </c>
      <c r="E244" s="37" t="s">
        <v>994</v>
      </c>
      <c r="F244" s="38">
        <v>55500000</v>
      </c>
      <c r="G244" s="5">
        <v>44196</v>
      </c>
      <c r="H244" s="39" t="s">
        <v>10</v>
      </c>
      <c r="I244" s="40" t="s">
        <v>1234</v>
      </c>
      <c r="J244" s="5"/>
      <c r="L244" s="8"/>
    </row>
    <row r="245" spans="1:12" ht="16.5" customHeight="1" x14ac:dyDescent="0.25">
      <c r="A245" s="35">
        <v>242</v>
      </c>
      <c r="B245" s="5">
        <v>43896</v>
      </c>
      <c r="C245" s="3" t="s">
        <v>9</v>
      </c>
      <c r="D245" s="36" t="s">
        <v>1104</v>
      </c>
      <c r="E245" s="37" t="s">
        <v>1175</v>
      </c>
      <c r="F245" s="38">
        <v>207600000</v>
      </c>
      <c r="G245" s="5">
        <v>44261</v>
      </c>
      <c r="H245" s="39" t="s">
        <v>674</v>
      </c>
      <c r="I245" s="40" t="s">
        <v>1235</v>
      </c>
      <c r="J245" s="5"/>
      <c r="L245" s="8"/>
    </row>
    <row r="246" spans="1:12" ht="16.5" customHeight="1" x14ac:dyDescent="0.25">
      <c r="A246" s="35">
        <v>243</v>
      </c>
      <c r="B246" s="5">
        <v>43906</v>
      </c>
      <c r="C246" s="3" t="s">
        <v>9</v>
      </c>
      <c r="D246" s="36" t="s">
        <v>1105</v>
      </c>
      <c r="E246" s="37" t="s">
        <v>1176</v>
      </c>
      <c r="F246" s="38">
        <v>59500000</v>
      </c>
      <c r="G246" s="5">
        <v>44120</v>
      </c>
      <c r="H246" s="39" t="s">
        <v>10</v>
      </c>
      <c r="I246" s="40" t="s">
        <v>1236</v>
      </c>
      <c r="J246" s="5"/>
      <c r="L246" s="8"/>
    </row>
    <row r="247" spans="1:12" ht="16.5" customHeight="1" x14ac:dyDescent="0.25">
      <c r="A247" s="35">
        <v>244</v>
      </c>
      <c r="B247" s="5">
        <v>43894</v>
      </c>
      <c r="C247" s="3" t="s">
        <v>9</v>
      </c>
      <c r="D247" s="36" t="s">
        <v>1106</v>
      </c>
      <c r="E247" s="37" t="s">
        <v>1139</v>
      </c>
      <c r="F247" s="38">
        <v>49600000</v>
      </c>
      <c r="G247" s="5">
        <v>44143</v>
      </c>
      <c r="H247" s="39" t="s">
        <v>10</v>
      </c>
      <c r="I247" s="40" t="s">
        <v>1237</v>
      </c>
      <c r="J247" s="5"/>
      <c r="L247" s="8"/>
    </row>
    <row r="248" spans="1:12" ht="16.5" customHeight="1" x14ac:dyDescent="0.25">
      <c r="A248" s="35">
        <v>245</v>
      </c>
      <c r="B248" s="5">
        <v>43899</v>
      </c>
      <c r="C248" s="3" t="s">
        <v>9</v>
      </c>
      <c r="D248" s="36" t="s">
        <v>1107</v>
      </c>
      <c r="E248" s="37" t="s">
        <v>659</v>
      </c>
      <c r="F248" s="38">
        <v>52725000</v>
      </c>
      <c r="G248" s="5">
        <v>44190</v>
      </c>
      <c r="H248" s="39" t="s">
        <v>10</v>
      </c>
      <c r="I248" s="40" t="s">
        <v>1238</v>
      </c>
      <c r="J248" s="5"/>
      <c r="L248" s="8"/>
    </row>
    <row r="249" spans="1:12" ht="16.5" customHeight="1" x14ac:dyDescent="0.25">
      <c r="A249" s="35">
        <v>246</v>
      </c>
      <c r="B249" s="5">
        <v>43895</v>
      </c>
      <c r="C249" s="3" t="s">
        <v>9</v>
      </c>
      <c r="D249" s="36" t="s">
        <v>1108</v>
      </c>
      <c r="E249" s="37" t="s">
        <v>1177</v>
      </c>
      <c r="F249" s="38">
        <v>70000000</v>
      </c>
      <c r="G249" s="5">
        <v>44196</v>
      </c>
      <c r="H249" s="39" t="s">
        <v>10</v>
      </c>
      <c r="I249" s="40" t="s">
        <v>1239</v>
      </c>
      <c r="J249" s="5"/>
      <c r="L249" s="8"/>
    </row>
    <row r="250" spans="1:12" ht="16.5" customHeight="1" x14ac:dyDescent="0.25">
      <c r="A250" s="35">
        <v>247</v>
      </c>
      <c r="B250" s="5">
        <v>43895</v>
      </c>
      <c r="C250" s="3" t="s">
        <v>9</v>
      </c>
      <c r="D250" s="36" t="s">
        <v>34</v>
      </c>
      <c r="E250" s="37" t="s">
        <v>1178</v>
      </c>
      <c r="F250" s="38">
        <v>62000000</v>
      </c>
      <c r="G250" s="5">
        <v>44196</v>
      </c>
      <c r="H250" s="39" t="s">
        <v>10</v>
      </c>
      <c r="I250" s="40" t="s">
        <v>1240</v>
      </c>
      <c r="J250" s="5"/>
      <c r="L250" s="8"/>
    </row>
    <row r="251" spans="1:12" ht="16.5" customHeight="1" x14ac:dyDescent="0.25">
      <c r="A251" s="35">
        <v>248</v>
      </c>
      <c r="B251" s="5">
        <v>43900</v>
      </c>
      <c r="C251" s="3" t="s">
        <v>9</v>
      </c>
      <c r="D251" s="36" t="s">
        <v>1109</v>
      </c>
      <c r="E251" s="37" t="s">
        <v>1179</v>
      </c>
      <c r="F251" s="38">
        <v>33000000</v>
      </c>
      <c r="G251" s="5">
        <v>44196</v>
      </c>
      <c r="H251" s="39" t="s">
        <v>10</v>
      </c>
      <c r="I251" s="40" t="s">
        <v>1241</v>
      </c>
      <c r="J251" s="5"/>
      <c r="L251" s="8"/>
    </row>
    <row r="252" spans="1:12" ht="16.5" customHeight="1" x14ac:dyDescent="0.25">
      <c r="A252" s="35">
        <v>249</v>
      </c>
      <c r="B252" s="5">
        <v>43901</v>
      </c>
      <c r="C252" s="3" t="s">
        <v>9</v>
      </c>
      <c r="D252" s="36" t="s">
        <v>1110</v>
      </c>
      <c r="E252" s="37" t="s">
        <v>1180</v>
      </c>
      <c r="F252" s="38">
        <v>38250000</v>
      </c>
      <c r="G252" s="5">
        <v>44131</v>
      </c>
      <c r="H252" s="39" t="s">
        <v>10</v>
      </c>
      <c r="I252" s="40" t="s">
        <v>1242</v>
      </c>
      <c r="J252" s="5"/>
      <c r="L252" s="8"/>
    </row>
    <row r="253" spans="1:12" ht="16.5" customHeight="1" x14ac:dyDescent="0.25">
      <c r="A253" s="35">
        <v>250</v>
      </c>
      <c r="B253" s="5">
        <v>43899</v>
      </c>
      <c r="C253" s="3" t="s">
        <v>9</v>
      </c>
      <c r="D253" s="36" t="s">
        <v>1111</v>
      </c>
      <c r="E253" s="37" t="s">
        <v>1181</v>
      </c>
      <c r="F253" s="38">
        <v>33000000</v>
      </c>
      <c r="G253" s="5">
        <v>44196</v>
      </c>
      <c r="H253" s="39" t="s">
        <v>10</v>
      </c>
      <c r="I253" s="40" t="s">
        <v>1243</v>
      </c>
      <c r="J253" s="5"/>
      <c r="L253" s="8"/>
    </row>
    <row r="254" spans="1:12" ht="16.5" customHeight="1" x14ac:dyDescent="0.25">
      <c r="A254" s="35">
        <v>251</v>
      </c>
      <c r="B254" s="5">
        <v>43899</v>
      </c>
      <c r="C254" s="3" t="s">
        <v>9</v>
      </c>
      <c r="D254" s="36" t="s">
        <v>1112</v>
      </c>
      <c r="E254" s="37" t="s">
        <v>629</v>
      </c>
      <c r="F254" s="38">
        <v>55500000</v>
      </c>
      <c r="G254" s="5">
        <v>44196</v>
      </c>
      <c r="H254" s="39" t="s">
        <v>10</v>
      </c>
      <c r="I254" s="40" t="s">
        <v>1244</v>
      </c>
      <c r="J254" s="5"/>
      <c r="L254" s="8"/>
    </row>
    <row r="255" spans="1:12" ht="16.5" customHeight="1" x14ac:dyDescent="0.25">
      <c r="A255" s="35">
        <v>252</v>
      </c>
      <c r="B255" s="5">
        <v>43899</v>
      </c>
      <c r="C255" s="3" t="s">
        <v>9</v>
      </c>
      <c r="D255" s="36" t="s">
        <v>1113</v>
      </c>
      <c r="E255" s="37" t="s">
        <v>1182</v>
      </c>
      <c r="F255" s="38">
        <v>100000000</v>
      </c>
      <c r="G255" s="5">
        <v>44196</v>
      </c>
      <c r="H255" s="39" t="s">
        <v>10</v>
      </c>
      <c r="I255" s="40" t="s">
        <v>1245</v>
      </c>
      <c r="J255" s="5"/>
      <c r="L255" s="8"/>
    </row>
    <row r="256" spans="1:12" ht="16.5" customHeight="1" x14ac:dyDescent="0.25">
      <c r="A256" s="35">
        <v>253</v>
      </c>
      <c r="B256" s="5">
        <v>43900</v>
      </c>
      <c r="C256" s="3" t="s">
        <v>9</v>
      </c>
      <c r="D256" s="36" t="s">
        <v>1114</v>
      </c>
      <c r="E256" s="37" t="s">
        <v>1183</v>
      </c>
      <c r="F256" s="38">
        <v>23100000</v>
      </c>
      <c r="G256" s="5">
        <v>44114</v>
      </c>
      <c r="H256" s="39" t="s">
        <v>10</v>
      </c>
      <c r="I256" s="40" t="s">
        <v>1246</v>
      </c>
      <c r="J256" s="5"/>
      <c r="L256" s="8"/>
    </row>
    <row r="257" spans="1:12" ht="16.5" customHeight="1" x14ac:dyDescent="0.25">
      <c r="A257" s="35">
        <v>254</v>
      </c>
      <c r="B257" s="5">
        <v>43899</v>
      </c>
      <c r="C257" s="3" t="s">
        <v>9</v>
      </c>
      <c r="D257" s="36" t="s">
        <v>1115</v>
      </c>
      <c r="E257" s="37" t="s">
        <v>1184</v>
      </c>
      <c r="F257" s="38">
        <v>68500000</v>
      </c>
      <c r="G257" s="5">
        <v>44196</v>
      </c>
      <c r="H257" s="39" t="s">
        <v>10</v>
      </c>
      <c r="I257" s="40" t="s">
        <v>1247</v>
      </c>
      <c r="J257" s="5"/>
      <c r="L257" s="8"/>
    </row>
    <row r="258" spans="1:12" ht="16.5" customHeight="1" x14ac:dyDescent="0.25">
      <c r="A258" s="35">
        <v>257</v>
      </c>
      <c r="B258" s="5">
        <v>43900</v>
      </c>
      <c r="C258" s="3" t="s">
        <v>9</v>
      </c>
      <c r="D258" s="36" t="s">
        <v>1116</v>
      </c>
      <c r="E258" s="37" t="s">
        <v>1185</v>
      </c>
      <c r="F258" s="38">
        <v>77600000</v>
      </c>
      <c r="G258" s="5">
        <v>44196</v>
      </c>
      <c r="H258" s="39" t="s">
        <v>10</v>
      </c>
      <c r="I258" s="40" t="s">
        <v>1248</v>
      </c>
      <c r="J258" s="5"/>
      <c r="L258" s="8"/>
    </row>
    <row r="259" spans="1:12" ht="16.5" customHeight="1" x14ac:dyDescent="0.25">
      <c r="A259" s="35">
        <v>259</v>
      </c>
      <c r="B259" s="5">
        <v>43899</v>
      </c>
      <c r="C259" s="3" t="s">
        <v>9</v>
      </c>
      <c r="D259" s="36" t="s">
        <v>1117</v>
      </c>
      <c r="E259" s="37" t="s">
        <v>1186</v>
      </c>
      <c r="F259" s="38">
        <v>68500000</v>
      </c>
      <c r="G259" s="5">
        <v>44196</v>
      </c>
      <c r="H259" s="39" t="s">
        <v>10</v>
      </c>
      <c r="I259" s="40" t="s">
        <v>1249</v>
      </c>
      <c r="J259" s="5"/>
      <c r="L259" s="8"/>
    </row>
    <row r="260" spans="1:12" ht="16.5" customHeight="1" x14ac:dyDescent="0.25">
      <c r="A260" s="35">
        <v>260</v>
      </c>
      <c r="B260" s="5">
        <v>43899</v>
      </c>
      <c r="C260" s="3" t="s">
        <v>9</v>
      </c>
      <c r="D260" s="36" t="s">
        <v>1118</v>
      </c>
      <c r="E260" s="37" t="s">
        <v>629</v>
      </c>
      <c r="F260" s="38">
        <v>55500000</v>
      </c>
      <c r="G260" s="5">
        <v>44196</v>
      </c>
      <c r="H260" s="39" t="s">
        <v>10</v>
      </c>
      <c r="I260" s="40" t="s">
        <v>1250</v>
      </c>
      <c r="J260" s="5"/>
      <c r="L260" s="8"/>
    </row>
    <row r="261" spans="1:12" ht="16.5" customHeight="1" x14ac:dyDescent="0.25">
      <c r="A261" s="35">
        <v>261</v>
      </c>
      <c r="B261" s="5">
        <v>43899</v>
      </c>
      <c r="C261" s="3" t="s">
        <v>9</v>
      </c>
      <c r="D261" s="36" t="s">
        <v>1119</v>
      </c>
      <c r="E261" s="37" t="s">
        <v>659</v>
      </c>
      <c r="F261" s="38">
        <v>55500000</v>
      </c>
      <c r="G261" s="5">
        <v>44196</v>
      </c>
      <c r="H261" s="39" t="s">
        <v>10</v>
      </c>
      <c r="I261" s="40" t="s">
        <v>1251</v>
      </c>
      <c r="J261" s="5"/>
      <c r="L261" s="8"/>
    </row>
    <row r="262" spans="1:12" ht="16.5" customHeight="1" x14ac:dyDescent="0.25">
      <c r="A262" s="35">
        <v>262</v>
      </c>
      <c r="B262" s="5">
        <v>43900</v>
      </c>
      <c r="C262" s="3" t="s">
        <v>9</v>
      </c>
      <c r="D262" s="36" t="s">
        <v>1120</v>
      </c>
      <c r="E262" s="37" t="s">
        <v>1187</v>
      </c>
      <c r="F262" s="38">
        <v>81000000</v>
      </c>
      <c r="G262" s="5">
        <v>44175</v>
      </c>
      <c r="H262" s="39" t="s">
        <v>10</v>
      </c>
      <c r="I262" s="40" t="s">
        <v>1252</v>
      </c>
      <c r="J262" s="5"/>
      <c r="L262" s="8"/>
    </row>
    <row r="263" spans="1:12" ht="16.5" customHeight="1" x14ac:dyDescent="0.25">
      <c r="A263" s="35">
        <v>264</v>
      </c>
      <c r="B263" s="5">
        <v>43903</v>
      </c>
      <c r="C263" s="3" t="s">
        <v>9</v>
      </c>
      <c r="D263" s="36" t="s">
        <v>1121</v>
      </c>
      <c r="E263" s="37" t="s">
        <v>1188</v>
      </c>
      <c r="F263" s="38">
        <v>72590000</v>
      </c>
      <c r="G263" s="5">
        <v>44196</v>
      </c>
      <c r="H263" s="39" t="s">
        <v>10</v>
      </c>
      <c r="I263" s="40" t="s">
        <v>1253</v>
      </c>
      <c r="J263" s="5"/>
      <c r="L263" s="8"/>
    </row>
    <row r="264" spans="1:12" ht="16.5" customHeight="1" x14ac:dyDescent="0.25">
      <c r="A264" s="35">
        <v>265</v>
      </c>
      <c r="B264" s="5">
        <v>43907</v>
      </c>
      <c r="C264" s="3" t="s">
        <v>9</v>
      </c>
      <c r="D264" s="36" t="s">
        <v>1122</v>
      </c>
      <c r="E264" s="37" t="s">
        <v>1189</v>
      </c>
      <c r="F264" s="38">
        <v>56700000</v>
      </c>
      <c r="G264" s="5">
        <v>44183</v>
      </c>
      <c r="H264" s="39" t="s">
        <v>10</v>
      </c>
      <c r="I264" s="40" t="s">
        <v>1254</v>
      </c>
      <c r="J264" s="5"/>
      <c r="L264" s="8"/>
    </row>
    <row r="265" spans="1:12" ht="16.5" customHeight="1" x14ac:dyDescent="0.25">
      <c r="A265" s="35">
        <v>266</v>
      </c>
      <c r="B265" s="5">
        <v>43906</v>
      </c>
      <c r="C265" s="3" t="s">
        <v>9</v>
      </c>
      <c r="D265" s="36" t="s">
        <v>1123</v>
      </c>
      <c r="E265" s="37" t="s">
        <v>1190</v>
      </c>
      <c r="F265" s="38">
        <v>66215000</v>
      </c>
      <c r="G265" s="5">
        <v>44196</v>
      </c>
      <c r="H265" s="39" t="s">
        <v>10</v>
      </c>
      <c r="I265" s="40" t="s">
        <v>1255</v>
      </c>
      <c r="J265" s="5"/>
      <c r="L265" s="8"/>
    </row>
    <row r="266" spans="1:12" ht="16.5" customHeight="1" x14ac:dyDescent="0.25">
      <c r="A266" s="35">
        <v>267</v>
      </c>
      <c r="B266" s="5">
        <v>43907</v>
      </c>
      <c r="C266" s="3" t="s">
        <v>9</v>
      </c>
      <c r="D266" s="36" t="s">
        <v>1124</v>
      </c>
      <c r="E266" s="37" t="s">
        <v>1191</v>
      </c>
      <c r="F266" s="38">
        <v>66025000</v>
      </c>
      <c r="G266" s="5">
        <v>44196</v>
      </c>
      <c r="H266" s="39" t="s">
        <v>10</v>
      </c>
      <c r="I266" s="40" t="s">
        <v>1256</v>
      </c>
      <c r="J266" s="5"/>
      <c r="L266" s="8"/>
    </row>
    <row r="267" spans="1:12" ht="16.5" customHeight="1" x14ac:dyDescent="0.25">
      <c r="A267" s="35">
        <v>268</v>
      </c>
      <c r="B267" s="5">
        <v>43907</v>
      </c>
      <c r="C267" s="3" t="s">
        <v>9</v>
      </c>
      <c r="D267" s="36" t="s">
        <v>1125</v>
      </c>
      <c r="E267" s="37" t="s">
        <v>1192</v>
      </c>
      <c r="F267" s="38">
        <v>18600000</v>
      </c>
      <c r="G267" s="5">
        <v>44000</v>
      </c>
      <c r="H267" s="39" t="s">
        <v>10</v>
      </c>
      <c r="I267" s="40" t="s">
        <v>1257</v>
      </c>
      <c r="J267" s="5"/>
      <c r="L267" s="8"/>
    </row>
    <row r="268" spans="1:12" ht="16.5" customHeight="1" x14ac:dyDescent="0.25">
      <c r="A268" s="35">
        <v>269</v>
      </c>
      <c r="B268" s="5">
        <v>43907</v>
      </c>
      <c r="C268" s="3" t="s">
        <v>9</v>
      </c>
      <c r="D268" s="36" t="s">
        <v>1126</v>
      </c>
      <c r="E268" s="37" t="s">
        <v>1189</v>
      </c>
      <c r="F268" s="38">
        <v>54000000</v>
      </c>
      <c r="G268" s="5">
        <v>44183</v>
      </c>
      <c r="H268" s="39" t="s">
        <v>10</v>
      </c>
      <c r="I268" s="40" t="s">
        <v>1258</v>
      </c>
      <c r="J268" s="5"/>
      <c r="L268" s="8"/>
    </row>
    <row r="269" spans="1:12" ht="16.5" customHeight="1" x14ac:dyDescent="0.25">
      <c r="A269" s="35">
        <v>270</v>
      </c>
      <c r="B269" s="5">
        <v>43907</v>
      </c>
      <c r="C269" s="3" t="s">
        <v>9</v>
      </c>
      <c r="D269" s="36" t="s">
        <v>1127</v>
      </c>
      <c r="E269" s="37" t="s">
        <v>1193</v>
      </c>
      <c r="F269" s="38">
        <v>31350000</v>
      </c>
      <c r="G269" s="5">
        <v>44196</v>
      </c>
      <c r="H269" s="39" t="s">
        <v>10</v>
      </c>
      <c r="I269" s="40" t="s">
        <v>1259</v>
      </c>
      <c r="J269" s="5"/>
      <c r="L269" s="8"/>
    </row>
    <row r="270" spans="1:12" ht="16.5" customHeight="1" x14ac:dyDescent="0.25">
      <c r="A270" s="35">
        <v>273</v>
      </c>
      <c r="B270" s="5">
        <v>43908</v>
      </c>
      <c r="C270" s="3" t="s">
        <v>9</v>
      </c>
      <c r="D270" s="36" t="s">
        <v>1128</v>
      </c>
      <c r="E270" s="37" t="s">
        <v>1194</v>
      </c>
      <c r="F270" s="38">
        <v>60666667</v>
      </c>
      <c r="G270" s="5">
        <v>44196</v>
      </c>
      <c r="H270" s="39" t="s">
        <v>10</v>
      </c>
      <c r="I270" s="40" t="s">
        <v>1260</v>
      </c>
      <c r="J270" s="5"/>
      <c r="L270" s="8"/>
    </row>
    <row r="271" spans="1:12" ht="16.5" customHeight="1" x14ac:dyDescent="0.25">
      <c r="A271" s="35">
        <v>276</v>
      </c>
      <c r="B271" s="5">
        <v>43908</v>
      </c>
      <c r="C271" s="3" t="s">
        <v>9</v>
      </c>
      <c r="D271" s="36" t="s">
        <v>1129</v>
      </c>
      <c r="E271" s="37" t="s">
        <v>1195</v>
      </c>
      <c r="F271" s="38">
        <v>60666667</v>
      </c>
      <c r="G271" s="5">
        <v>44196</v>
      </c>
      <c r="H271" s="39" t="s">
        <v>10</v>
      </c>
      <c r="I271" s="40" t="s">
        <v>1261</v>
      </c>
      <c r="J271" s="5"/>
      <c r="L271" s="8"/>
    </row>
    <row r="272" spans="1:12" ht="16.5" customHeight="1" x14ac:dyDescent="0.25">
      <c r="A272" s="35">
        <v>278</v>
      </c>
      <c r="B272" s="5">
        <v>43906</v>
      </c>
      <c r="C272" s="3" t="s">
        <v>9</v>
      </c>
      <c r="D272" s="36" t="s">
        <v>19</v>
      </c>
      <c r="E272" s="37" t="s">
        <v>1196</v>
      </c>
      <c r="F272" s="38">
        <v>52250000</v>
      </c>
      <c r="G272" s="5">
        <v>44196</v>
      </c>
      <c r="H272" s="39" t="s">
        <v>10</v>
      </c>
      <c r="I272" s="40" t="s">
        <v>1262</v>
      </c>
      <c r="J272" s="5"/>
      <c r="L272" s="8"/>
    </row>
    <row r="273" spans="1:12" ht="16.5" customHeight="1" x14ac:dyDescent="0.25">
      <c r="A273" s="35">
        <v>279</v>
      </c>
      <c r="B273" s="5">
        <v>43906</v>
      </c>
      <c r="C273" s="3" t="s">
        <v>9</v>
      </c>
      <c r="D273" s="36" t="s">
        <v>32</v>
      </c>
      <c r="E273" s="37" t="s">
        <v>1197</v>
      </c>
      <c r="F273" s="38">
        <v>57000000</v>
      </c>
      <c r="G273" s="5">
        <v>44196</v>
      </c>
      <c r="H273" s="39" t="s">
        <v>10</v>
      </c>
      <c r="I273" s="40" t="s">
        <v>1263</v>
      </c>
      <c r="J273" s="5"/>
      <c r="L273" s="8"/>
    </row>
    <row r="274" spans="1:12" ht="16.5" customHeight="1" x14ac:dyDescent="0.25">
      <c r="A274" s="35">
        <v>280</v>
      </c>
      <c r="B274" s="5">
        <v>43907</v>
      </c>
      <c r="C274" s="3" t="s">
        <v>9</v>
      </c>
      <c r="D274" s="36" t="s">
        <v>22</v>
      </c>
      <c r="E274" s="37" t="s">
        <v>1198</v>
      </c>
      <c r="F274" s="38">
        <v>42000000</v>
      </c>
      <c r="G274" s="5">
        <v>44121</v>
      </c>
      <c r="H274" s="39" t="s">
        <v>10</v>
      </c>
      <c r="I274" s="40" t="s">
        <v>1264</v>
      </c>
      <c r="J274" s="5"/>
      <c r="L274" s="8"/>
    </row>
    <row r="275" spans="1:12" ht="16.5" customHeight="1" x14ac:dyDescent="0.25">
      <c r="A275" s="35">
        <v>281</v>
      </c>
      <c r="B275" s="5">
        <v>43907</v>
      </c>
      <c r="C275" s="3" t="s">
        <v>9</v>
      </c>
      <c r="D275" s="36" t="s">
        <v>1130</v>
      </c>
      <c r="E275" s="37" t="s">
        <v>1199</v>
      </c>
      <c r="F275" s="38">
        <v>21000000</v>
      </c>
      <c r="G275" s="5">
        <v>44122</v>
      </c>
      <c r="H275" s="39" t="s">
        <v>10</v>
      </c>
      <c r="I275" s="40" t="s">
        <v>1265</v>
      </c>
      <c r="J275" s="5"/>
      <c r="L275" s="8"/>
    </row>
    <row r="276" spans="1:12" ht="16.5" customHeight="1" x14ac:dyDescent="0.25">
      <c r="A276" s="35">
        <v>282</v>
      </c>
      <c r="B276" s="5">
        <v>43908</v>
      </c>
      <c r="C276" s="3" t="s">
        <v>9</v>
      </c>
      <c r="D276" s="36" t="s">
        <v>1131</v>
      </c>
      <c r="E276" s="37" t="s">
        <v>1200</v>
      </c>
      <c r="F276" s="38">
        <v>66500000</v>
      </c>
      <c r="G276" s="5">
        <v>44196</v>
      </c>
      <c r="H276" s="39" t="s">
        <v>10</v>
      </c>
      <c r="I276" s="40" t="s">
        <v>1266</v>
      </c>
      <c r="J276" s="5"/>
      <c r="L276" s="8"/>
    </row>
    <row r="277" spans="1:12" ht="16.5" customHeight="1" x14ac:dyDescent="0.25">
      <c r="A277" s="35">
        <v>283</v>
      </c>
      <c r="B277" s="5">
        <v>43907</v>
      </c>
      <c r="C277" s="3" t="s">
        <v>9</v>
      </c>
      <c r="D277" s="36" t="s">
        <v>1132</v>
      </c>
      <c r="E277" s="37" t="s">
        <v>1201</v>
      </c>
      <c r="F277" s="38">
        <v>61200000</v>
      </c>
      <c r="G277" s="5">
        <v>44183</v>
      </c>
      <c r="H277" s="39" t="s">
        <v>10</v>
      </c>
      <c r="I277" s="40" t="s">
        <v>1267</v>
      </c>
      <c r="J277" s="5"/>
      <c r="L277" s="8"/>
    </row>
    <row r="278" spans="1:12" ht="16.5" customHeight="1" x14ac:dyDescent="0.25">
      <c r="A278" s="35">
        <v>284</v>
      </c>
      <c r="B278" s="5">
        <v>43908</v>
      </c>
      <c r="C278" s="3" t="s">
        <v>9</v>
      </c>
      <c r="D278" s="36" t="s">
        <v>1133</v>
      </c>
      <c r="E278" s="37" t="s">
        <v>1202</v>
      </c>
      <c r="F278" s="38">
        <v>31500000</v>
      </c>
      <c r="G278" s="5">
        <v>44184</v>
      </c>
      <c r="H278" s="39" t="s">
        <v>10</v>
      </c>
      <c r="I278" s="40" t="s">
        <v>1268</v>
      </c>
      <c r="J278" s="5"/>
      <c r="L278" s="8"/>
    </row>
    <row r="279" spans="1:12" ht="16.5" customHeight="1" x14ac:dyDescent="0.25">
      <c r="A279" s="35">
        <v>285</v>
      </c>
      <c r="B279" s="5">
        <v>43907</v>
      </c>
      <c r="C279" s="3" t="s">
        <v>9</v>
      </c>
      <c r="D279" s="36" t="s">
        <v>1134</v>
      </c>
      <c r="E279" s="37" t="s">
        <v>1203</v>
      </c>
      <c r="F279" s="38">
        <v>71250000</v>
      </c>
      <c r="G279" s="5">
        <v>44196</v>
      </c>
      <c r="H279" s="39" t="s">
        <v>10</v>
      </c>
      <c r="I279" s="40" t="s">
        <v>1269</v>
      </c>
      <c r="J279" s="5"/>
      <c r="L279" s="8"/>
    </row>
    <row r="280" spans="1:12" ht="16.5" customHeight="1" x14ac:dyDescent="0.25">
      <c r="A280" s="35">
        <v>288</v>
      </c>
      <c r="B280" s="5">
        <v>43908</v>
      </c>
      <c r="C280" s="3" t="s">
        <v>9</v>
      </c>
      <c r="D280" s="36" t="s">
        <v>1135</v>
      </c>
      <c r="E280" s="37" t="s">
        <v>1204</v>
      </c>
      <c r="F280" s="38">
        <v>104500000</v>
      </c>
      <c r="G280" s="5">
        <v>44196</v>
      </c>
      <c r="H280" s="39" t="s">
        <v>10</v>
      </c>
      <c r="I280" s="40" t="s">
        <v>1270</v>
      </c>
      <c r="J280" s="5"/>
      <c r="L280" s="8"/>
    </row>
    <row r="281" spans="1:12" ht="16.5" customHeight="1" x14ac:dyDescent="0.25">
      <c r="A281" s="35">
        <v>293</v>
      </c>
      <c r="B281" s="5">
        <v>43909</v>
      </c>
      <c r="C281" s="3" t="s">
        <v>9</v>
      </c>
      <c r="D281" s="36" t="s">
        <v>1136</v>
      </c>
      <c r="E281" s="37" t="s">
        <v>597</v>
      </c>
      <c r="F281" s="38">
        <v>49600000</v>
      </c>
      <c r="G281" s="5">
        <v>44158</v>
      </c>
      <c r="H281" s="39" t="s">
        <v>10</v>
      </c>
      <c r="I281" s="40" t="s">
        <v>1271</v>
      </c>
      <c r="J281" s="5"/>
      <c r="L281" s="8"/>
    </row>
    <row r="282" spans="1:12" ht="16.5" customHeight="1" x14ac:dyDescent="0.25">
      <c r="A282" s="35">
        <v>294</v>
      </c>
      <c r="B282" s="5">
        <v>43909</v>
      </c>
      <c r="C282" s="3" t="s">
        <v>9</v>
      </c>
      <c r="D282" s="36" t="s">
        <v>1137</v>
      </c>
      <c r="E282" s="37" t="s">
        <v>1205</v>
      </c>
      <c r="F282" s="38">
        <v>123200000</v>
      </c>
      <c r="G282" s="5">
        <v>44248</v>
      </c>
      <c r="H282" s="39" t="s">
        <v>674</v>
      </c>
      <c r="I282" s="40"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X2296"/>
  <sheetViews>
    <sheetView topLeftCell="O1" zoomScale="87" zoomScaleNormal="87" workbookViewId="0">
      <selection activeCell="P24" sqref="P24"/>
    </sheetView>
  </sheetViews>
  <sheetFormatPr baseColWidth="10" defaultRowHeight="15" x14ac:dyDescent="0.25"/>
  <cols>
    <col min="1" max="1" width="11.42578125" style="54"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9" customWidth="1"/>
    <col min="20" max="20" width="16.28515625" style="49" customWidth="1"/>
    <col min="21" max="21" width="20.140625" style="49" customWidth="1"/>
    <col min="22" max="22" width="17.28515625" style="49" customWidth="1"/>
    <col min="23" max="24" width="14.7109375" style="49" customWidth="1"/>
  </cols>
  <sheetData>
    <row r="2" spans="1:24" x14ac:dyDescent="0.25">
      <c r="R2" s="49"/>
      <c r="U2" s="55" t="s">
        <v>1274</v>
      </c>
      <c r="V2" s="55">
        <f>SUBTOTAL(9,V4:V491)</f>
        <v>14178934524</v>
      </c>
    </row>
    <row r="3" spans="1:24" ht="23.25" customHeight="1" x14ac:dyDescent="0.25">
      <c r="A3" s="54"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9" t="s">
        <v>62</v>
      </c>
      <c r="T3" s="49" t="s">
        <v>63</v>
      </c>
      <c r="U3" s="49" t="s">
        <v>64</v>
      </c>
      <c r="V3" s="49" t="s">
        <v>65</v>
      </c>
      <c r="W3" s="49" t="s">
        <v>66</v>
      </c>
      <c r="X3" s="49" t="s">
        <v>67</v>
      </c>
    </row>
    <row r="4" spans="1:24" s="51"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5">
        <v>181481475</v>
      </c>
      <c r="T4" s="49">
        <v>181481475</v>
      </c>
      <c r="U4" s="49">
        <v>0</v>
      </c>
      <c r="V4" s="49">
        <v>0</v>
      </c>
      <c r="W4" s="49">
        <v>0</v>
      </c>
      <c r="X4" s="49">
        <v>0</v>
      </c>
    </row>
    <row r="5" spans="1:24" s="51"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5">
        <v>207600000</v>
      </c>
      <c r="T5" s="49">
        <v>0</v>
      </c>
      <c r="U5" s="49">
        <v>0</v>
      </c>
      <c r="V5" s="49">
        <v>207600000</v>
      </c>
      <c r="W5" s="49">
        <v>0</v>
      </c>
      <c r="X5" s="49">
        <v>207600000</v>
      </c>
    </row>
    <row r="6" spans="1:24" s="51"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5">
        <v>123200000</v>
      </c>
      <c r="T6" s="49">
        <v>0</v>
      </c>
      <c r="U6" s="49">
        <v>0</v>
      </c>
      <c r="V6" s="49">
        <v>123200000</v>
      </c>
      <c r="W6" s="49">
        <v>0</v>
      </c>
      <c r="X6" s="49">
        <v>123200000</v>
      </c>
    </row>
    <row r="7" spans="1:24" s="51"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5">
        <v>128520000</v>
      </c>
      <c r="T7" s="49">
        <v>0</v>
      </c>
      <c r="U7" s="49">
        <v>0</v>
      </c>
      <c r="V7" s="49">
        <v>128520000</v>
      </c>
      <c r="W7" s="49">
        <v>0</v>
      </c>
      <c r="X7" s="49">
        <v>128520000</v>
      </c>
    </row>
    <row r="8" spans="1:24" s="51"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5">
        <v>19614000</v>
      </c>
      <c r="T8" s="49">
        <v>0</v>
      </c>
      <c r="U8" s="49">
        <v>0</v>
      </c>
      <c r="V8" s="49">
        <v>19614000</v>
      </c>
      <c r="W8" s="49">
        <v>6646967</v>
      </c>
      <c r="X8" s="49">
        <v>12967033</v>
      </c>
    </row>
    <row r="9" spans="1:24" s="51"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5">
        <v>29500000</v>
      </c>
      <c r="T9" s="49">
        <v>0</v>
      </c>
      <c r="U9" s="49">
        <v>0</v>
      </c>
      <c r="V9" s="49">
        <v>29500000</v>
      </c>
      <c r="W9" s="49">
        <v>2655000</v>
      </c>
      <c r="X9" s="49">
        <v>26845000</v>
      </c>
    </row>
    <row r="10" spans="1:24" s="51"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5">
        <v>10800000</v>
      </c>
      <c r="T10" s="49">
        <v>0</v>
      </c>
      <c r="U10" s="49">
        <v>0</v>
      </c>
      <c r="V10" s="49">
        <v>10800000</v>
      </c>
      <c r="W10" s="49">
        <v>3240000</v>
      </c>
      <c r="X10" s="49">
        <v>7560000</v>
      </c>
    </row>
    <row r="11" spans="1:24" s="51"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5">
        <v>15600000</v>
      </c>
      <c r="T11" s="49">
        <v>0</v>
      </c>
      <c r="U11" s="49">
        <v>0</v>
      </c>
      <c r="V11" s="49">
        <v>15600000</v>
      </c>
      <c r="W11" s="49">
        <v>4940000</v>
      </c>
      <c r="X11" s="49">
        <v>10660000</v>
      </c>
    </row>
    <row r="12" spans="1:24" s="51"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5">
        <v>15600000</v>
      </c>
      <c r="T12" s="49">
        <v>0</v>
      </c>
      <c r="U12" s="49">
        <v>0</v>
      </c>
      <c r="V12" s="49">
        <v>15600000</v>
      </c>
      <c r="W12" s="49">
        <v>4940000</v>
      </c>
      <c r="X12" s="49">
        <v>10660000</v>
      </c>
    </row>
    <row r="13" spans="1:24" s="51"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5">
        <v>11333250</v>
      </c>
      <c r="T13" s="49">
        <v>0</v>
      </c>
      <c r="U13" s="49">
        <v>0</v>
      </c>
      <c r="V13" s="49">
        <v>11333250</v>
      </c>
      <c r="W13" s="49">
        <v>3399975</v>
      </c>
      <c r="X13" s="49">
        <v>7933275</v>
      </c>
    </row>
    <row r="14" spans="1:24" s="51"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5">
        <v>38150000</v>
      </c>
      <c r="T14" s="49">
        <v>0</v>
      </c>
      <c r="U14" s="49">
        <v>0</v>
      </c>
      <c r="V14" s="49">
        <v>38150000</v>
      </c>
      <c r="W14" s="49">
        <v>3150000</v>
      </c>
      <c r="X14" s="49">
        <v>35000000</v>
      </c>
    </row>
    <row r="15" spans="1:24" s="51"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5">
        <v>9000000</v>
      </c>
      <c r="T15" s="49">
        <v>0</v>
      </c>
      <c r="U15" s="49">
        <v>0</v>
      </c>
      <c r="V15" s="49">
        <v>9000000</v>
      </c>
      <c r="W15" s="49">
        <v>2700000</v>
      </c>
      <c r="X15" s="49">
        <v>6300000</v>
      </c>
    </row>
    <row r="16" spans="1:24" s="51"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5">
        <v>8100000</v>
      </c>
      <c r="T16" s="49">
        <v>0</v>
      </c>
      <c r="U16" s="49">
        <v>0</v>
      </c>
      <c r="V16" s="49">
        <v>8100000</v>
      </c>
      <c r="W16" s="49">
        <v>5040000</v>
      </c>
      <c r="X16" s="49">
        <v>3060000</v>
      </c>
    </row>
    <row r="17" spans="1:24" s="51"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5">
        <v>9960000</v>
      </c>
      <c r="T17" s="49">
        <v>0</v>
      </c>
      <c r="U17" s="49">
        <v>0</v>
      </c>
      <c r="V17" s="49">
        <v>9960000</v>
      </c>
      <c r="W17" s="49">
        <v>2877333</v>
      </c>
      <c r="X17" s="49">
        <v>7082667</v>
      </c>
    </row>
    <row r="18" spans="1:24" s="51"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5">
        <v>28728865</v>
      </c>
      <c r="T18" s="49">
        <v>0</v>
      </c>
      <c r="U18" s="49">
        <v>0</v>
      </c>
      <c r="V18" s="49">
        <v>28728865</v>
      </c>
      <c r="W18" s="49">
        <v>4788144</v>
      </c>
      <c r="X18" s="49">
        <v>23940721</v>
      </c>
    </row>
    <row r="19" spans="1:24" s="51"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5">
        <v>12000000</v>
      </c>
      <c r="T19" s="49">
        <v>0</v>
      </c>
      <c r="U19" s="49">
        <v>0</v>
      </c>
      <c r="V19" s="49">
        <v>12000000</v>
      </c>
      <c r="W19" s="49">
        <v>3200000</v>
      </c>
      <c r="X19" s="49">
        <v>8800000</v>
      </c>
    </row>
    <row r="20" spans="1:24" s="51"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5">
        <v>12180000</v>
      </c>
      <c r="T20" s="49">
        <v>0</v>
      </c>
      <c r="U20" s="49">
        <v>0</v>
      </c>
      <c r="V20" s="49">
        <v>12180000</v>
      </c>
      <c r="W20" s="49">
        <v>3248000</v>
      </c>
      <c r="X20" s="49">
        <v>8932000</v>
      </c>
    </row>
    <row r="21" spans="1:24" s="51"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5">
        <v>20733500</v>
      </c>
      <c r="T21" s="49">
        <v>0</v>
      </c>
      <c r="U21" s="49">
        <v>0</v>
      </c>
      <c r="V21" s="49">
        <v>20733500</v>
      </c>
      <c r="W21" s="49">
        <v>7464085</v>
      </c>
      <c r="X21" s="49">
        <v>13269415</v>
      </c>
    </row>
    <row r="22" spans="1:24" s="51"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5">
        <v>44275000</v>
      </c>
      <c r="T22" s="49">
        <v>0</v>
      </c>
      <c r="U22" s="49">
        <v>0</v>
      </c>
      <c r="V22" s="49">
        <v>44275000</v>
      </c>
      <c r="W22" s="49">
        <v>7245000</v>
      </c>
      <c r="X22" s="49">
        <v>37030000</v>
      </c>
    </row>
    <row r="23" spans="1:24" s="51"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5">
        <v>43476300</v>
      </c>
      <c r="T23" s="49">
        <v>0</v>
      </c>
      <c r="U23" s="49">
        <v>0</v>
      </c>
      <c r="V23" s="49">
        <v>43476300</v>
      </c>
      <c r="W23" s="49">
        <v>6901000</v>
      </c>
      <c r="X23" s="49">
        <v>36575300</v>
      </c>
    </row>
    <row r="24" spans="1:24" s="51"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5">
        <v>31200000</v>
      </c>
      <c r="T24" s="49">
        <v>0</v>
      </c>
      <c r="U24" s="49">
        <v>0</v>
      </c>
      <c r="V24" s="49">
        <v>31200000</v>
      </c>
      <c r="W24" s="49">
        <v>1300000</v>
      </c>
      <c r="X24" s="49">
        <v>29900000</v>
      </c>
    </row>
    <row r="25" spans="1:24" s="51"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5">
        <v>25356460</v>
      </c>
      <c r="T25" s="49">
        <v>0</v>
      </c>
      <c r="U25" s="49">
        <v>0</v>
      </c>
      <c r="V25" s="49">
        <v>25356460</v>
      </c>
      <c r="W25" s="49">
        <v>845215</v>
      </c>
      <c r="X25" s="49">
        <v>24511245</v>
      </c>
    </row>
    <row r="26" spans="1:24" s="51"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5">
        <v>26400000</v>
      </c>
      <c r="T26" s="49">
        <v>0</v>
      </c>
      <c r="U26" s="49">
        <v>0</v>
      </c>
      <c r="V26" s="49">
        <v>26400000</v>
      </c>
      <c r="W26" s="49">
        <v>1210000</v>
      </c>
      <c r="X26" s="49">
        <v>25190000</v>
      </c>
    </row>
    <row r="27" spans="1:24" s="51"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5">
        <v>26400000</v>
      </c>
      <c r="T27" s="49">
        <v>0</v>
      </c>
      <c r="U27" s="49">
        <v>0</v>
      </c>
      <c r="V27" s="49">
        <v>26400000</v>
      </c>
      <c r="W27" s="49">
        <v>1210000</v>
      </c>
      <c r="X27" s="49">
        <v>25190000</v>
      </c>
    </row>
    <row r="28" spans="1:24" s="51"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5">
        <v>22500000</v>
      </c>
      <c r="T28" s="49">
        <v>0</v>
      </c>
      <c r="U28" s="49">
        <v>0</v>
      </c>
      <c r="V28" s="49">
        <v>22500000</v>
      </c>
      <c r="W28" s="49">
        <v>1000000</v>
      </c>
      <c r="X28" s="49">
        <v>21500000</v>
      </c>
    </row>
    <row r="29" spans="1:24" s="51"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5">
        <v>10500000</v>
      </c>
      <c r="T29" s="49">
        <v>0</v>
      </c>
      <c r="U29" s="49">
        <v>0</v>
      </c>
      <c r="V29" s="49">
        <v>10500000</v>
      </c>
      <c r="W29" s="49">
        <v>1166667</v>
      </c>
      <c r="X29" s="49">
        <v>9333333</v>
      </c>
    </row>
    <row r="30" spans="1:24" s="51"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5">
        <v>6600000</v>
      </c>
      <c r="T30" s="49">
        <v>0</v>
      </c>
      <c r="U30" s="49">
        <v>0</v>
      </c>
      <c r="V30" s="49">
        <v>6600000</v>
      </c>
      <c r="W30" s="49">
        <v>440000</v>
      </c>
      <c r="X30" s="49">
        <v>6160000</v>
      </c>
    </row>
    <row r="31" spans="1:24" s="51"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5">
        <v>22200000</v>
      </c>
      <c r="T31" s="49">
        <v>0</v>
      </c>
      <c r="U31" s="49">
        <v>0</v>
      </c>
      <c r="V31" s="49">
        <v>22200000</v>
      </c>
      <c r="W31" s="49">
        <v>863333</v>
      </c>
      <c r="X31" s="49">
        <v>21336667</v>
      </c>
    </row>
    <row r="32" spans="1:24" s="51"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5">
        <v>31500000</v>
      </c>
      <c r="T32" s="49">
        <v>0</v>
      </c>
      <c r="U32" s="49">
        <v>0</v>
      </c>
      <c r="V32" s="49">
        <v>31500000</v>
      </c>
      <c r="W32" s="49">
        <v>600000</v>
      </c>
      <c r="X32" s="49">
        <v>30900000</v>
      </c>
    </row>
    <row r="33" spans="1:24" s="51"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5">
        <v>40421667</v>
      </c>
      <c r="T33" s="49">
        <v>0</v>
      </c>
      <c r="U33" s="49">
        <v>0</v>
      </c>
      <c r="V33" s="49">
        <v>40421667</v>
      </c>
      <c r="W33" s="49">
        <v>658333</v>
      </c>
      <c r="X33" s="49">
        <v>39763334</v>
      </c>
    </row>
    <row r="34" spans="1:24" s="51"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5">
        <v>26400000</v>
      </c>
      <c r="T34" s="49">
        <v>0</v>
      </c>
      <c r="U34" s="49">
        <v>0</v>
      </c>
      <c r="V34" s="49">
        <v>26400000</v>
      </c>
      <c r="W34" s="49">
        <v>3740000</v>
      </c>
      <c r="X34" s="49">
        <v>22660000</v>
      </c>
    </row>
    <row r="35" spans="1:24" s="51"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5">
        <v>26000000</v>
      </c>
      <c r="T35" s="49">
        <v>0</v>
      </c>
      <c r="U35" s="49">
        <v>0</v>
      </c>
      <c r="V35" s="49">
        <v>26000000</v>
      </c>
      <c r="W35" s="49">
        <v>260000</v>
      </c>
      <c r="X35" s="49">
        <v>25740000</v>
      </c>
    </row>
    <row r="36" spans="1:24" s="51"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5">
        <v>16861833</v>
      </c>
      <c r="T36" s="49">
        <v>0</v>
      </c>
      <c r="U36" s="49">
        <v>0</v>
      </c>
      <c r="V36" s="49">
        <v>16861833</v>
      </c>
      <c r="W36" s="49">
        <v>0</v>
      </c>
      <c r="X36" s="49">
        <v>16861833</v>
      </c>
    </row>
    <row r="37" spans="1:24" s="51"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5">
        <v>33671930</v>
      </c>
      <c r="T37" s="49">
        <v>0</v>
      </c>
      <c r="U37" s="49">
        <v>0</v>
      </c>
      <c r="V37" s="49">
        <v>33671930</v>
      </c>
      <c r="W37" s="49">
        <v>0</v>
      </c>
      <c r="X37" s="49">
        <v>33671930</v>
      </c>
    </row>
    <row r="38" spans="1:24" s="51"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5">
        <v>23100000</v>
      </c>
      <c r="T38" s="49">
        <v>0</v>
      </c>
      <c r="U38" s="49">
        <v>0</v>
      </c>
      <c r="V38" s="49">
        <v>23100000</v>
      </c>
      <c r="W38" s="49">
        <v>2200000</v>
      </c>
      <c r="X38" s="49">
        <v>20900000</v>
      </c>
    </row>
    <row r="39" spans="1:24" s="51"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5">
        <v>33000000</v>
      </c>
      <c r="T39" s="49">
        <v>0</v>
      </c>
      <c r="U39" s="49">
        <v>0</v>
      </c>
      <c r="V39" s="49">
        <v>33000000</v>
      </c>
      <c r="W39" s="49">
        <v>2090000</v>
      </c>
      <c r="X39" s="49">
        <v>30910000</v>
      </c>
    </row>
    <row r="40" spans="1:24" s="51"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5">
        <v>33000000</v>
      </c>
      <c r="T40" s="49">
        <v>0</v>
      </c>
      <c r="U40" s="49">
        <v>0</v>
      </c>
      <c r="V40" s="49">
        <v>33000000</v>
      </c>
      <c r="W40" s="49">
        <v>0</v>
      </c>
      <c r="X40" s="49">
        <v>33000000</v>
      </c>
    </row>
    <row r="41" spans="1:24" s="51"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5">
        <v>21000000</v>
      </c>
      <c r="T41" s="49">
        <v>0</v>
      </c>
      <c r="U41" s="49">
        <v>0</v>
      </c>
      <c r="V41" s="49">
        <v>21000000</v>
      </c>
      <c r="W41" s="49">
        <v>0</v>
      </c>
      <c r="X41" s="49">
        <v>21000000</v>
      </c>
    </row>
    <row r="42" spans="1:24" s="51"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5">
        <v>31350000</v>
      </c>
      <c r="T42" s="49">
        <v>0</v>
      </c>
      <c r="U42" s="49">
        <v>0</v>
      </c>
      <c r="V42" s="49">
        <v>31350000</v>
      </c>
      <c r="W42" s="49">
        <v>0</v>
      </c>
      <c r="X42" s="49">
        <v>31350000</v>
      </c>
    </row>
    <row r="43" spans="1:24" s="51"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5">
        <v>31500000</v>
      </c>
      <c r="T43" s="49">
        <v>0</v>
      </c>
      <c r="U43" s="49">
        <v>0</v>
      </c>
      <c r="V43" s="49">
        <v>31500000</v>
      </c>
      <c r="W43" s="49">
        <v>0</v>
      </c>
      <c r="X43" s="49">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5">
        <v>46800000</v>
      </c>
      <c r="T44" s="49">
        <v>0</v>
      </c>
      <c r="U44" s="49">
        <v>0</v>
      </c>
      <c r="V44" s="49">
        <v>46800000</v>
      </c>
      <c r="W44" s="49">
        <v>18330000</v>
      </c>
      <c r="X44" s="49">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5">
        <v>82800000</v>
      </c>
      <c r="T45" s="49">
        <v>0</v>
      </c>
      <c r="U45" s="49">
        <v>0</v>
      </c>
      <c r="V45" s="49">
        <v>82800000</v>
      </c>
      <c r="W45" s="49">
        <v>10800000</v>
      </c>
      <c r="X45" s="49">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5">
        <v>95220000</v>
      </c>
      <c r="T46" s="49">
        <v>0</v>
      </c>
      <c r="U46" s="49">
        <v>0</v>
      </c>
      <c r="V46" s="49">
        <v>95220000</v>
      </c>
      <c r="W46" s="49">
        <v>20700000</v>
      </c>
      <c r="X46" s="49">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5">
        <v>69253000</v>
      </c>
      <c r="T47" s="49">
        <v>200733</v>
      </c>
      <c r="U47" s="49">
        <v>0</v>
      </c>
      <c r="V47" s="49">
        <v>69052267</v>
      </c>
      <c r="W47" s="49">
        <v>8832267</v>
      </c>
      <c r="X47" s="49">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5">
        <v>65458000</v>
      </c>
      <c r="T48" s="49">
        <v>948667</v>
      </c>
      <c r="U48" s="49">
        <v>0</v>
      </c>
      <c r="V48" s="49">
        <v>64509333</v>
      </c>
      <c r="W48" s="49">
        <v>7589333</v>
      </c>
      <c r="X48" s="49">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5">
        <v>30000000</v>
      </c>
      <c r="T49" s="49">
        <v>0</v>
      </c>
      <c r="U49" s="49">
        <v>0</v>
      </c>
      <c r="V49" s="49">
        <v>30000000</v>
      </c>
      <c r="W49" s="49">
        <v>7333333</v>
      </c>
      <c r="X49" s="49">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5">
        <v>119700000</v>
      </c>
      <c r="T50" s="49">
        <v>0</v>
      </c>
      <c r="U50" s="49">
        <v>0</v>
      </c>
      <c r="V50" s="49">
        <v>119700000</v>
      </c>
      <c r="W50" s="49">
        <v>14350000</v>
      </c>
      <c r="X50" s="49">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5">
        <v>24900000</v>
      </c>
      <c r="T51" s="49">
        <v>0</v>
      </c>
      <c r="U51" s="49">
        <v>0</v>
      </c>
      <c r="V51" s="49">
        <v>24900000</v>
      </c>
      <c r="W51" s="49">
        <v>9960000</v>
      </c>
      <c r="X51" s="49">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5">
        <v>26700000</v>
      </c>
      <c r="T52" s="49">
        <v>0</v>
      </c>
      <c r="U52" s="49">
        <v>0</v>
      </c>
      <c r="V52" s="49">
        <v>26700000</v>
      </c>
      <c r="W52" s="49">
        <v>9345000</v>
      </c>
      <c r="X52" s="49">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5">
        <v>16800000</v>
      </c>
      <c r="T53" s="49">
        <v>0</v>
      </c>
      <c r="U53" s="49">
        <v>0</v>
      </c>
      <c r="V53" s="49">
        <v>16800000</v>
      </c>
      <c r="W53" s="49">
        <v>5973333</v>
      </c>
      <c r="X53" s="49">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5">
        <v>91080000</v>
      </c>
      <c r="T54" s="49">
        <v>0</v>
      </c>
      <c r="U54" s="49">
        <v>0</v>
      </c>
      <c r="V54" s="49">
        <v>91080000</v>
      </c>
      <c r="W54" s="49">
        <v>8556000</v>
      </c>
      <c r="X54" s="49">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5">
        <v>49800000</v>
      </c>
      <c r="T55" s="49">
        <v>0</v>
      </c>
      <c r="U55" s="49">
        <v>0</v>
      </c>
      <c r="V55" s="49">
        <v>49800000</v>
      </c>
      <c r="W55" s="49">
        <v>8853333</v>
      </c>
      <c r="X55" s="49">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5">
        <v>36000000</v>
      </c>
      <c r="T56" s="49">
        <v>0</v>
      </c>
      <c r="U56" s="49">
        <v>0</v>
      </c>
      <c r="V56" s="49">
        <v>36000000</v>
      </c>
      <c r="W56" s="49">
        <v>4650000</v>
      </c>
      <c r="X56" s="49">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5">
        <v>23700000</v>
      </c>
      <c r="T57" s="49">
        <v>0</v>
      </c>
      <c r="U57" s="49">
        <v>0</v>
      </c>
      <c r="V57" s="49">
        <v>23700000</v>
      </c>
      <c r="W57" s="49">
        <v>8163333</v>
      </c>
      <c r="X57" s="49">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5">
        <v>21750000</v>
      </c>
      <c r="T58" s="49">
        <v>0</v>
      </c>
      <c r="U58" s="49">
        <v>0</v>
      </c>
      <c r="V58" s="49">
        <v>21750000</v>
      </c>
      <c r="W58" s="49">
        <v>7491667</v>
      </c>
      <c r="X58" s="49">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5">
        <v>16650000</v>
      </c>
      <c r="T59" s="49">
        <v>0</v>
      </c>
      <c r="U59" s="49">
        <v>0</v>
      </c>
      <c r="V59" s="49">
        <v>16650000</v>
      </c>
      <c r="W59" s="49">
        <v>5735000</v>
      </c>
      <c r="X59" s="49">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5">
        <v>75000000</v>
      </c>
      <c r="T60" s="49">
        <v>0</v>
      </c>
      <c r="U60" s="49">
        <v>0</v>
      </c>
      <c r="V60" s="49">
        <v>75000000</v>
      </c>
      <c r="W60" s="49">
        <v>12500000</v>
      </c>
      <c r="X60" s="49">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5">
        <v>33300000</v>
      </c>
      <c r="T61" s="49">
        <v>0</v>
      </c>
      <c r="U61" s="49">
        <v>0</v>
      </c>
      <c r="V61" s="49">
        <v>33300000</v>
      </c>
      <c r="W61" s="49">
        <v>5735000</v>
      </c>
      <c r="X61" s="49">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5">
        <v>26700000</v>
      </c>
      <c r="T62" s="49">
        <v>0</v>
      </c>
      <c r="U62" s="49">
        <v>0</v>
      </c>
      <c r="V62" s="49">
        <v>26700000</v>
      </c>
      <c r="W62" s="49">
        <v>8900000</v>
      </c>
      <c r="X62" s="49">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5">
        <v>21900000</v>
      </c>
      <c r="T63" s="49">
        <v>0</v>
      </c>
      <c r="U63" s="49">
        <v>0</v>
      </c>
      <c r="V63" s="49">
        <v>21900000</v>
      </c>
      <c r="W63" s="49">
        <v>14600000</v>
      </c>
      <c r="X63" s="49">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5">
        <v>54000000</v>
      </c>
      <c r="T64" s="49">
        <v>0</v>
      </c>
      <c r="U64" s="49">
        <v>0</v>
      </c>
      <c r="V64" s="49">
        <v>54000000</v>
      </c>
      <c r="W64" s="49">
        <v>12200000</v>
      </c>
      <c r="X64" s="49">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5">
        <v>57600000</v>
      </c>
      <c r="T65" s="49">
        <v>0</v>
      </c>
      <c r="U65" s="49">
        <v>0</v>
      </c>
      <c r="V65" s="49">
        <v>57600000</v>
      </c>
      <c r="W65" s="49">
        <v>7440000</v>
      </c>
      <c r="X65" s="49">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5">
        <v>57600000</v>
      </c>
      <c r="T66" s="49">
        <v>0</v>
      </c>
      <c r="U66" s="49">
        <v>0</v>
      </c>
      <c r="V66" s="49">
        <v>57600000</v>
      </c>
      <c r="W66" s="49">
        <v>7440000</v>
      </c>
      <c r="X66" s="49">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5">
        <v>45000000</v>
      </c>
      <c r="T67" s="49">
        <v>0</v>
      </c>
      <c r="U67" s="49">
        <v>0</v>
      </c>
      <c r="V67" s="49">
        <v>45000000</v>
      </c>
      <c r="W67" s="49">
        <v>14500000</v>
      </c>
      <c r="X67" s="49">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5">
        <v>59100000</v>
      </c>
      <c r="T68" s="49">
        <v>0</v>
      </c>
      <c r="U68" s="49">
        <v>0</v>
      </c>
      <c r="V68" s="49">
        <v>59100000</v>
      </c>
      <c r="W68" s="49">
        <v>9193333</v>
      </c>
      <c r="X68" s="49">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5">
        <v>59814160</v>
      </c>
      <c r="T69" s="49">
        <v>0</v>
      </c>
      <c r="U69" s="49">
        <v>0</v>
      </c>
      <c r="V69" s="49">
        <v>59814160</v>
      </c>
      <c r="W69" s="49">
        <v>0</v>
      </c>
      <c r="X69" s="49">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5">
        <v>29036000</v>
      </c>
      <c r="T70" s="49">
        <v>0</v>
      </c>
      <c r="U70" s="49">
        <v>0</v>
      </c>
      <c r="V70" s="49">
        <v>29036000</v>
      </c>
      <c r="W70" s="49">
        <v>6533100</v>
      </c>
      <c r="X70" s="49">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5">
        <v>26700000</v>
      </c>
      <c r="T71" s="49">
        <v>0</v>
      </c>
      <c r="U71" s="49">
        <v>0</v>
      </c>
      <c r="V71" s="49">
        <v>26700000</v>
      </c>
      <c r="W71" s="49">
        <v>8603333</v>
      </c>
      <c r="X71" s="49">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5">
        <v>26700000</v>
      </c>
      <c r="T72" s="49">
        <v>0</v>
      </c>
      <c r="U72" s="49">
        <v>0</v>
      </c>
      <c r="V72" s="49">
        <v>26700000</v>
      </c>
      <c r="W72" s="49">
        <v>8455000</v>
      </c>
      <c r="X72" s="49">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5">
        <v>34152000</v>
      </c>
      <c r="T73" s="49">
        <v>0</v>
      </c>
      <c r="U73" s="49">
        <v>0</v>
      </c>
      <c r="V73" s="49">
        <v>34152000</v>
      </c>
      <c r="W73" s="49">
        <v>11004533</v>
      </c>
      <c r="X73" s="49">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5">
        <v>19200000</v>
      </c>
      <c r="T74" s="49">
        <v>0</v>
      </c>
      <c r="U74" s="49">
        <v>0</v>
      </c>
      <c r="V74" s="49">
        <v>19200000</v>
      </c>
      <c r="W74" s="49">
        <v>12373333</v>
      </c>
      <c r="X74" s="49">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5">
        <v>46800000</v>
      </c>
      <c r="T75" s="49">
        <v>0</v>
      </c>
      <c r="U75" s="49">
        <v>0</v>
      </c>
      <c r="V75" s="49">
        <v>46800000</v>
      </c>
      <c r="W75" s="49">
        <v>7280000</v>
      </c>
      <c r="X75" s="49">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5">
        <v>39000000</v>
      </c>
      <c r="T76" s="49">
        <v>0</v>
      </c>
      <c r="U76" s="49">
        <v>0</v>
      </c>
      <c r="V76" s="49">
        <v>39000000</v>
      </c>
      <c r="W76" s="49">
        <v>12566667</v>
      </c>
      <c r="X76" s="49">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5">
        <v>27000000</v>
      </c>
      <c r="T77" s="49">
        <v>0</v>
      </c>
      <c r="U77" s="49">
        <v>0</v>
      </c>
      <c r="V77" s="49">
        <v>27000000</v>
      </c>
      <c r="W77" s="49">
        <v>8700000</v>
      </c>
      <c r="X77" s="49">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5">
        <v>34500000</v>
      </c>
      <c r="T78" s="49">
        <v>0</v>
      </c>
      <c r="U78" s="49">
        <v>0</v>
      </c>
      <c r="V78" s="49">
        <v>34500000</v>
      </c>
      <c r="W78" s="49">
        <v>11116667</v>
      </c>
      <c r="X78" s="49">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5">
        <v>33000000</v>
      </c>
      <c r="T79" s="49">
        <v>0</v>
      </c>
      <c r="U79" s="49">
        <v>0</v>
      </c>
      <c r="V79" s="49">
        <v>33000000</v>
      </c>
      <c r="W79" s="49">
        <v>10633333</v>
      </c>
      <c r="X79" s="49">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5">
        <v>37200000</v>
      </c>
      <c r="T80" s="49">
        <v>0</v>
      </c>
      <c r="U80" s="49">
        <v>0</v>
      </c>
      <c r="V80" s="49">
        <v>37200000</v>
      </c>
      <c r="W80" s="49">
        <v>11986667</v>
      </c>
      <c r="X80" s="49">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5">
        <v>33000000</v>
      </c>
      <c r="T81" s="49">
        <v>0</v>
      </c>
      <c r="U81" s="49">
        <v>0</v>
      </c>
      <c r="V81" s="49">
        <v>33000000</v>
      </c>
      <c r="W81" s="49">
        <v>10633333</v>
      </c>
      <c r="X81" s="49">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5">
        <v>20100000</v>
      </c>
      <c r="T82" s="49">
        <v>0</v>
      </c>
      <c r="U82" s="49">
        <v>0</v>
      </c>
      <c r="V82" s="49">
        <v>20100000</v>
      </c>
      <c r="W82" s="49">
        <v>6030000</v>
      </c>
      <c r="X82" s="49">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5">
        <v>18600000</v>
      </c>
      <c r="T83" s="49">
        <v>0</v>
      </c>
      <c r="U83" s="49">
        <v>0</v>
      </c>
      <c r="V83" s="49">
        <v>18600000</v>
      </c>
      <c r="W83" s="49">
        <v>11780000</v>
      </c>
      <c r="X83" s="49">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5">
        <v>19865000</v>
      </c>
      <c r="T84" s="49">
        <v>0</v>
      </c>
      <c r="U84" s="49">
        <v>0</v>
      </c>
      <c r="V84" s="49">
        <v>19865000</v>
      </c>
      <c r="W84" s="49">
        <v>5936667</v>
      </c>
      <c r="X84" s="49">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5">
        <v>39000000</v>
      </c>
      <c r="T85" s="49">
        <v>0</v>
      </c>
      <c r="U85" s="49">
        <v>0</v>
      </c>
      <c r="V85" s="49">
        <v>39000000</v>
      </c>
      <c r="W85" s="49">
        <v>12350000</v>
      </c>
      <c r="X85" s="49">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5">
        <v>43476000</v>
      </c>
      <c r="T86" s="49">
        <v>0</v>
      </c>
      <c r="U86" s="49">
        <v>0</v>
      </c>
      <c r="V86" s="49">
        <v>43476000</v>
      </c>
      <c r="W86" s="49">
        <v>13767400</v>
      </c>
      <c r="X86" s="49">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5">
        <v>43476000</v>
      </c>
      <c r="T87" s="49">
        <v>0</v>
      </c>
      <c r="U87" s="49">
        <v>0</v>
      </c>
      <c r="V87" s="49">
        <v>43476000</v>
      </c>
      <c r="W87" s="49">
        <v>13525867</v>
      </c>
      <c r="X87" s="49">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5">
        <v>15000000</v>
      </c>
      <c r="T88" s="49">
        <v>0</v>
      </c>
      <c r="U88" s="49">
        <v>0</v>
      </c>
      <c r="V88" s="49">
        <v>15000000</v>
      </c>
      <c r="W88" s="49">
        <v>4500000</v>
      </c>
      <c r="X88" s="49">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5">
        <v>20550000</v>
      </c>
      <c r="T89" s="49">
        <v>0</v>
      </c>
      <c r="U89" s="49">
        <v>0</v>
      </c>
      <c r="V89" s="49">
        <v>20550000</v>
      </c>
      <c r="W89" s="49">
        <v>6165000</v>
      </c>
      <c r="X89" s="49">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5">
        <v>20100000</v>
      </c>
      <c r="T90" s="49">
        <v>0</v>
      </c>
      <c r="U90" s="49">
        <v>0</v>
      </c>
      <c r="V90" s="49">
        <v>20100000</v>
      </c>
      <c r="W90" s="49">
        <v>9045000</v>
      </c>
      <c r="X90" s="49">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5">
        <v>13500000</v>
      </c>
      <c r="T91" s="49">
        <v>0</v>
      </c>
      <c r="U91" s="49">
        <v>0</v>
      </c>
      <c r="V91" s="49">
        <v>13500000</v>
      </c>
      <c r="W91" s="49">
        <v>4050000</v>
      </c>
      <c r="X91" s="49">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5">
        <v>41102484</v>
      </c>
      <c r="T92" s="49">
        <v>0</v>
      </c>
      <c r="U92" s="49">
        <v>0</v>
      </c>
      <c r="V92" s="49">
        <v>41102484</v>
      </c>
      <c r="W92" s="49">
        <v>13015773</v>
      </c>
      <c r="X92" s="49">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5">
        <v>44000000</v>
      </c>
      <c r="T93" s="49">
        <v>0</v>
      </c>
      <c r="U93" s="49">
        <v>0</v>
      </c>
      <c r="V93" s="49">
        <v>44000000</v>
      </c>
      <c r="W93" s="49">
        <v>4950000</v>
      </c>
      <c r="X93" s="49">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5">
        <v>55884000</v>
      </c>
      <c r="T94" s="49">
        <v>0</v>
      </c>
      <c r="U94" s="49">
        <v>0</v>
      </c>
      <c r="V94" s="49">
        <v>55884000</v>
      </c>
      <c r="W94" s="49">
        <v>8382600</v>
      </c>
      <c r="X94" s="49">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5">
        <v>28650000</v>
      </c>
      <c r="T95" s="49">
        <v>0</v>
      </c>
      <c r="U95" s="49">
        <v>0</v>
      </c>
      <c r="V95" s="49">
        <v>28650000</v>
      </c>
      <c r="W95" s="49">
        <v>8276667</v>
      </c>
      <c r="X95" s="49">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5">
        <v>18600000</v>
      </c>
      <c r="T96" s="49">
        <v>0</v>
      </c>
      <c r="U96" s="49">
        <v>0</v>
      </c>
      <c r="V96" s="49">
        <v>18600000</v>
      </c>
      <c r="W96" s="49">
        <v>11573333</v>
      </c>
      <c r="X96" s="49">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5">
        <v>24060000</v>
      </c>
      <c r="T97" s="49">
        <v>0</v>
      </c>
      <c r="U97" s="49">
        <v>0</v>
      </c>
      <c r="V97" s="49">
        <v>24060000</v>
      </c>
      <c r="W97" s="49">
        <v>6950666</v>
      </c>
      <c r="X97" s="49">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5">
        <v>24840000</v>
      </c>
      <c r="T98" s="49">
        <v>0</v>
      </c>
      <c r="U98" s="49">
        <v>0</v>
      </c>
      <c r="V98" s="49">
        <v>24840000</v>
      </c>
      <c r="W98" s="49">
        <v>6900000</v>
      </c>
      <c r="X98" s="49">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5">
        <v>15300000</v>
      </c>
      <c r="T99" s="49">
        <v>0</v>
      </c>
      <c r="U99" s="49">
        <v>0</v>
      </c>
      <c r="V99" s="49">
        <v>15300000</v>
      </c>
      <c r="W99" s="49">
        <v>4250000</v>
      </c>
      <c r="X99" s="49">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5">
        <v>37260000</v>
      </c>
      <c r="T100" s="49">
        <v>0</v>
      </c>
      <c r="U100" s="49">
        <v>0</v>
      </c>
      <c r="V100" s="49">
        <v>37260000</v>
      </c>
      <c r="W100" s="49">
        <v>5175000</v>
      </c>
      <c r="X100" s="49">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5">
        <v>27000000</v>
      </c>
      <c r="T101" s="49">
        <v>0</v>
      </c>
      <c r="U101" s="49">
        <v>0</v>
      </c>
      <c r="V101" s="49">
        <v>27000000</v>
      </c>
      <c r="W101" s="49">
        <v>3750000</v>
      </c>
      <c r="X101" s="49">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5">
        <v>27954000</v>
      </c>
      <c r="T102" s="49">
        <v>0</v>
      </c>
      <c r="U102" s="49">
        <v>0</v>
      </c>
      <c r="V102" s="49">
        <v>27954000</v>
      </c>
      <c r="W102" s="49">
        <v>3882500</v>
      </c>
      <c r="X102" s="49">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5">
        <v>89640000</v>
      </c>
      <c r="T103" s="49">
        <v>0</v>
      </c>
      <c r="U103" s="49">
        <v>0</v>
      </c>
      <c r="V103" s="49">
        <v>89640000</v>
      </c>
      <c r="W103" s="49">
        <v>6640000</v>
      </c>
      <c r="X103" s="49">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5">
        <v>22500000</v>
      </c>
      <c r="T104" s="49">
        <v>0</v>
      </c>
      <c r="U104" s="49">
        <v>0</v>
      </c>
      <c r="V104" s="49">
        <v>22500000</v>
      </c>
      <c r="W104" s="49">
        <v>6000000</v>
      </c>
      <c r="X104" s="49">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5">
        <v>85800000</v>
      </c>
      <c r="T105" s="49">
        <v>0</v>
      </c>
      <c r="U105" s="49">
        <v>0</v>
      </c>
      <c r="V105" s="49">
        <v>85800000</v>
      </c>
      <c r="W105" s="49">
        <v>5200000</v>
      </c>
      <c r="X105" s="49">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5">
        <v>15999999</v>
      </c>
      <c r="T106" s="49">
        <v>0</v>
      </c>
      <c r="U106" s="49">
        <v>0</v>
      </c>
      <c r="V106" s="49">
        <v>15999999</v>
      </c>
      <c r="W106" s="49">
        <v>4266666</v>
      </c>
      <c r="X106" s="49">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5">
        <v>13905000</v>
      </c>
      <c r="T107" s="49">
        <v>0</v>
      </c>
      <c r="U107" s="49">
        <v>0</v>
      </c>
      <c r="V107" s="49">
        <v>13905000</v>
      </c>
      <c r="W107" s="49">
        <v>8343000</v>
      </c>
      <c r="X107" s="49">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5">
        <v>8593290</v>
      </c>
      <c r="T108" s="49">
        <v>0</v>
      </c>
      <c r="U108" s="49">
        <v>0</v>
      </c>
      <c r="V108" s="49">
        <v>8593290</v>
      </c>
      <c r="W108" s="49">
        <v>5155974</v>
      </c>
      <c r="X108" s="49">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5">
        <v>59226432</v>
      </c>
      <c r="T109" s="49">
        <v>0</v>
      </c>
      <c r="U109" s="49">
        <v>0</v>
      </c>
      <c r="V109" s="49">
        <v>59226432</v>
      </c>
      <c r="W109" s="49">
        <v>13325947</v>
      </c>
      <c r="X109" s="49">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5">
        <v>22866000</v>
      </c>
      <c r="T110" s="49">
        <v>0</v>
      </c>
      <c r="U110" s="49">
        <v>0</v>
      </c>
      <c r="V110" s="49">
        <v>22866000</v>
      </c>
      <c r="W110" s="49">
        <v>6859800</v>
      </c>
      <c r="X110" s="49">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5">
        <v>45000000</v>
      </c>
      <c r="T111" s="49">
        <v>0</v>
      </c>
      <c r="U111" s="49">
        <v>0</v>
      </c>
      <c r="V111" s="49">
        <v>45000000</v>
      </c>
      <c r="W111" s="49">
        <v>6000000</v>
      </c>
      <c r="X111" s="49">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5">
        <v>48000000</v>
      </c>
      <c r="T112" s="49">
        <v>0</v>
      </c>
      <c r="U112" s="49">
        <v>0</v>
      </c>
      <c r="V112" s="49">
        <v>48000000</v>
      </c>
      <c r="W112" s="49">
        <v>4200000</v>
      </c>
      <c r="X112" s="49">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5">
        <v>21000000</v>
      </c>
      <c r="T113" s="49">
        <v>0</v>
      </c>
      <c r="U113" s="49">
        <v>0</v>
      </c>
      <c r="V113" s="49">
        <v>21000000</v>
      </c>
      <c r="W113" s="49">
        <v>4666667</v>
      </c>
      <c r="X113" s="49">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5">
        <v>11040000</v>
      </c>
      <c r="T114" s="49">
        <v>0</v>
      </c>
      <c r="U114" s="49">
        <v>0</v>
      </c>
      <c r="V114" s="49">
        <v>11040000</v>
      </c>
      <c r="W114" s="49">
        <v>3864000</v>
      </c>
      <c r="X114" s="49">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5">
        <v>17850000</v>
      </c>
      <c r="T115" s="49">
        <v>0</v>
      </c>
      <c r="U115" s="49">
        <v>0</v>
      </c>
      <c r="V115" s="49">
        <v>17850000</v>
      </c>
      <c r="W115" s="49">
        <v>4165000</v>
      </c>
      <c r="X115" s="49">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5">
        <v>39200000</v>
      </c>
      <c r="T116" s="49">
        <v>0</v>
      </c>
      <c r="U116" s="49">
        <v>0</v>
      </c>
      <c r="V116" s="49">
        <v>39200000</v>
      </c>
      <c r="W116" s="49">
        <v>3430000</v>
      </c>
      <c r="X116" s="49">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5">
        <v>24000000</v>
      </c>
      <c r="T117" s="49">
        <v>0</v>
      </c>
      <c r="U117" s="49">
        <v>0</v>
      </c>
      <c r="V117" s="49">
        <v>24000000</v>
      </c>
      <c r="W117" s="49">
        <v>2666667</v>
      </c>
      <c r="X117" s="49">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5">
        <v>95400000</v>
      </c>
      <c r="T118" s="49">
        <v>0</v>
      </c>
      <c r="U118" s="49">
        <v>0</v>
      </c>
      <c r="V118" s="49">
        <v>95400000</v>
      </c>
      <c r="W118" s="49">
        <v>14400000</v>
      </c>
      <c r="X118" s="49">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5">
        <v>110000000</v>
      </c>
      <c r="T119" s="49">
        <v>0</v>
      </c>
      <c r="U119" s="49">
        <v>0</v>
      </c>
      <c r="V119" s="49">
        <v>110000000</v>
      </c>
      <c r="W119" s="49">
        <v>6555000</v>
      </c>
      <c r="X119" s="49">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5">
        <v>36000000</v>
      </c>
      <c r="T120" s="49">
        <v>0</v>
      </c>
      <c r="U120" s="49">
        <v>0</v>
      </c>
      <c r="V120" s="49">
        <v>36000000</v>
      </c>
      <c r="W120" s="49">
        <v>3800000</v>
      </c>
      <c r="X120" s="49">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5">
        <v>18000000</v>
      </c>
      <c r="T121" s="49">
        <v>0</v>
      </c>
      <c r="U121" s="49">
        <v>0</v>
      </c>
      <c r="V121" s="49">
        <v>18000000</v>
      </c>
      <c r="W121" s="49">
        <v>3800000</v>
      </c>
      <c r="X121" s="49">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5">
        <v>75133333</v>
      </c>
      <c r="T122" s="49">
        <v>0</v>
      </c>
      <c r="U122" s="49">
        <v>0</v>
      </c>
      <c r="V122" s="49">
        <v>75133333</v>
      </c>
      <c r="W122" s="49">
        <v>4200000</v>
      </c>
      <c r="X122" s="49">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5">
        <v>29400000</v>
      </c>
      <c r="T123" s="49">
        <v>0</v>
      </c>
      <c r="U123" s="49">
        <v>0</v>
      </c>
      <c r="V123" s="49">
        <v>29400000</v>
      </c>
      <c r="W123" s="49">
        <v>5553333</v>
      </c>
      <c r="X123" s="49">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5">
        <v>22500000</v>
      </c>
      <c r="T124" s="49">
        <v>0</v>
      </c>
      <c r="U124" s="49">
        <v>0</v>
      </c>
      <c r="V124" s="49">
        <v>22500000</v>
      </c>
      <c r="W124" s="49">
        <v>12000000</v>
      </c>
      <c r="X124" s="49">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5">
        <v>49600000</v>
      </c>
      <c r="T125" s="49">
        <v>0</v>
      </c>
      <c r="U125" s="49">
        <v>0</v>
      </c>
      <c r="V125" s="49">
        <v>49600000</v>
      </c>
      <c r="W125" s="49">
        <v>3720000</v>
      </c>
      <c r="X125" s="49">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5">
        <v>20100000</v>
      </c>
      <c r="T126" s="49">
        <v>0</v>
      </c>
      <c r="U126" s="49">
        <v>0</v>
      </c>
      <c r="V126" s="49">
        <v>20100000</v>
      </c>
      <c r="W126" s="49">
        <v>4020000</v>
      </c>
      <c r="X126" s="49">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5">
        <v>21000000</v>
      </c>
      <c r="T127" s="49">
        <v>0</v>
      </c>
      <c r="U127" s="49">
        <v>0</v>
      </c>
      <c r="V127" s="49">
        <v>21000000</v>
      </c>
      <c r="W127" s="49">
        <v>4200000</v>
      </c>
      <c r="X127" s="49">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5">
        <v>20100000</v>
      </c>
      <c r="T128" s="49">
        <v>0</v>
      </c>
      <c r="U128" s="49">
        <v>0</v>
      </c>
      <c r="V128" s="49">
        <v>20100000</v>
      </c>
      <c r="W128" s="49">
        <v>3796666</v>
      </c>
      <c r="X128" s="49">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5">
        <v>28500000</v>
      </c>
      <c r="T129" s="49">
        <v>0</v>
      </c>
      <c r="U129" s="49">
        <v>0</v>
      </c>
      <c r="V129" s="49">
        <v>28500000</v>
      </c>
      <c r="W129" s="49">
        <v>5700000</v>
      </c>
      <c r="X129" s="49">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5">
        <v>22500000</v>
      </c>
      <c r="T130" s="49">
        <v>0</v>
      </c>
      <c r="U130" s="49">
        <v>0</v>
      </c>
      <c r="V130" s="49">
        <v>22500000</v>
      </c>
      <c r="W130" s="49">
        <v>10750000</v>
      </c>
      <c r="X130" s="49">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5">
        <v>49600000</v>
      </c>
      <c r="T131" s="49">
        <v>0</v>
      </c>
      <c r="U131" s="49">
        <v>0</v>
      </c>
      <c r="V131" s="49">
        <v>49600000</v>
      </c>
      <c r="W131" s="49">
        <v>2893333</v>
      </c>
      <c r="X131" s="49">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5">
        <v>71100000</v>
      </c>
      <c r="T132" s="49">
        <v>0</v>
      </c>
      <c r="U132" s="49">
        <v>0</v>
      </c>
      <c r="V132" s="49">
        <v>71100000</v>
      </c>
      <c r="W132" s="49">
        <v>4476667</v>
      </c>
      <c r="X132" s="49">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5">
        <v>67150000</v>
      </c>
      <c r="T133" s="49">
        <v>0</v>
      </c>
      <c r="U133" s="49">
        <v>0</v>
      </c>
      <c r="V133" s="49">
        <v>67150000</v>
      </c>
      <c r="W133" s="49">
        <v>3423333</v>
      </c>
      <c r="X133" s="49">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5">
        <v>71400000</v>
      </c>
      <c r="T134" s="49">
        <v>0</v>
      </c>
      <c r="U134" s="49">
        <v>0</v>
      </c>
      <c r="V134" s="49">
        <v>71400000</v>
      </c>
      <c r="W134" s="49">
        <v>10653333</v>
      </c>
      <c r="X134" s="49">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5">
        <v>10000000</v>
      </c>
      <c r="T135" s="49">
        <v>0</v>
      </c>
      <c r="U135" s="49">
        <v>0</v>
      </c>
      <c r="V135" s="49">
        <v>10000000</v>
      </c>
      <c r="W135" s="49">
        <v>2833333</v>
      </c>
      <c r="X135" s="49">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5">
        <v>66000000</v>
      </c>
      <c r="T136" s="49">
        <v>0</v>
      </c>
      <c r="U136" s="49">
        <v>0</v>
      </c>
      <c r="V136" s="49">
        <v>66000000</v>
      </c>
      <c r="W136" s="49">
        <v>3400000</v>
      </c>
      <c r="X136" s="49">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5">
        <v>53900000</v>
      </c>
      <c r="T137" s="49">
        <v>0</v>
      </c>
      <c r="U137" s="49">
        <v>0</v>
      </c>
      <c r="V137" s="49">
        <v>53900000</v>
      </c>
      <c r="W137" s="49">
        <v>2776667</v>
      </c>
      <c r="X137" s="49">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5">
        <v>13500000</v>
      </c>
      <c r="T138" s="49">
        <v>0</v>
      </c>
      <c r="U138" s="49">
        <v>0</v>
      </c>
      <c r="V138" s="49">
        <v>13500000</v>
      </c>
      <c r="W138" s="49">
        <v>2550000</v>
      </c>
      <c r="X138" s="49">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5">
        <v>12000000</v>
      </c>
      <c r="T139" s="49">
        <v>0</v>
      </c>
      <c r="U139" s="49">
        <v>0</v>
      </c>
      <c r="V139" s="49">
        <v>12000000</v>
      </c>
      <c r="W139" s="49">
        <v>2266667</v>
      </c>
      <c r="X139" s="49">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5">
        <v>58609089</v>
      </c>
      <c r="T140" s="49">
        <v>0</v>
      </c>
      <c r="U140" s="49">
        <v>0</v>
      </c>
      <c r="V140" s="49">
        <v>58609089</v>
      </c>
      <c r="W140" s="49">
        <v>8744848</v>
      </c>
      <c r="X140" s="49">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5">
        <v>124950000</v>
      </c>
      <c r="T141" s="49">
        <v>0</v>
      </c>
      <c r="U141" s="49">
        <v>0</v>
      </c>
      <c r="V141" s="49">
        <v>124950000</v>
      </c>
      <c r="W141" s="49">
        <v>5553333</v>
      </c>
      <c r="X141" s="49">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5">
        <v>110250000</v>
      </c>
      <c r="T142" s="49">
        <v>0</v>
      </c>
      <c r="U142" s="49">
        <v>0</v>
      </c>
      <c r="V142" s="49">
        <v>110250000</v>
      </c>
      <c r="W142" s="49">
        <v>5250000</v>
      </c>
      <c r="X142" s="49">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5">
        <v>62220000</v>
      </c>
      <c r="T143" s="49">
        <v>0</v>
      </c>
      <c r="U143" s="49">
        <v>0</v>
      </c>
      <c r="V143" s="49">
        <v>62220000</v>
      </c>
      <c r="W143" s="49">
        <v>11407000</v>
      </c>
      <c r="X143" s="49">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5">
        <v>49600000</v>
      </c>
      <c r="T144" s="49">
        <v>0</v>
      </c>
      <c r="U144" s="49">
        <v>0</v>
      </c>
      <c r="V144" s="49">
        <v>49600000</v>
      </c>
      <c r="W144" s="49">
        <v>2893333</v>
      </c>
      <c r="X144" s="49">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5">
        <v>49600000</v>
      </c>
      <c r="T145" s="49">
        <v>0</v>
      </c>
      <c r="U145" s="49">
        <v>0</v>
      </c>
      <c r="V145" s="49">
        <v>49600000</v>
      </c>
      <c r="W145" s="49">
        <v>2893333</v>
      </c>
      <c r="X145" s="49">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5">
        <v>68200000</v>
      </c>
      <c r="T146" s="49">
        <v>0</v>
      </c>
      <c r="U146" s="49">
        <v>0</v>
      </c>
      <c r="V146" s="49">
        <v>68200000</v>
      </c>
      <c r="W146" s="49">
        <v>2893333</v>
      </c>
      <c r="X146" s="49">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5">
        <v>54000000</v>
      </c>
      <c r="T147" s="49">
        <v>0</v>
      </c>
      <c r="U147" s="49">
        <v>0</v>
      </c>
      <c r="V147" s="49">
        <v>54000000</v>
      </c>
      <c r="W147" s="49">
        <v>3600000</v>
      </c>
      <c r="X147" s="49">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5">
        <v>77000000</v>
      </c>
      <c r="T148" s="49">
        <v>0</v>
      </c>
      <c r="U148" s="49">
        <v>0</v>
      </c>
      <c r="V148" s="49">
        <v>77000000</v>
      </c>
      <c r="W148" s="49">
        <v>3266666</v>
      </c>
      <c r="X148" s="49">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5">
        <v>86100000</v>
      </c>
      <c r="T149" s="49">
        <v>0</v>
      </c>
      <c r="U149" s="49">
        <v>0</v>
      </c>
      <c r="V149" s="49">
        <v>86100000</v>
      </c>
      <c r="W149" s="49">
        <v>3826667</v>
      </c>
      <c r="X149" s="49">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5">
        <v>49600000</v>
      </c>
      <c r="T150" s="49">
        <v>0</v>
      </c>
      <c r="U150" s="49">
        <v>0</v>
      </c>
      <c r="V150" s="49">
        <v>49600000</v>
      </c>
      <c r="W150" s="49">
        <v>2686667</v>
      </c>
      <c r="X150" s="49">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5">
        <v>49600000</v>
      </c>
      <c r="T151" s="49">
        <v>0</v>
      </c>
      <c r="U151" s="49">
        <v>0</v>
      </c>
      <c r="V151" s="49">
        <v>49600000</v>
      </c>
      <c r="W151" s="49">
        <v>2686667</v>
      </c>
      <c r="X151" s="49">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5">
        <v>98710500</v>
      </c>
      <c r="T152" s="49">
        <v>0</v>
      </c>
      <c r="U152" s="49">
        <v>0</v>
      </c>
      <c r="V152" s="49">
        <v>98710500</v>
      </c>
      <c r="W152" s="49">
        <v>3447033</v>
      </c>
      <c r="X152" s="49">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5">
        <v>86940000</v>
      </c>
      <c r="T153" s="49">
        <v>0</v>
      </c>
      <c r="U153" s="49">
        <v>0</v>
      </c>
      <c r="V153" s="49">
        <v>86940000</v>
      </c>
      <c r="W153" s="49">
        <v>11868000</v>
      </c>
      <c r="X153" s="49">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5">
        <v>49600000</v>
      </c>
      <c r="T154" s="49">
        <v>0</v>
      </c>
      <c r="U154" s="49">
        <v>0</v>
      </c>
      <c r="V154" s="49">
        <v>49600000</v>
      </c>
      <c r="W154" s="49">
        <v>2480000</v>
      </c>
      <c r="X154" s="49">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5">
        <v>71100000</v>
      </c>
      <c r="T155" s="49">
        <v>0</v>
      </c>
      <c r="U155" s="49">
        <v>0</v>
      </c>
      <c r="V155" s="49">
        <v>71100000</v>
      </c>
      <c r="W155" s="49">
        <v>3160000</v>
      </c>
      <c r="X155" s="49">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5">
        <v>87150000</v>
      </c>
      <c r="T156" s="49">
        <v>0</v>
      </c>
      <c r="U156" s="49">
        <v>0</v>
      </c>
      <c r="V156" s="49">
        <v>87150000</v>
      </c>
      <c r="W156" s="49">
        <v>2766667</v>
      </c>
      <c r="X156" s="49">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5">
        <v>71925000</v>
      </c>
      <c r="T157" s="49">
        <v>0</v>
      </c>
      <c r="U157" s="49">
        <v>0</v>
      </c>
      <c r="V157" s="49">
        <v>71925000</v>
      </c>
      <c r="W157" s="49">
        <v>9361667</v>
      </c>
      <c r="X157" s="49">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5">
        <v>89775000</v>
      </c>
      <c r="T158" s="49">
        <v>0</v>
      </c>
      <c r="U158" s="49">
        <v>0</v>
      </c>
      <c r="V158" s="49">
        <v>89775000</v>
      </c>
      <c r="W158" s="49">
        <v>11400000</v>
      </c>
      <c r="X158" s="49">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5">
        <v>58275000</v>
      </c>
      <c r="T159" s="49">
        <v>0</v>
      </c>
      <c r="U159" s="49">
        <v>0</v>
      </c>
      <c r="V159" s="49">
        <v>58275000</v>
      </c>
      <c r="W159" s="49">
        <v>2035000</v>
      </c>
      <c r="X159" s="49">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5">
        <v>42750000</v>
      </c>
      <c r="T160" s="49">
        <v>0</v>
      </c>
      <c r="U160" s="49">
        <v>0</v>
      </c>
      <c r="V160" s="49">
        <v>42750000</v>
      </c>
      <c r="W160" s="49">
        <v>1800000</v>
      </c>
      <c r="X160" s="49">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5">
        <v>115440000</v>
      </c>
      <c r="T161" s="49">
        <v>0</v>
      </c>
      <c r="U161" s="49">
        <v>0</v>
      </c>
      <c r="V161" s="49">
        <v>115440000</v>
      </c>
      <c r="W161" s="49">
        <v>4070000</v>
      </c>
      <c r="X161" s="49">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5">
        <v>47250000</v>
      </c>
      <c r="T162" s="49">
        <v>0</v>
      </c>
      <c r="U162" s="49">
        <v>0</v>
      </c>
      <c r="V162" s="49">
        <v>47250000</v>
      </c>
      <c r="W162" s="49">
        <v>1650000</v>
      </c>
      <c r="X162" s="49">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5">
        <v>18000000</v>
      </c>
      <c r="T163" s="49">
        <v>0</v>
      </c>
      <c r="U163" s="49">
        <v>0</v>
      </c>
      <c r="V163" s="49">
        <v>18000000</v>
      </c>
      <c r="W163" s="49">
        <v>2200000</v>
      </c>
      <c r="X163" s="49">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5">
        <v>13500000</v>
      </c>
      <c r="T164" s="49">
        <v>0</v>
      </c>
      <c r="U164" s="49">
        <v>0</v>
      </c>
      <c r="V164" s="49">
        <v>13500000</v>
      </c>
      <c r="W164" s="49">
        <v>1650000</v>
      </c>
      <c r="X164" s="49">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5">
        <v>63000000</v>
      </c>
      <c r="T165" s="49">
        <v>0</v>
      </c>
      <c r="U165" s="49">
        <v>0</v>
      </c>
      <c r="V165" s="49">
        <v>63000000</v>
      </c>
      <c r="W165" s="49">
        <v>2000000</v>
      </c>
      <c r="X165" s="49">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5">
        <v>63000000</v>
      </c>
      <c r="T166" s="49">
        <v>0</v>
      </c>
      <c r="U166" s="49">
        <v>0</v>
      </c>
      <c r="V166" s="49">
        <v>63000000</v>
      </c>
      <c r="W166" s="49">
        <v>2000000</v>
      </c>
      <c r="X166" s="49">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5">
        <v>47000000</v>
      </c>
      <c r="T167" s="49">
        <v>0</v>
      </c>
      <c r="U167" s="49">
        <v>0</v>
      </c>
      <c r="V167" s="49">
        <v>47000000</v>
      </c>
      <c r="W167" s="49">
        <v>0</v>
      </c>
      <c r="X167" s="49">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5">
        <v>17700000</v>
      </c>
      <c r="T168" s="49">
        <v>0</v>
      </c>
      <c r="U168" s="49">
        <v>0</v>
      </c>
      <c r="V168" s="49">
        <v>17700000</v>
      </c>
      <c r="W168" s="49">
        <v>7866667</v>
      </c>
      <c r="X168" s="49">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5">
        <v>22500000</v>
      </c>
      <c r="T169" s="49">
        <v>0</v>
      </c>
      <c r="U169" s="49">
        <v>0</v>
      </c>
      <c r="V169" s="49">
        <v>22500000</v>
      </c>
      <c r="W169" s="49">
        <v>10000000</v>
      </c>
      <c r="X169" s="49">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5">
        <v>22500000</v>
      </c>
      <c r="T170" s="49">
        <v>0</v>
      </c>
      <c r="U170" s="49">
        <v>0</v>
      </c>
      <c r="V170" s="49">
        <v>22500000</v>
      </c>
      <c r="W170" s="49">
        <v>10000000</v>
      </c>
      <c r="X170" s="49">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5">
        <v>19000000</v>
      </c>
      <c r="T171" s="49">
        <v>0</v>
      </c>
      <c r="U171" s="49">
        <v>0</v>
      </c>
      <c r="V171" s="49">
        <v>19000000</v>
      </c>
      <c r="W171" s="49">
        <v>3166667</v>
      </c>
      <c r="X171" s="49">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5">
        <v>33000000</v>
      </c>
      <c r="T172" s="49">
        <v>0</v>
      </c>
      <c r="U172" s="49">
        <v>0</v>
      </c>
      <c r="V172" s="49">
        <v>33000000</v>
      </c>
      <c r="W172" s="49">
        <v>3666667</v>
      </c>
      <c r="X172" s="49">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5">
        <v>66000000</v>
      </c>
      <c r="T173" s="49">
        <v>0</v>
      </c>
      <c r="U173" s="49">
        <v>0</v>
      </c>
      <c r="V173" s="49">
        <v>66000000</v>
      </c>
      <c r="W173" s="49">
        <v>0</v>
      </c>
      <c r="X173" s="49">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5">
        <v>56000000</v>
      </c>
      <c r="T174" s="49">
        <v>0</v>
      </c>
      <c r="U174" s="49">
        <v>0</v>
      </c>
      <c r="V174" s="49">
        <v>56000000</v>
      </c>
      <c r="W174" s="49">
        <v>2666667</v>
      </c>
      <c r="X174" s="49">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5">
        <v>45000000</v>
      </c>
      <c r="T175" s="49">
        <v>0</v>
      </c>
      <c r="U175" s="49">
        <v>0</v>
      </c>
      <c r="V175" s="49">
        <v>45000000</v>
      </c>
      <c r="W175" s="49">
        <v>1500000</v>
      </c>
      <c r="X175" s="49">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5">
        <v>78750000</v>
      </c>
      <c r="T176" s="49">
        <v>0</v>
      </c>
      <c r="U176" s="49">
        <v>0</v>
      </c>
      <c r="V176" s="49">
        <v>78750000</v>
      </c>
      <c r="W176" s="49">
        <v>2500000</v>
      </c>
      <c r="X176" s="49">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5">
        <v>63000000</v>
      </c>
      <c r="T177" s="49">
        <v>0</v>
      </c>
      <c r="U177" s="49">
        <v>0</v>
      </c>
      <c r="V177" s="49">
        <v>63000000</v>
      </c>
      <c r="W177" s="49">
        <v>2000000</v>
      </c>
      <c r="X177" s="49">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5">
        <v>42000000</v>
      </c>
      <c r="T178" s="49">
        <v>0</v>
      </c>
      <c r="U178" s="49">
        <v>0</v>
      </c>
      <c r="V178" s="49">
        <v>42000000</v>
      </c>
      <c r="W178" s="49">
        <v>5333333</v>
      </c>
      <c r="X178" s="49">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5">
        <v>63000000</v>
      </c>
      <c r="T179" s="49">
        <v>0</v>
      </c>
      <c r="U179" s="49">
        <v>0</v>
      </c>
      <c r="V179" s="49">
        <v>63000000</v>
      </c>
      <c r="W179" s="49">
        <v>2000000</v>
      </c>
      <c r="X179" s="49">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5">
        <v>63000000</v>
      </c>
      <c r="T180" s="49">
        <v>0</v>
      </c>
      <c r="U180" s="49">
        <v>0</v>
      </c>
      <c r="V180" s="49">
        <v>63000000</v>
      </c>
      <c r="W180" s="49">
        <v>1400000</v>
      </c>
      <c r="X180" s="49">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5">
        <v>63000000</v>
      </c>
      <c r="T181" s="49">
        <v>0</v>
      </c>
      <c r="U181" s="49">
        <v>0</v>
      </c>
      <c r="V181" s="49">
        <v>63000000</v>
      </c>
      <c r="W181" s="49">
        <v>1400000</v>
      </c>
      <c r="X181" s="49">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5">
        <v>72800000</v>
      </c>
      <c r="T182" s="49">
        <v>0</v>
      </c>
      <c r="U182" s="49">
        <v>0</v>
      </c>
      <c r="V182" s="49">
        <v>72800000</v>
      </c>
      <c r="W182" s="49">
        <v>2333333</v>
      </c>
      <c r="X182" s="49">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5">
        <v>55541720</v>
      </c>
      <c r="T183" s="49">
        <v>0</v>
      </c>
      <c r="U183" s="49">
        <v>0</v>
      </c>
      <c r="V183" s="49">
        <v>55541720</v>
      </c>
      <c r="W183" s="49">
        <v>8331258</v>
      </c>
      <c r="X183" s="49">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5">
        <v>84000000</v>
      </c>
      <c r="T184" s="49">
        <v>0</v>
      </c>
      <c r="U184" s="49">
        <v>0</v>
      </c>
      <c r="V184" s="49">
        <v>84000000</v>
      </c>
      <c r="W184" s="49">
        <v>1066666</v>
      </c>
      <c r="X184" s="49">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5">
        <v>39200000</v>
      </c>
      <c r="T185" s="49">
        <v>0</v>
      </c>
      <c r="U185" s="49">
        <v>0</v>
      </c>
      <c r="V185" s="49">
        <v>39200000</v>
      </c>
      <c r="W185" s="49">
        <v>1143333</v>
      </c>
      <c r="X185" s="49">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5">
        <v>39200000</v>
      </c>
      <c r="T186" s="49">
        <v>0</v>
      </c>
      <c r="U186" s="49">
        <v>0</v>
      </c>
      <c r="V186" s="49">
        <v>39200000</v>
      </c>
      <c r="W186" s="49">
        <v>1143333</v>
      </c>
      <c r="X186" s="49">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5">
        <v>48650000</v>
      </c>
      <c r="T187" s="49">
        <v>0</v>
      </c>
      <c r="U187" s="49">
        <v>0</v>
      </c>
      <c r="V187" s="49">
        <v>48650000</v>
      </c>
      <c r="W187" s="49">
        <v>1158333</v>
      </c>
      <c r="X187" s="49">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5">
        <v>63000000</v>
      </c>
      <c r="T188" s="49">
        <v>0</v>
      </c>
      <c r="U188" s="49">
        <v>0</v>
      </c>
      <c r="V188" s="49">
        <v>63000000</v>
      </c>
      <c r="W188" s="49">
        <v>1400000</v>
      </c>
      <c r="X188" s="49">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5">
        <v>89250000</v>
      </c>
      <c r="T189" s="49">
        <v>0</v>
      </c>
      <c r="U189" s="49">
        <v>0</v>
      </c>
      <c r="V189" s="49">
        <v>89250000</v>
      </c>
      <c r="W189" s="49">
        <v>1700000</v>
      </c>
      <c r="X189" s="49">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5">
        <v>63000000</v>
      </c>
      <c r="T190" s="49">
        <v>0</v>
      </c>
      <c r="U190" s="49">
        <v>0</v>
      </c>
      <c r="V190" s="49">
        <v>63000000</v>
      </c>
      <c r="W190" s="49">
        <v>1400000</v>
      </c>
      <c r="X190" s="49">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5">
        <v>78750000</v>
      </c>
      <c r="T191" s="49">
        <v>0</v>
      </c>
      <c r="U191" s="49">
        <v>0</v>
      </c>
      <c r="V191" s="49">
        <v>78750000</v>
      </c>
      <c r="W191" s="49">
        <v>1750000</v>
      </c>
      <c r="X191" s="49">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5">
        <v>24000000</v>
      </c>
      <c r="T192" s="49">
        <v>0</v>
      </c>
      <c r="U192" s="49">
        <v>0</v>
      </c>
      <c r="V192" s="49">
        <v>24000000</v>
      </c>
      <c r="W192" s="49">
        <v>9866667</v>
      </c>
      <c r="X192" s="49">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5">
        <v>72590000</v>
      </c>
      <c r="T193" s="49">
        <v>0</v>
      </c>
      <c r="U193" s="49">
        <v>0</v>
      </c>
      <c r="V193" s="49">
        <v>72590000</v>
      </c>
      <c r="W193" s="49">
        <v>1451800</v>
      </c>
      <c r="X193" s="49">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5">
        <v>72590000</v>
      </c>
      <c r="T194" s="49">
        <v>0</v>
      </c>
      <c r="U194" s="49">
        <v>0</v>
      </c>
      <c r="V194" s="49">
        <v>72590000</v>
      </c>
      <c r="W194" s="49">
        <v>8710800</v>
      </c>
      <c r="X194" s="49">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5">
        <v>49700000</v>
      </c>
      <c r="T195" s="49">
        <v>0</v>
      </c>
      <c r="U195" s="49">
        <v>0</v>
      </c>
      <c r="V195" s="49">
        <v>49700000</v>
      </c>
      <c r="W195" s="49">
        <v>1420000</v>
      </c>
      <c r="X195" s="49">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5">
        <v>49175000</v>
      </c>
      <c r="T196" s="49">
        <v>0</v>
      </c>
      <c r="U196" s="49">
        <v>0</v>
      </c>
      <c r="V196" s="49">
        <v>49175000</v>
      </c>
      <c r="W196" s="49">
        <v>1405000</v>
      </c>
      <c r="X196" s="49">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5">
        <v>132163500</v>
      </c>
      <c r="T197" s="49">
        <v>0</v>
      </c>
      <c r="U197" s="49">
        <v>0</v>
      </c>
      <c r="V197" s="49">
        <v>132163500</v>
      </c>
      <c r="W197" s="49">
        <v>15104400</v>
      </c>
      <c r="X197" s="49">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5">
        <v>55500000</v>
      </c>
      <c r="T198" s="49">
        <v>0</v>
      </c>
      <c r="U198" s="49">
        <v>0</v>
      </c>
      <c r="V198" s="49">
        <v>55500000</v>
      </c>
      <c r="W198" s="49">
        <v>1110000</v>
      </c>
      <c r="X198" s="49">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5">
        <v>65000000</v>
      </c>
      <c r="T199" s="49">
        <v>0</v>
      </c>
      <c r="U199" s="49">
        <v>0</v>
      </c>
      <c r="V199" s="49">
        <v>65000000</v>
      </c>
      <c r="W199" s="49">
        <v>7800000</v>
      </c>
      <c r="X199" s="49">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5">
        <v>63000000</v>
      </c>
      <c r="T200" s="49">
        <v>0</v>
      </c>
      <c r="U200" s="49">
        <v>0</v>
      </c>
      <c r="V200" s="49">
        <v>63000000</v>
      </c>
      <c r="W200" s="49">
        <v>0</v>
      </c>
      <c r="X200" s="49">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5">
        <v>55500000</v>
      </c>
      <c r="T201" s="49">
        <v>0</v>
      </c>
      <c r="U201" s="49">
        <v>0</v>
      </c>
      <c r="V201" s="49">
        <v>55500000</v>
      </c>
      <c r="W201" s="49">
        <v>740000</v>
      </c>
      <c r="X201" s="49">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5">
        <v>55500000</v>
      </c>
      <c r="T202" s="49">
        <v>0</v>
      </c>
      <c r="U202" s="49">
        <v>0</v>
      </c>
      <c r="V202" s="49">
        <v>55500000</v>
      </c>
      <c r="W202" s="49">
        <v>925000</v>
      </c>
      <c r="X202" s="49">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5">
        <v>55500000</v>
      </c>
      <c r="T203" s="49">
        <v>0</v>
      </c>
      <c r="U203" s="49">
        <v>0</v>
      </c>
      <c r="V203" s="49">
        <v>55500000</v>
      </c>
      <c r="W203" s="49">
        <v>1110000</v>
      </c>
      <c r="X203" s="49">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5">
        <v>55500000</v>
      </c>
      <c r="T204" s="49">
        <v>0</v>
      </c>
      <c r="U204" s="49">
        <v>0</v>
      </c>
      <c r="V204" s="49">
        <v>55500000</v>
      </c>
      <c r="W204" s="49">
        <v>1110000</v>
      </c>
      <c r="X204" s="49">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5">
        <v>78750000</v>
      </c>
      <c r="T205" s="49">
        <v>0</v>
      </c>
      <c r="U205" s="49">
        <v>0</v>
      </c>
      <c r="V205" s="49">
        <v>78750000</v>
      </c>
      <c r="W205" s="49">
        <v>1500000</v>
      </c>
      <c r="X205" s="49">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5">
        <v>61400000</v>
      </c>
      <c r="T206" s="49">
        <v>0</v>
      </c>
      <c r="U206" s="49">
        <v>0</v>
      </c>
      <c r="V206" s="49">
        <v>61400000</v>
      </c>
      <c r="W206" s="49">
        <v>7200000</v>
      </c>
      <c r="X206" s="49">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5">
        <v>62020000</v>
      </c>
      <c r="T207" s="49">
        <v>0</v>
      </c>
      <c r="U207" s="49">
        <v>0</v>
      </c>
      <c r="V207" s="49">
        <v>62020000</v>
      </c>
      <c r="W207" s="49">
        <v>0</v>
      </c>
      <c r="X207" s="49">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5">
        <v>104993050</v>
      </c>
      <c r="T208" s="49">
        <v>0</v>
      </c>
      <c r="U208" s="49">
        <v>0</v>
      </c>
      <c r="V208" s="49">
        <v>104993050</v>
      </c>
      <c r="W208" s="49">
        <v>0</v>
      </c>
      <c r="X208" s="49">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5">
        <v>80000000</v>
      </c>
      <c r="T209" s="49">
        <v>0</v>
      </c>
      <c r="U209" s="49">
        <v>0</v>
      </c>
      <c r="V209" s="49">
        <v>80000000</v>
      </c>
      <c r="W209" s="49">
        <v>0</v>
      </c>
      <c r="X209" s="49">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5">
        <v>59814160</v>
      </c>
      <c r="T210" s="49">
        <v>0</v>
      </c>
      <c r="U210" s="49">
        <v>0</v>
      </c>
      <c r="V210" s="49">
        <v>59814160</v>
      </c>
      <c r="W210" s="49">
        <v>1246128</v>
      </c>
      <c r="X210" s="49">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5">
        <v>55500000</v>
      </c>
      <c r="T211" s="49">
        <v>0</v>
      </c>
      <c r="U211" s="49">
        <v>0</v>
      </c>
      <c r="V211" s="49">
        <v>55500000</v>
      </c>
      <c r="W211" s="49">
        <v>925000</v>
      </c>
      <c r="X211" s="49">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5">
        <v>55500000</v>
      </c>
      <c r="T212" s="49">
        <v>0</v>
      </c>
      <c r="U212" s="49">
        <v>0</v>
      </c>
      <c r="V212" s="49">
        <v>55500000</v>
      </c>
      <c r="W212" s="49">
        <v>925000</v>
      </c>
      <c r="X212" s="49">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5">
        <v>89858900</v>
      </c>
      <c r="T213" s="49">
        <v>0</v>
      </c>
      <c r="U213" s="49">
        <v>0</v>
      </c>
      <c r="V213" s="49">
        <v>89858900</v>
      </c>
      <c r="W213" s="49">
        <v>1170800</v>
      </c>
      <c r="X213" s="49">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5">
        <v>61000000</v>
      </c>
      <c r="T214" s="49">
        <v>0</v>
      </c>
      <c r="U214" s="49">
        <v>0</v>
      </c>
      <c r="V214" s="49">
        <v>61000000</v>
      </c>
      <c r="W214" s="49">
        <v>0</v>
      </c>
      <c r="X214" s="49">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5">
        <v>66648000</v>
      </c>
      <c r="T215" s="49">
        <v>0</v>
      </c>
      <c r="U215" s="49">
        <v>0</v>
      </c>
      <c r="V215" s="49">
        <v>66648000</v>
      </c>
      <c r="W215" s="49">
        <v>9441800</v>
      </c>
      <c r="X215" s="49">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5">
        <v>68359040</v>
      </c>
      <c r="T216" s="49">
        <v>0</v>
      </c>
      <c r="U216" s="49">
        <v>0</v>
      </c>
      <c r="V216" s="49">
        <v>68359040</v>
      </c>
      <c r="W216" s="49">
        <v>9684197</v>
      </c>
      <c r="X216" s="49">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5">
        <v>34176000</v>
      </c>
      <c r="T217" s="49">
        <v>0</v>
      </c>
      <c r="U217" s="49">
        <v>0</v>
      </c>
      <c r="V217" s="49">
        <v>34176000</v>
      </c>
      <c r="W217" s="49">
        <v>4841600</v>
      </c>
      <c r="X217" s="49">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5">
        <v>49175000</v>
      </c>
      <c r="T218" s="49">
        <v>0</v>
      </c>
      <c r="U218" s="49">
        <v>0</v>
      </c>
      <c r="V218" s="49">
        <v>49175000</v>
      </c>
      <c r="W218" s="49">
        <v>936667</v>
      </c>
      <c r="X218" s="49">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5">
        <v>42000000</v>
      </c>
      <c r="T219" s="49">
        <v>0</v>
      </c>
      <c r="U219" s="49">
        <v>0</v>
      </c>
      <c r="V219" s="49">
        <v>42000000</v>
      </c>
      <c r="W219" s="49">
        <v>800000</v>
      </c>
      <c r="X219" s="49">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5">
        <v>56000000</v>
      </c>
      <c r="T220" s="49">
        <v>0</v>
      </c>
      <c r="U220" s="49">
        <v>0</v>
      </c>
      <c r="V220" s="49">
        <v>56000000</v>
      </c>
      <c r="W220" s="49">
        <v>1066667</v>
      </c>
      <c r="X220" s="49">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5">
        <v>71633333</v>
      </c>
      <c r="T221" s="49">
        <v>0</v>
      </c>
      <c r="U221" s="49">
        <v>0</v>
      </c>
      <c r="V221" s="49">
        <v>71633333</v>
      </c>
      <c r="W221" s="49">
        <v>0</v>
      </c>
      <c r="X221" s="49">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5">
        <v>39200000</v>
      </c>
      <c r="T222" s="49">
        <v>0</v>
      </c>
      <c r="U222" s="49">
        <v>0</v>
      </c>
      <c r="V222" s="49">
        <v>39200000</v>
      </c>
      <c r="W222" s="49">
        <v>490000</v>
      </c>
      <c r="X222" s="49">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5">
        <v>48650000</v>
      </c>
      <c r="T223" s="49">
        <v>0</v>
      </c>
      <c r="U223" s="49">
        <v>0</v>
      </c>
      <c r="V223" s="49">
        <v>48650000</v>
      </c>
      <c r="W223" s="49">
        <v>0</v>
      </c>
      <c r="X223" s="49">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5">
        <v>76750000</v>
      </c>
      <c r="T224" s="49">
        <v>0</v>
      </c>
      <c r="U224" s="49">
        <v>0</v>
      </c>
      <c r="V224" s="49">
        <v>76750000</v>
      </c>
      <c r="W224" s="49">
        <v>0</v>
      </c>
      <c r="X224" s="49">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5">
        <v>62000000</v>
      </c>
      <c r="T225" s="49">
        <v>0</v>
      </c>
      <c r="U225" s="49">
        <v>0</v>
      </c>
      <c r="V225" s="49">
        <v>62000000</v>
      </c>
      <c r="W225" s="49">
        <v>0</v>
      </c>
      <c r="X225" s="49">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5">
        <v>27000000</v>
      </c>
      <c r="T226" s="49">
        <v>0</v>
      </c>
      <c r="U226" s="49">
        <v>0</v>
      </c>
      <c r="V226" s="49">
        <v>27000000</v>
      </c>
      <c r="W226" s="49">
        <v>0</v>
      </c>
      <c r="X226" s="49">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5">
        <v>48650000</v>
      </c>
      <c r="T227" s="49">
        <v>0</v>
      </c>
      <c r="U227" s="49">
        <v>0</v>
      </c>
      <c r="V227" s="49">
        <v>48650000</v>
      </c>
      <c r="W227" s="49">
        <v>0</v>
      </c>
      <c r="X227" s="49">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5">
        <v>63000000</v>
      </c>
      <c r="T228" s="49">
        <v>0</v>
      </c>
      <c r="U228" s="49">
        <v>0</v>
      </c>
      <c r="V228" s="49">
        <v>63000000</v>
      </c>
      <c r="W228" s="49">
        <v>0</v>
      </c>
      <c r="X228" s="49">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5">
        <v>55500000</v>
      </c>
      <c r="T229" s="49">
        <v>0</v>
      </c>
      <c r="U229" s="49">
        <v>0</v>
      </c>
      <c r="V229" s="49">
        <v>55500000</v>
      </c>
      <c r="W229" s="49">
        <v>4810000</v>
      </c>
      <c r="X229" s="49">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5">
        <v>55500000</v>
      </c>
      <c r="T230" s="49">
        <v>0</v>
      </c>
      <c r="U230" s="49">
        <v>0</v>
      </c>
      <c r="V230" s="49">
        <v>55500000</v>
      </c>
      <c r="W230" s="49">
        <v>0</v>
      </c>
      <c r="X230" s="49">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5">
        <v>59814160</v>
      </c>
      <c r="T231" s="49">
        <v>0</v>
      </c>
      <c r="U231" s="49">
        <v>0</v>
      </c>
      <c r="V231" s="49">
        <v>59814160</v>
      </c>
      <c r="W231" s="49">
        <v>0</v>
      </c>
      <c r="X231" s="49">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5">
        <v>55500000</v>
      </c>
      <c r="T232" s="49">
        <v>0</v>
      </c>
      <c r="U232" s="49">
        <v>0</v>
      </c>
      <c r="V232" s="49">
        <v>55500000</v>
      </c>
      <c r="W232" s="49">
        <v>0</v>
      </c>
      <c r="X232" s="49">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5">
        <v>55500000</v>
      </c>
      <c r="T233" s="49">
        <v>0</v>
      </c>
      <c r="U233" s="49">
        <v>0</v>
      </c>
      <c r="V233" s="49">
        <v>55500000</v>
      </c>
      <c r="W233" s="49">
        <v>0</v>
      </c>
      <c r="X233" s="49">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5">
        <v>55500000</v>
      </c>
      <c r="T234" s="49">
        <v>0</v>
      </c>
      <c r="U234" s="49">
        <v>0</v>
      </c>
      <c r="V234" s="49">
        <v>55500000</v>
      </c>
      <c r="W234" s="49">
        <v>0</v>
      </c>
      <c r="X234" s="49">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5">
        <v>68500000</v>
      </c>
      <c r="T235" s="49">
        <v>0</v>
      </c>
      <c r="U235" s="49">
        <v>0</v>
      </c>
      <c r="V235" s="49">
        <v>68500000</v>
      </c>
      <c r="W235" s="49">
        <v>0</v>
      </c>
      <c r="X235" s="49">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5">
        <v>55500000</v>
      </c>
      <c r="T236" s="49">
        <v>0</v>
      </c>
      <c r="U236" s="49">
        <v>0</v>
      </c>
      <c r="V236" s="49">
        <v>55500000</v>
      </c>
      <c r="W236" s="49">
        <v>0</v>
      </c>
      <c r="X236" s="49">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5">
        <v>83000000</v>
      </c>
      <c r="T237" s="49">
        <v>0</v>
      </c>
      <c r="U237" s="49">
        <v>0</v>
      </c>
      <c r="V237" s="49">
        <v>83000000</v>
      </c>
      <c r="W237" s="49">
        <v>0</v>
      </c>
      <c r="X237" s="49">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5">
        <v>83000000</v>
      </c>
      <c r="T238" s="49">
        <v>0</v>
      </c>
      <c r="U238" s="49">
        <v>0</v>
      </c>
      <c r="V238" s="49">
        <v>83000000</v>
      </c>
      <c r="W238" s="49">
        <v>0</v>
      </c>
      <c r="X238" s="49">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5">
        <v>55500000</v>
      </c>
      <c r="T239" s="49">
        <v>0</v>
      </c>
      <c r="U239" s="49">
        <v>0</v>
      </c>
      <c r="V239" s="49">
        <v>55500000</v>
      </c>
      <c r="W239" s="49">
        <v>4625000</v>
      </c>
      <c r="X239" s="49">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5">
        <v>63000000</v>
      </c>
      <c r="T240" s="49">
        <v>0</v>
      </c>
      <c r="U240" s="49">
        <v>0</v>
      </c>
      <c r="V240" s="49">
        <v>63000000</v>
      </c>
      <c r="W240" s="49">
        <v>0</v>
      </c>
      <c r="X240" s="49">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5">
        <v>142333333</v>
      </c>
      <c r="T241" s="49">
        <v>0</v>
      </c>
      <c r="U241" s="49">
        <v>0</v>
      </c>
      <c r="V241" s="49">
        <v>142333333</v>
      </c>
      <c r="W241" s="49">
        <v>0</v>
      </c>
      <c r="X241" s="49">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5">
        <v>81333333</v>
      </c>
      <c r="T242" s="49">
        <v>0</v>
      </c>
      <c r="U242" s="49">
        <v>0</v>
      </c>
      <c r="V242" s="49">
        <v>81333333</v>
      </c>
      <c r="W242" s="49">
        <v>6666667</v>
      </c>
      <c r="X242" s="49">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5">
        <v>62000000</v>
      </c>
      <c r="T243" s="49">
        <v>0</v>
      </c>
      <c r="U243" s="49">
        <v>0</v>
      </c>
      <c r="V243" s="49">
        <v>62000000</v>
      </c>
      <c r="W243" s="49">
        <v>0</v>
      </c>
      <c r="X243" s="49">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5">
        <v>83000000</v>
      </c>
      <c r="T244" s="49">
        <v>0</v>
      </c>
      <c r="U244" s="49">
        <v>0</v>
      </c>
      <c r="V244" s="49">
        <v>83000000</v>
      </c>
      <c r="W244" s="49">
        <v>0</v>
      </c>
      <c r="X244" s="49">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5">
        <v>50000000</v>
      </c>
      <c r="T245" s="49">
        <v>0</v>
      </c>
      <c r="U245" s="49">
        <v>0</v>
      </c>
      <c r="V245" s="49">
        <v>50000000</v>
      </c>
      <c r="W245" s="49">
        <v>0</v>
      </c>
      <c r="X245" s="49">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5">
        <v>70000000</v>
      </c>
      <c r="T246" s="49">
        <v>0</v>
      </c>
      <c r="U246" s="49">
        <v>0</v>
      </c>
      <c r="V246" s="49">
        <v>70000000</v>
      </c>
      <c r="W246" s="49">
        <v>0</v>
      </c>
      <c r="X246" s="49">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5">
        <v>49600000</v>
      </c>
      <c r="T247" s="49">
        <v>0</v>
      </c>
      <c r="U247" s="49">
        <v>0</v>
      </c>
      <c r="V247" s="49">
        <v>49600000</v>
      </c>
      <c r="W247" s="49">
        <v>0</v>
      </c>
      <c r="X247" s="49">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5">
        <v>72000000</v>
      </c>
      <c r="T248" s="49">
        <v>0</v>
      </c>
      <c r="U248" s="49">
        <v>0</v>
      </c>
      <c r="V248" s="49">
        <v>72000000</v>
      </c>
      <c r="W248" s="49">
        <v>0</v>
      </c>
      <c r="X248" s="49">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5">
        <v>55500000</v>
      </c>
      <c r="T249" s="49">
        <v>0</v>
      </c>
      <c r="U249" s="49">
        <v>0</v>
      </c>
      <c r="V249" s="49">
        <v>55500000</v>
      </c>
      <c r="W249" s="49">
        <v>0</v>
      </c>
      <c r="X249" s="49">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5">
        <v>55500000</v>
      </c>
      <c r="T250" s="49">
        <v>0</v>
      </c>
      <c r="U250" s="49">
        <v>0</v>
      </c>
      <c r="V250" s="49">
        <v>55500000</v>
      </c>
      <c r="W250" s="49">
        <v>0</v>
      </c>
      <c r="X250" s="49">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5">
        <v>55500000</v>
      </c>
      <c r="T251" s="49">
        <v>0</v>
      </c>
      <c r="U251" s="49">
        <v>0</v>
      </c>
      <c r="V251" s="49">
        <v>55500000</v>
      </c>
      <c r="W251" s="49">
        <v>0</v>
      </c>
      <c r="X251" s="49">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5">
        <v>55500000</v>
      </c>
      <c r="T252" s="49">
        <v>0</v>
      </c>
      <c r="U252" s="49">
        <v>0</v>
      </c>
      <c r="V252" s="49">
        <v>55500000</v>
      </c>
      <c r="W252" s="49">
        <v>0</v>
      </c>
      <c r="X252" s="49">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5">
        <v>52725000</v>
      </c>
      <c r="T253" s="49">
        <v>0</v>
      </c>
      <c r="U253" s="49">
        <v>0</v>
      </c>
      <c r="V253" s="49">
        <v>52725000</v>
      </c>
      <c r="W253" s="49">
        <v>0</v>
      </c>
      <c r="X253" s="49">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5">
        <v>68500000</v>
      </c>
      <c r="T254" s="49">
        <v>0</v>
      </c>
      <c r="U254" s="49">
        <v>0</v>
      </c>
      <c r="V254" s="49">
        <v>68500000</v>
      </c>
      <c r="W254" s="49">
        <v>0</v>
      </c>
      <c r="X254" s="49">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5">
        <v>100000000</v>
      </c>
      <c r="T255" s="49">
        <v>0</v>
      </c>
      <c r="U255" s="49">
        <v>0</v>
      </c>
      <c r="V255" s="49">
        <v>100000000</v>
      </c>
      <c r="W255" s="49">
        <v>0</v>
      </c>
      <c r="X255" s="49">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5">
        <v>68500000</v>
      </c>
      <c r="T256" s="49">
        <v>0</v>
      </c>
      <c r="U256" s="49">
        <v>0</v>
      </c>
      <c r="V256" s="49">
        <v>68500000</v>
      </c>
      <c r="W256" s="49">
        <v>0</v>
      </c>
      <c r="X256" s="49">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5">
        <v>77600000</v>
      </c>
      <c r="T257" s="49">
        <v>0</v>
      </c>
      <c r="U257" s="49">
        <v>0</v>
      </c>
      <c r="V257" s="49">
        <v>77600000</v>
      </c>
      <c r="W257" s="49">
        <v>0</v>
      </c>
      <c r="X257" s="49">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5">
        <v>81000000</v>
      </c>
      <c r="T258" s="49">
        <v>0</v>
      </c>
      <c r="U258" s="49">
        <v>0</v>
      </c>
      <c r="V258" s="49">
        <v>81000000</v>
      </c>
      <c r="W258" s="49">
        <v>6000000</v>
      </c>
      <c r="X258" s="49">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5">
        <v>49600000</v>
      </c>
      <c r="T259" s="49">
        <v>0</v>
      </c>
      <c r="U259" s="49">
        <v>0</v>
      </c>
      <c r="V259" s="49">
        <v>49600000</v>
      </c>
      <c r="W259" s="49">
        <v>0</v>
      </c>
      <c r="X259" s="49">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5">
        <v>38250000</v>
      </c>
      <c r="T260" s="49">
        <v>0</v>
      </c>
      <c r="U260" s="49">
        <v>0</v>
      </c>
      <c r="V260" s="49">
        <v>38250000</v>
      </c>
      <c r="W260" s="49">
        <v>3060000</v>
      </c>
      <c r="X260" s="49">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5">
        <v>72590000</v>
      </c>
      <c r="T261" s="49">
        <v>0</v>
      </c>
      <c r="U261" s="49">
        <v>0</v>
      </c>
      <c r="V261" s="49">
        <v>72590000</v>
      </c>
      <c r="W261" s="49">
        <v>0</v>
      </c>
      <c r="X261" s="49">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5">
        <v>66215000</v>
      </c>
      <c r="T262" s="49">
        <v>0</v>
      </c>
      <c r="U262" s="49">
        <v>0</v>
      </c>
      <c r="V262" s="49">
        <v>66215000</v>
      </c>
      <c r="W262" s="49">
        <v>0</v>
      </c>
      <c r="X262" s="49">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5">
        <v>59500000</v>
      </c>
      <c r="T263" s="49">
        <v>0</v>
      </c>
      <c r="U263" s="49">
        <v>0</v>
      </c>
      <c r="V263" s="49">
        <v>59500000</v>
      </c>
      <c r="W263" s="49">
        <v>0</v>
      </c>
      <c r="X263" s="49">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5">
        <v>52250000</v>
      </c>
      <c r="T264" s="49">
        <v>0</v>
      </c>
      <c r="U264" s="49">
        <v>0</v>
      </c>
      <c r="V264" s="49">
        <v>52250000</v>
      </c>
      <c r="W264" s="49">
        <v>0</v>
      </c>
      <c r="X264" s="49">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5">
        <v>57000000</v>
      </c>
      <c r="T265" s="49">
        <v>0</v>
      </c>
      <c r="U265" s="49">
        <v>0</v>
      </c>
      <c r="V265" s="49">
        <v>57000000</v>
      </c>
      <c r="W265" s="49">
        <v>0</v>
      </c>
      <c r="X265" s="49">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5">
        <v>18600000</v>
      </c>
      <c r="T266" s="49">
        <v>0</v>
      </c>
      <c r="U266" s="49">
        <v>0</v>
      </c>
      <c r="V266" s="49">
        <v>18600000</v>
      </c>
      <c r="W266" s="49">
        <v>0</v>
      </c>
      <c r="X266" s="49">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5">
        <v>54000000</v>
      </c>
      <c r="T267" s="49">
        <v>0</v>
      </c>
      <c r="U267" s="49">
        <v>0</v>
      </c>
      <c r="V267" s="49">
        <v>54000000</v>
      </c>
      <c r="W267" s="49">
        <v>0</v>
      </c>
      <c r="X267" s="49">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5">
        <v>42000000</v>
      </c>
      <c r="T268" s="49">
        <v>0</v>
      </c>
      <c r="U268" s="49">
        <v>0</v>
      </c>
      <c r="V268" s="49">
        <v>42000000</v>
      </c>
      <c r="W268" s="49">
        <v>0</v>
      </c>
      <c r="X268" s="49">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5">
        <v>66500000</v>
      </c>
      <c r="T269" s="49">
        <v>0</v>
      </c>
      <c r="U269" s="49">
        <v>0</v>
      </c>
      <c r="V269" s="49">
        <v>66500000</v>
      </c>
      <c r="W269" s="49">
        <v>0</v>
      </c>
      <c r="X269" s="49">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5">
        <v>66025000</v>
      </c>
      <c r="T270" s="49">
        <v>0</v>
      </c>
      <c r="U270" s="49">
        <v>0</v>
      </c>
      <c r="V270" s="49">
        <v>66025000</v>
      </c>
      <c r="W270" s="49">
        <v>0</v>
      </c>
      <c r="X270" s="49">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5">
        <v>56700000</v>
      </c>
      <c r="T271" s="49">
        <v>0</v>
      </c>
      <c r="U271" s="49">
        <v>0</v>
      </c>
      <c r="V271" s="49">
        <v>56700000</v>
      </c>
      <c r="W271" s="49">
        <v>0</v>
      </c>
      <c r="X271" s="49">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5">
        <v>61200000</v>
      </c>
      <c r="T272" s="49">
        <v>0</v>
      </c>
      <c r="U272" s="49">
        <v>0</v>
      </c>
      <c r="V272" s="49">
        <v>61200000</v>
      </c>
      <c r="W272" s="49">
        <v>0</v>
      </c>
      <c r="X272" s="49">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5">
        <v>71250000</v>
      </c>
      <c r="T273" s="49">
        <v>0</v>
      </c>
      <c r="U273" s="49">
        <v>0</v>
      </c>
      <c r="V273" s="49">
        <v>71250000</v>
      </c>
      <c r="W273" s="49">
        <v>0</v>
      </c>
      <c r="X273" s="49">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5">
        <v>60666667</v>
      </c>
      <c r="T274" s="49">
        <v>0</v>
      </c>
      <c r="U274" s="49">
        <v>0</v>
      </c>
      <c r="V274" s="49">
        <v>60666667</v>
      </c>
      <c r="W274" s="49">
        <v>0</v>
      </c>
      <c r="X274" s="49">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5">
        <v>60666667</v>
      </c>
      <c r="T275" s="49">
        <v>0</v>
      </c>
      <c r="U275" s="49">
        <v>0</v>
      </c>
      <c r="V275" s="49">
        <v>60666667</v>
      </c>
      <c r="W275" s="49">
        <v>0</v>
      </c>
      <c r="X275" s="49">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5">
        <v>104500000</v>
      </c>
      <c r="T276" s="49">
        <v>0</v>
      </c>
      <c r="U276" s="49">
        <v>0</v>
      </c>
      <c r="V276" s="49">
        <v>104500000</v>
      </c>
      <c r="W276" s="49">
        <v>0</v>
      </c>
      <c r="X276" s="49">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5">
        <v>49600000</v>
      </c>
      <c r="T277" s="49">
        <v>0</v>
      </c>
      <c r="U277" s="49">
        <v>0</v>
      </c>
      <c r="V277" s="49">
        <v>49600000</v>
      </c>
      <c r="W277" s="49">
        <v>0</v>
      </c>
      <c r="X277" s="49">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5">
        <v>117370000</v>
      </c>
      <c r="T278" s="49">
        <v>0</v>
      </c>
      <c r="U278" s="49">
        <v>0</v>
      </c>
      <c r="V278" s="49">
        <v>117370000</v>
      </c>
      <c r="W278" s="49">
        <v>0</v>
      </c>
      <c r="X278" s="49">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9">
        <v>58882000</v>
      </c>
      <c r="T279" s="49">
        <v>0</v>
      </c>
      <c r="U279" s="49">
        <v>0</v>
      </c>
      <c r="V279" s="49">
        <v>58882000</v>
      </c>
      <c r="W279" s="49">
        <v>58882000</v>
      </c>
      <c r="X279" s="49">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9">
        <v>58882000</v>
      </c>
      <c r="T280" s="49">
        <v>0</v>
      </c>
      <c r="U280" s="49">
        <v>0</v>
      </c>
      <c r="V280" s="49">
        <v>58882000</v>
      </c>
      <c r="W280" s="49">
        <v>58882000</v>
      </c>
      <c r="X280" s="49">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9">
        <v>58882000</v>
      </c>
      <c r="T281" s="49">
        <v>0</v>
      </c>
      <c r="U281" s="49">
        <v>0</v>
      </c>
      <c r="V281" s="49">
        <v>58882000</v>
      </c>
      <c r="W281" s="49">
        <v>58882000</v>
      </c>
      <c r="X281" s="49">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9">
        <v>589291</v>
      </c>
      <c r="T282" s="49">
        <v>1</v>
      </c>
      <c r="U282" s="49">
        <v>0</v>
      </c>
      <c r="V282" s="49">
        <v>589290</v>
      </c>
      <c r="W282" s="49">
        <v>589290</v>
      </c>
      <c r="X282" s="49">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9">
        <v>1574850</v>
      </c>
      <c r="T283" s="49">
        <v>0</v>
      </c>
      <c r="U283" s="49">
        <v>0</v>
      </c>
      <c r="V283" s="49">
        <v>1574850</v>
      </c>
      <c r="W283" s="49">
        <v>1574850</v>
      </c>
      <c r="X283" s="49">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9">
        <v>1574850</v>
      </c>
      <c r="T284" s="49">
        <v>0</v>
      </c>
      <c r="U284" s="49">
        <v>0</v>
      </c>
      <c r="V284" s="49">
        <v>1574850</v>
      </c>
      <c r="W284" s="49">
        <v>1574850</v>
      </c>
      <c r="X284" s="49">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9">
        <v>8586170</v>
      </c>
      <c r="T285" s="49">
        <v>0</v>
      </c>
      <c r="U285" s="49">
        <v>0</v>
      </c>
      <c r="V285" s="49">
        <v>8586170</v>
      </c>
      <c r="W285" s="49">
        <v>8586170</v>
      </c>
      <c r="X285" s="49">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9">
        <v>8881870</v>
      </c>
      <c r="T286" s="49">
        <v>0</v>
      </c>
      <c r="U286" s="49">
        <v>0</v>
      </c>
      <c r="V286" s="49">
        <v>8881870</v>
      </c>
      <c r="W286" s="49">
        <v>8881870</v>
      </c>
      <c r="X286" s="49">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9">
        <v>73630</v>
      </c>
      <c r="T287" s="49">
        <v>0</v>
      </c>
      <c r="U287" s="49">
        <v>0</v>
      </c>
      <c r="V287" s="49">
        <v>73630</v>
      </c>
      <c r="W287" s="49">
        <v>73630</v>
      </c>
      <c r="X287" s="49">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9">
        <v>688550</v>
      </c>
      <c r="T288" s="49">
        <v>0</v>
      </c>
      <c r="U288" s="49">
        <v>0</v>
      </c>
      <c r="V288" s="49">
        <v>688550</v>
      </c>
      <c r="W288" s="49">
        <v>688550</v>
      </c>
      <c r="X288" s="49">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9">
        <v>70690</v>
      </c>
      <c r="T289" s="49">
        <v>0</v>
      </c>
      <c r="U289" s="49">
        <v>0</v>
      </c>
      <c r="V289" s="49">
        <v>70690</v>
      </c>
      <c r="W289" s="49">
        <v>70690</v>
      </c>
      <c r="X289" s="49">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9">
        <v>8190020</v>
      </c>
      <c r="T290" s="49">
        <v>0</v>
      </c>
      <c r="U290" s="49">
        <v>0</v>
      </c>
      <c r="V290" s="49">
        <v>8190020</v>
      </c>
      <c r="W290" s="49">
        <v>8190020</v>
      </c>
      <c r="X290" s="49">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9">
        <v>59370</v>
      </c>
      <c r="T291" s="49">
        <v>0</v>
      </c>
      <c r="U291" s="49">
        <v>0</v>
      </c>
      <c r="V291" s="49">
        <v>59370</v>
      </c>
      <c r="W291" s="49">
        <v>59370</v>
      </c>
      <c r="X291" s="49">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9">
        <v>631820</v>
      </c>
      <c r="T292" s="49">
        <v>0</v>
      </c>
      <c r="U292" s="49">
        <v>0</v>
      </c>
      <c r="V292" s="49">
        <v>631820</v>
      </c>
      <c r="W292" s="49">
        <v>631820</v>
      </c>
      <c r="X292" s="49">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9">
        <v>121120</v>
      </c>
      <c r="T293" s="49">
        <v>0</v>
      </c>
      <c r="U293" s="49">
        <v>0</v>
      </c>
      <c r="V293" s="49">
        <v>121120</v>
      </c>
      <c r="W293" s="49">
        <v>121120</v>
      </c>
      <c r="X293" s="49">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9">
        <v>78410</v>
      </c>
      <c r="T294" s="49">
        <v>0</v>
      </c>
      <c r="U294" s="49">
        <v>0</v>
      </c>
      <c r="V294" s="49">
        <v>78410</v>
      </c>
      <c r="W294" s="49">
        <v>78410</v>
      </c>
      <c r="X294" s="49">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9">
        <v>2545180</v>
      </c>
      <c r="T295" s="49">
        <v>0</v>
      </c>
      <c r="U295" s="49">
        <v>0</v>
      </c>
      <c r="V295" s="49">
        <v>2545180</v>
      </c>
      <c r="W295" s="49">
        <v>2545180</v>
      </c>
      <c r="X295" s="49">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9">
        <v>704420</v>
      </c>
      <c r="T296" s="49">
        <v>0</v>
      </c>
      <c r="U296" s="49">
        <v>0</v>
      </c>
      <c r="V296" s="49">
        <v>704420</v>
      </c>
      <c r="W296" s="49">
        <v>704420</v>
      </c>
      <c r="X296" s="49">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9">
        <v>3680100</v>
      </c>
      <c r="T297" s="49">
        <v>0</v>
      </c>
      <c r="U297" s="49">
        <v>0</v>
      </c>
      <c r="V297" s="49">
        <v>3680100</v>
      </c>
      <c r="W297" s="49">
        <v>3680100</v>
      </c>
      <c r="X297" s="49">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9">
        <v>8100</v>
      </c>
      <c r="T298" s="49">
        <v>0</v>
      </c>
      <c r="U298" s="49">
        <v>0</v>
      </c>
      <c r="V298" s="49">
        <v>8100</v>
      </c>
      <c r="W298" s="49">
        <v>8100</v>
      </c>
      <c r="X298" s="49">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9">
        <v>500000</v>
      </c>
      <c r="T299" s="49">
        <v>0</v>
      </c>
      <c r="U299" s="49">
        <v>0</v>
      </c>
      <c r="V299" s="49">
        <v>500000</v>
      </c>
      <c r="W299" s="49">
        <v>0</v>
      </c>
      <c r="X299" s="49">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9">
        <v>509900</v>
      </c>
      <c r="T300" s="49">
        <v>0</v>
      </c>
      <c r="U300" s="49">
        <v>0</v>
      </c>
      <c r="V300" s="49">
        <v>509900</v>
      </c>
      <c r="W300" s="49">
        <v>0</v>
      </c>
      <c r="X300" s="49">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9">
        <v>1578338</v>
      </c>
      <c r="T301" s="49">
        <v>0</v>
      </c>
      <c r="U301" s="49">
        <v>0</v>
      </c>
      <c r="V301" s="49">
        <v>1578338</v>
      </c>
      <c r="W301" s="49">
        <v>1578338</v>
      </c>
      <c r="X301" s="49">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9">
        <v>8579070</v>
      </c>
      <c r="T302" s="49">
        <v>0</v>
      </c>
      <c r="U302" s="49">
        <v>0</v>
      </c>
      <c r="V302" s="49">
        <v>8579070</v>
      </c>
      <c r="W302" s="49">
        <v>8579070</v>
      </c>
      <c r="X302" s="49">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9">
        <v>8591210</v>
      </c>
      <c r="T303" s="49">
        <v>0</v>
      </c>
      <c r="U303" s="49">
        <v>0</v>
      </c>
      <c r="V303" s="49">
        <v>8591210</v>
      </c>
      <c r="W303" s="49">
        <v>8591210</v>
      </c>
      <c r="X303" s="49">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9">
        <v>1506328</v>
      </c>
      <c r="T304" s="49">
        <v>0</v>
      </c>
      <c r="U304" s="49">
        <v>0</v>
      </c>
      <c r="V304" s="49">
        <v>1506328</v>
      </c>
      <c r="W304" s="49">
        <v>1506328</v>
      </c>
      <c r="X304" s="49">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9">
        <v>605870</v>
      </c>
      <c r="T305" s="49">
        <v>0</v>
      </c>
      <c r="U305" s="49">
        <v>0</v>
      </c>
      <c r="V305" s="49">
        <v>605870</v>
      </c>
      <c r="W305" s="49">
        <v>605870</v>
      </c>
      <c r="X305" s="49">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9">
        <v>8451110</v>
      </c>
      <c r="T306" s="49">
        <v>0</v>
      </c>
      <c r="U306" s="49">
        <v>0</v>
      </c>
      <c r="V306" s="49">
        <v>8451110</v>
      </c>
      <c r="W306" s="49">
        <v>8451110</v>
      </c>
      <c r="X306" s="49">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9">
        <v>77260</v>
      </c>
      <c r="T307" s="49">
        <v>0</v>
      </c>
      <c r="U307" s="49">
        <v>0</v>
      </c>
      <c r="V307" s="49">
        <v>77260</v>
      </c>
      <c r="W307" s="49">
        <v>77260</v>
      </c>
      <c r="X307" s="49">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9">
        <v>740340</v>
      </c>
      <c r="T308" s="49">
        <v>0</v>
      </c>
      <c r="U308" s="49">
        <v>0</v>
      </c>
      <c r="V308" s="49">
        <v>740340</v>
      </c>
      <c r="W308" s="49">
        <v>740340</v>
      </c>
      <c r="X308" s="49">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9">
        <v>9541400</v>
      </c>
      <c r="T309" s="49">
        <v>0</v>
      </c>
      <c r="U309" s="49">
        <v>0</v>
      </c>
      <c r="V309" s="49">
        <v>9541400</v>
      </c>
      <c r="W309" s="49">
        <v>9541400</v>
      </c>
      <c r="X309" s="49">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5">
        <v>40000000</v>
      </c>
      <c r="T310" s="49">
        <v>0</v>
      </c>
      <c r="U310" s="49">
        <v>0</v>
      </c>
      <c r="V310" s="49">
        <v>40000000</v>
      </c>
      <c r="W310" s="49">
        <v>0</v>
      </c>
      <c r="X310" s="49">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5">
        <v>34860572</v>
      </c>
      <c r="T311" s="49">
        <v>0</v>
      </c>
      <c r="U311" s="49">
        <v>0</v>
      </c>
      <c r="V311" s="49">
        <v>34860572</v>
      </c>
      <c r="W311" s="49">
        <v>0</v>
      </c>
      <c r="X311" s="49">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5">
        <v>194690672</v>
      </c>
      <c r="T312" s="49">
        <v>0</v>
      </c>
      <c r="U312" s="49">
        <v>0</v>
      </c>
      <c r="V312" s="49">
        <v>194690672</v>
      </c>
      <c r="W312" s="49">
        <v>0</v>
      </c>
      <c r="X312" s="49">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5">
        <v>154793725</v>
      </c>
      <c r="T313" s="49">
        <v>0</v>
      </c>
      <c r="U313" s="49">
        <v>0</v>
      </c>
      <c r="V313" s="49">
        <v>154793725</v>
      </c>
      <c r="W313" s="49">
        <v>0</v>
      </c>
      <c r="X313" s="49">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9">
        <v>14761086</v>
      </c>
      <c r="T314" s="49">
        <v>0</v>
      </c>
      <c r="U314" s="49">
        <v>0</v>
      </c>
      <c r="V314" s="49">
        <v>14761086</v>
      </c>
      <c r="W314" s="49">
        <v>14761086</v>
      </c>
      <c r="X314" s="49">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9">
        <v>357166981</v>
      </c>
      <c r="T315" s="49">
        <v>0</v>
      </c>
      <c r="U315" s="49">
        <v>0</v>
      </c>
      <c r="V315" s="49">
        <v>357166981</v>
      </c>
      <c r="W315" s="49">
        <v>356951781</v>
      </c>
      <c r="X315" s="49">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9">
        <v>22920686</v>
      </c>
      <c r="T316" s="49">
        <v>0</v>
      </c>
      <c r="U316" s="49">
        <v>0</v>
      </c>
      <c r="V316" s="49">
        <v>22920686</v>
      </c>
      <c r="W316" s="49">
        <v>22920686</v>
      </c>
      <c r="X316" s="49">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9">
        <v>529467</v>
      </c>
      <c r="T317" s="49">
        <v>0</v>
      </c>
      <c r="U317" s="49">
        <v>0</v>
      </c>
      <c r="V317" s="49">
        <v>529467</v>
      </c>
      <c r="W317" s="49">
        <v>529467</v>
      </c>
      <c r="X317" s="49">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9">
        <v>3209113</v>
      </c>
      <c r="T318" s="49">
        <v>0</v>
      </c>
      <c r="U318" s="49">
        <v>0</v>
      </c>
      <c r="V318" s="49">
        <v>3209113</v>
      </c>
      <c r="W318" s="49">
        <v>3209113</v>
      </c>
      <c r="X318" s="49">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9">
        <v>47534561</v>
      </c>
      <c r="T319" s="49">
        <v>0</v>
      </c>
      <c r="U319" s="49">
        <v>0</v>
      </c>
      <c r="V319" s="49">
        <v>47534561</v>
      </c>
      <c r="W319" s="49">
        <v>47534561</v>
      </c>
      <c r="X319" s="49">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9">
        <v>3546179</v>
      </c>
      <c r="T320" s="49">
        <v>0</v>
      </c>
      <c r="U320" s="49">
        <v>0</v>
      </c>
      <c r="V320" s="49">
        <v>3546179</v>
      </c>
      <c r="W320" s="49">
        <v>3546179</v>
      </c>
      <c r="X320" s="49">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9">
        <v>596553</v>
      </c>
      <c r="T321" s="49">
        <v>0</v>
      </c>
      <c r="U321" s="49">
        <v>0</v>
      </c>
      <c r="V321" s="49">
        <v>596553</v>
      </c>
      <c r="W321" s="49">
        <v>596553</v>
      </c>
      <c r="X321" s="49">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9">
        <v>364692</v>
      </c>
      <c r="T322" s="49">
        <v>0</v>
      </c>
      <c r="U322" s="49">
        <v>0</v>
      </c>
      <c r="V322" s="49">
        <v>364692</v>
      </c>
      <c r="W322" s="49">
        <v>364692</v>
      </c>
      <c r="X322" s="49">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9">
        <v>7772489</v>
      </c>
      <c r="T323" s="49">
        <v>0</v>
      </c>
      <c r="U323" s="49">
        <v>0</v>
      </c>
      <c r="V323" s="49">
        <v>7772489</v>
      </c>
      <c r="W323" s="49">
        <v>7772489</v>
      </c>
      <c r="X323" s="49">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9">
        <v>442833</v>
      </c>
      <c r="T324" s="49">
        <v>0</v>
      </c>
      <c r="U324" s="49">
        <v>0</v>
      </c>
      <c r="V324" s="49">
        <v>442833</v>
      </c>
      <c r="W324" s="49">
        <v>442833</v>
      </c>
      <c r="X324" s="49">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9">
        <v>3021592</v>
      </c>
      <c r="T325" s="49">
        <v>0</v>
      </c>
      <c r="U325" s="49">
        <v>0</v>
      </c>
      <c r="V325" s="49">
        <v>3021592</v>
      </c>
      <c r="W325" s="49">
        <v>3021592</v>
      </c>
      <c r="X325" s="49">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9">
        <v>4703579</v>
      </c>
      <c r="T326" s="49">
        <v>0</v>
      </c>
      <c r="U326" s="49">
        <v>0</v>
      </c>
      <c r="V326" s="49">
        <v>4703579</v>
      </c>
      <c r="W326" s="49">
        <v>4703579</v>
      </c>
      <c r="X326" s="49">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9">
        <v>137360355</v>
      </c>
      <c r="T327" s="49">
        <v>0</v>
      </c>
      <c r="U327" s="49">
        <v>0</v>
      </c>
      <c r="V327" s="49">
        <v>137360355</v>
      </c>
      <c r="W327" s="49">
        <v>137360355</v>
      </c>
      <c r="X327" s="49">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9">
        <v>39933600</v>
      </c>
      <c r="T328" s="49">
        <v>0</v>
      </c>
      <c r="U328" s="49">
        <v>0</v>
      </c>
      <c r="V328" s="49">
        <v>39933600</v>
      </c>
      <c r="W328" s="49">
        <v>39933600</v>
      </c>
      <c r="X328" s="49">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9">
        <v>1019900</v>
      </c>
      <c r="T329" s="49">
        <v>0</v>
      </c>
      <c r="U329" s="49">
        <v>0</v>
      </c>
      <c r="V329" s="49">
        <v>1019900</v>
      </c>
      <c r="W329" s="49">
        <v>1011500</v>
      </c>
      <c r="X329" s="49">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9">
        <v>290300</v>
      </c>
      <c r="T330" s="49">
        <v>0</v>
      </c>
      <c r="U330" s="49">
        <v>0</v>
      </c>
      <c r="V330" s="49">
        <v>290300</v>
      </c>
      <c r="W330" s="49">
        <v>278300</v>
      </c>
      <c r="X330" s="49">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9">
        <v>42120700</v>
      </c>
      <c r="T331" s="49">
        <v>0</v>
      </c>
      <c r="U331" s="49">
        <v>0</v>
      </c>
      <c r="V331" s="49">
        <v>42120700</v>
      </c>
      <c r="W331" s="49">
        <v>42120700</v>
      </c>
      <c r="X331" s="49">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9">
        <v>1906800</v>
      </c>
      <c r="T332" s="49">
        <v>0</v>
      </c>
      <c r="U332" s="49">
        <v>0</v>
      </c>
      <c r="V332" s="49">
        <v>1906800</v>
      </c>
      <c r="W332" s="49">
        <v>1906800</v>
      </c>
      <c r="X332" s="49">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9">
        <v>18900</v>
      </c>
      <c r="T333" s="49">
        <v>0</v>
      </c>
      <c r="U333" s="49">
        <v>0</v>
      </c>
      <c r="V333" s="49">
        <v>18900</v>
      </c>
      <c r="W333" s="49">
        <v>18100</v>
      </c>
      <c r="X333" s="49">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9">
        <v>56100500</v>
      </c>
      <c r="T334" s="49">
        <v>0</v>
      </c>
      <c r="U334" s="49">
        <v>0</v>
      </c>
      <c r="V334" s="49">
        <v>56100500</v>
      </c>
      <c r="W334" s="49">
        <v>56100500</v>
      </c>
      <c r="X334" s="49">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9">
        <v>949900</v>
      </c>
      <c r="T335" s="49">
        <v>0</v>
      </c>
      <c r="U335" s="49">
        <v>0</v>
      </c>
      <c r="V335" s="49">
        <v>949900</v>
      </c>
      <c r="W335" s="49">
        <v>935800</v>
      </c>
      <c r="X335" s="49">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9">
        <v>5408505</v>
      </c>
      <c r="T336" s="49">
        <v>0</v>
      </c>
      <c r="U336" s="49">
        <v>0</v>
      </c>
      <c r="V336" s="49">
        <v>5408505</v>
      </c>
      <c r="W336" s="49">
        <v>5408505</v>
      </c>
      <c r="X336" s="49">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9">
        <v>1374131</v>
      </c>
      <c r="T337" s="49">
        <v>0</v>
      </c>
      <c r="U337" s="49">
        <v>0</v>
      </c>
      <c r="V337" s="49">
        <v>1374131</v>
      </c>
      <c r="W337" s="49">
        <v>1374131</v>
      </c>
      <c r="X337" s="49">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9">
        <v>649022</v>
      </c>
      <c r="T338" s="49">
        <v>0</v>
      </c>
      <c r="U338" s="49">
        <v>0</v>
      </c>
      <c r="V338" s="49">
        <v>649022</v>
      </c>
      <c r="W338" s="49">
        <v>649022</v>
      </c>
      <c r="X338" s="49">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9">
        <v>27767100</v>
      </c>
      <c r="T339" s="49">
        <v>0</v>
      </c>
      <c r="U339" s="49">
        <v>0</v>
      </c>
      <c r="V339" s="49">
        <v>27767100</v>
      </c>
      <c r="W339" s="49">
        <v>27767100</v>
      </c>
      <c r="X339" s="49">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9">
        <v>628800</v>
      </c>
      <c r="T340" s="49">
        <v>0</v>
      </c>
      <c r="U340" s="49">
        <v>0</v>
      </c>
      <c r="V340" s="49">
        <v>628800</v>
      </c>
      <c r="W340" s="49">
        <v>620900</v>
      </c>
      <c r="X340" s="49">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9">
        <v>5445300</v>
      </c>
      <c r="T341" s="49">
        <v>0</v>
      </c>
      <c r="U341" s="49">
        <v>0</v>
      </c>
      <c r="V341" s="49">
        <v>5445300</v>
      </c>
      <c r="W341" s="49">
        <v>5445300</v>
      </c>
      <c r="X341" s="49">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9">
        <v>52300</v>
      </c>
      <c r="T342" s="49">
        <v>0</v>
      </c>
      <c r="U342" s="49">
        <v>0</v>
      </c>
      <c r="V342" s="49">
        <v>52300</v>
      </c>
      <c r="W342" s="49">
        <v>51700</v>
      </c>
      <c r="X342" s="49">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9">
        <v>465200</v>
      </c>
      <c r="T343" s="49">
        <v>0</v>
      </c>
      <c r="U343" s="49">
        <v>0</v>
      </c>
      <c r="V343" s="49">
        <v>465200</v>
      </c>
      <c r="W343" s="49">
        <v>459600</v>
      </c>
      <c r="X343" s="49">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9">
        <v>20825700</v>
      </c>
      <c r="T344" s="49">
        <v>0</v>
      </c>
      <c r="U344" s="49">
        <v>0</v>
      </c>
      <c r="V344" s="49">
        <v>20825700</v>
      </c>
      <c r="W344" s="49">
        <v>20825700</v>
      </c>
      <c r="X344" s="49">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9">
        <v>3476500</v>
      </c>
      <c r="T345" s="49">
        <v>0</v>
      </c>
      <c r="U345" s="49">
        <v>0</v>
      </c>
      <c r="V345" s="49">
        <v>3476500</v>
      </c>
      <c r="W345" s="49">
        <v>3476500</v>
      </c>
      <c r="X345" s="49">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9">
        <v>79400</v>
      </c>
      <c r="T346" s="49">
        <v>0</v>
      </c>
      <c r="U346" s="49">
        <v>0</v>
      </c>
      <c r="V346" s="49">
        <v>79400</v>
      </c>
      <c r="W346" s="49">
        <v>78400</v>
      </c>
      <c r="X346" s="49">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9">
        <v>85900</v>
      </c>
      <c r="T347" s="49">
        <v>0</v>
      </c>
      <c r="U347" s="49">
        <v>0</v>
      </c>
      <c r="V347" s="49">
        <v>85900</v>
      </c>
      <c r="W347" s="49">
        <v>84900</v>
      </c>
      <c r="X347" s="49">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9">
        <v>3476500</v>
      </c>
      <c r="T348" s="49">
        <v>0</v>
      </c>
      <c r="U348" s="49">
        <v>0</v>
      </c>
      <c r="V348" s="49">
        <v>3476500</v>
      </c>
      <c r="W348" s="49">
        <v>3476500</v>
      </c>
      <c r="X348" s="49">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9">
        <v>6944600</v>
      </c>
      <c r="T349" s="49">
        <v>0</v>
      </c>
      <c r="U349" s="49">
        <v>0</v>
      </c>
      <c r="V349" s="49">
        <v>6944600</v>
      </c>
      <c r="W349" s="49">
        <v>6944600</v>
      </c>
      <c r="X349" s="49">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9">
        <v>21472491</v>
      </c>
      <c r="T350" s="49">
        <v>0</v>
      </c>
      <c r="U350" s="49">
        <v>0</v>
      </c>
      <c r="V350" s="49">
        <v>21472491</v>
      </c>
      <c r="W350" s="49">
        <v>21472491</v>
      </c>
      <c r="X350" s="49">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9">
        <v>38123</v>
      </c>
      <c r="T351" s="49">
        <v>0</v>
      </c>
      <c r="U351" s="49">
        <v>0</v>
      </c>
      <c r="V351" s="49">
        <v>38123</v>
      </c>
      <c r="W351" s="49">
        <v>38123</v>
      </c>
      <c r="X351" s="49">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9">
        <v>27483</v>
      </c>
      <c r="T352" s="49">
        <v>0</v>
      </c>
      <c r="U352" s="49">
        <v>0</v>
      </c>
      <c r="V352" s="49">
        <v>27483</v>
      </c>
      <c r="W352" s="49">
        <v>27483</v>
      </c>
      <c r="X352" s="49">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9">
        <v>5725822</v>
      </c>
      <c r="T353" s="49">
        <v>0</v>
      </c>
      <c r="U353" s="49">
        <v>0</v>
      </c>
      <c r="V353" s="49">
        <v>5725822</v>
      </c>
      <c r="W353" s="49">
        <v>5725822</v>
      </c>
      <c r="X353" s="49">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9">
        <v>29309833</v>
      </c>
      <c r="T354" s="49">
        <v>0</v>
      </c>
      <c r="U354" s="49">
        <v>0</v>
      </c>
      <c r="V354" s="49">
        <v>29309833</v>
      </c>
      <c r="W354" s="49">
        <v>29309833</v>
      </c>
      <c r="X354" s="49">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9">
        <v>399406122</v>
      </c>
      <c r="T355" s="49">
        <v>0</v>
      </c>
      <c r="U355" s="49">
        <v>0</v>
      </c>
      <c r="V355" s="49">
        <v>399406122</v>
      </c>
      <c r="W355" s="49">
        <v>399406122</v>
      </c>
      <c r="X355" s="49">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9">
        <v>27810862</v>
      </c>
      <c r="T356" s="49">
        <v>0</v>
      </c>
      <c r="U356" s="49">
        <v>0</v>
      </c>
      <c r="V356" s="49">
        <v>27810862</v>
      </c>
      <c r="W356" s="49">
        <v>27810862</v>
      </c>
      <c r="X356" s="49">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9">
        <v>642993</v>
      </c>
      <c r="T357" s="49">
        <v>0</v>
      </c>
      <c r="U357" s="49">
        <v>0</v>
      </c>
      <c r="V357" s="49">
        <v>642993</v>
      </c>
      <c r="W357" s="49">
        <v>642993</v>
      </c>
      <c r="X357" s="49">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9">
        <v>3864667</v>
      </c>
      <c r="T358" s="49">
        <v>0</v>
      </c>
      <c r="U358" s="49">
        <v>0</v>
      </c>
      <c r="V358" s="49">
        <v>3864667</v>
      </c>
      <c r="W358" s="49">
        <v>3864667</v>
      </c>
      <c r="X358" s="49">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9">
        <v>1770858</v>
      </c>
      <c r="T359" s="49">
        <v>0</v>
      </c>
      <c r="U359" s="49">
        <v>0</v>
      </c>
      <c r="V359" s="49">
        <v>1770858</v>
      </c>
      <c r="W359" s="49">
        <v>1770858</v>
      </c>
      <c r="X359" s="49">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9">
        <v>52784826</v>
      </c>
      <c r="T360" s="49">
        <v>0</v>
      </c>
      <c r="U360" s="49">
        <v>0</v>
      </c>
      <c r="V360" s="49">
        <v>52784826</v>
      </c>
      <c r="W360" s="49">
        <v>52784826</v>
      </c>
      <c r="X360" s="49">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9">
        <v>3964145</v>
      </c>
      <c r="T361" s="49">
        <v>0</v>
      </c>
      <c r="U361" s="49">
        <v>0</v>
      </c>
      <c r="V361" s="49">
        <v>3964145</v>
      </c>
      <c r="W361" s="49">
        <v>3964145</v>
      </c>
      <c r="X361" s="49">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9">
        <v>719978</v>
      </c>
      <c r="T362" s="49">
        <v>0</v>
      </c>
      <c r="U362" s="49">
        <v>0</v>
      </c>
      <c r="V362" s="49">
        <v>719978</v>
      </c>
      <c r="W362" s="49">
        <v>719978</v>
      </c>
      <c r="X362" s="49">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9">
        <v>440146</v>
      </c>
      <c r="T363" s="49">
        <v>0</v>
      </c>
      <c r="U363" s="49">
        <v>0</v>
      </c>
      <c r="V363" s="49">
        <v>440146</v>
      </c>
      <c r="W363" s="49">
        <v>440146</v>
      </c>
      <c r="X363" s="49">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9">
        <v>3305307</v>
      </c>
      <c r="T364" s="49">
        <v>0</v>
      </c>
      <c r="U364" s="49">
        <v>0</v>
      </c>
      <c r="V364" s="49">
        <v>3305307</v>
      </c>
      <c r="W364" s="49">
        <v>3305307</v>
      </c>
      <c r="X364" s="49">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9">
        <v>1024289</v>
      </c>
      <c r="T365" s="49">
        <v>0</v>
      </c>
      <c r="U365" s="49">
        <v>0</v>
      </c>
      <c r="V365" s="49">
        <v>1024289</v>
      </c>
      <c r="W365" s="49">
        <v>1024289</v>
      </c>
      <c r="X365" s="49">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9">
        <v>5472422</v>
      </c>
      <c r="T366" s="49">
        <v>0</v>
      </c>
      <c r="U366" s="49">
        <v>0</v>
      </c>
      <c r="V366" s="49">
        <v>5472422</v>
      </c>
      <c r="W366" s="49">
        <v>5472422</v>
      </c>
      <c r="X366" s="49">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9">
        <v>3617043</v>
      </c>
      <c r="T367" s="49">
        <v>0</v>
      </c>
      <c r="U367" s="49">
        <v>0</v>
      </c>
      <c r="V367" s="49">
        <v>3617043</v>
      </c>
      <c r="W367" s="49">
        <v>3617043</v>
      </c>
      <c r="X367" s="49">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9">
        <v>649454</v>
      </c>
      <c r="T368" s="49">
        <v>0</v>
      </c>
      <c r="U368" s="49">
        <v>0</v>
      </c>
      <c r="V368" s="49">
        <v>649454</v>
      </c>
      <c r="W368" s="49">
        <v>649454</v>
      </c>
      <c r="X368" s="49">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9">
        <v>154057404</v>
      </c>
      <c r="T369" s="49">
        <v>0</v>
      </c>
      <c r="U369" s="49">
        <v>0</v>
      </c>
      <c r="V369" s="49">
        <v>154057404</v>
      </c>
      <c r="W369" s="49">
        <v>154057404</v>
      </c>
      <c r="X369" s="49">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9">
        <v>2841001</v>
      </c>
      <c r="T370" s="49">
        <v>0</v>
      </c>
      <c r="U370" s="49">
        <v>0</v>
      </c>
      <c r="V370" s="49">
        <v>2841001</v>
      </c>
      <c r="W370" s="49">
        <v>2841001</v>
      </c>
      <c r="X370" s="49">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9">
        <v>6959718</v>
      </c>
      <c r="T371" s="49">
        <v>0</v>
      </c>
      <c r="U371" s="49">
        <v>0</v>
      </c>
      <c r="V371" s="49">
        <v>6959718</v>
      </c>
      <c r="W371" s="49">
        <v>6959718</v>
      </c>
      <c r="X371" s="49">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9">
        <v>38919900</v>
      </c>
      <c r="T372" s="49">
        <v>0</v>
      </c>
      <c r="U372" s="49">
        <v>0</v>
      </c>
      <c r="V372" s="49">
        <v>38919900</v>
      </c>
      <c r="W372" s="49">
        <v>38919900</v>
      </c>
      <c r="X372" s="49">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9">
        <v>42829400</v>
      </c>
      <c r="T373" s="49">
        <v>0</v>
      </c>
      <c r="U373" s="49">
        <v>0</v>
      </c>
      <c r="V373" s="49">
        <v>42829400</v>
      </c>
      <c r="W373" s="49">
        <v>42829400</v>
      </c>
      <c r="X373" s="49">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9">
        <v>3159300</v>
      </c>
      <c r="T374" s="49">
        <v>0</v>
      </c>
      <c r="U374" s="49">
        <v>0</v>
      </c>
      <c r="V374" s="49">
        <v>3159300</v>
      </c>
      <c r="W374" s="49">
        <v>3159300</v>
      </c>
      <c r="X374" s="49">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9">
        <v>55012600</v>
      </c>
      <c r="T375" s="49">
        <v>0</v>
      </c>
      <c r="U375" s="49">
        <v>0</v>
      </c>
      <c r="V375" s="49">
        <v>55012600</v>
      </c>
      <c r="W375" s="49">
        <v>55012600</v>
      </c>
      <c r="X375" s="49">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9">
        <v>24203600</v>
      </c>
      <c r="T376" s="49">
        <v>0</v>
      </c>
      <c r="U376" s="49">
        <v>0</v>
      </c>
      <c r="V376" s="49">
        <v>24203600</v>
      </c>
      <c r="W376" s="49">
        <v>24203600</v>
      </c>
      <c r="X376" s="49">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9">
        <v>4674200</v>
      </c>
      <c r="T377" s="49">
        <v>0</v>
      </c>
      <c r="U377" s="49">
        <v>0</v>
      </c>
      <c r="V377" s="49">
        <v>4674200</v>
      </c>
      <c r="W377" s="49">
        <v>4674200</v>
      </c>
      <c r="X377" s="49">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9">
        <v>18153600</v>
      </c>
      <c r="T378" s="49">
        <v>0</v>
      </c>
      <c r="U378" s="49">
        <v>0</v>
      </c>
      <c r="V378" s="49">
        <v>18153600</v>
      </c>
      <c r="W378" s="49">
        <v>18153600</v>
      </c>
      <c r="X378" s="49">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9">
        <v>3031400</v>
      </c>
      <c r="T379" s="49">
        <v>0</v>
      </c>
      <c r="U379" s="49">
        <v>0</v>
      </c>
      <c r="V379" s="49">
        <v>3031400</v>
      </c>
      <c r="W379" s="49">
        <v>3031400</v>
      </c>
      <c r="X379" s="49">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9">
        <v>3031400</v>
      </c>
      <c r="T380" s="49">
        <v>0</v>
      </c>
      <c r="U380" s="49">
        <v>0</v>
      </c>
      <c r="V380" s="49">
        <v>3031400</v>
      </c>
      <c r="W380" s="49">
        <v>3031400</v>
      </c>
      <c r="X380" s="49">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9">
        <v>6054400</v>
      </c>
      <c r="T381" s="49">
        <v>0</v>
      </c>
      <c r="U381" s="49">
        <v>0</v>
      </c>
      <c r="V381" s="49">
        <v>6054400</v>
      </c>
      <c r="W381" s="49">
        <v>6054400</v>
      </c>
      <c r="X381" s="49">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9">
        <v>104958</v>
      </c>
      <c r="T382" s="49">
        <v>0</v>
      </c>
      <c r="U382" s="49">
        <v>0</v>
      </c>
      <c r="V382" s="49">
        <v>104958</v>
      </c>
      <c r="W382" s="49">
        <v>104958</v>
      </c>
      <c r="X382" s="49">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9">
        <v>452814</v>
      </c>
      <c r="T383" s="49">
        <v>0</v>
      </c>
      <c r="U383" s="49">
        <v>0</v>
      </c>
      <c r="V383" s="49">
        <v>452814</v>
      </c>
      <c r="W383" s="49">
        <v>452814</v>
      </c>
      <c r="X383" s="49">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9">
        <v>37810</v>
      </c>
      <c r="T384" s="49">
        <v>0</v>
      </c>
      <c r="U384" s="49">
        <v>0</v>
      </c>
      <c r="V384" s="49">
        <v>37810</v>
      </c>
      <c r="W384" s="49">
        <v>37810</v>
      </c>
      <c r="X384" s="49">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9">
        <v>20376867</v>
      </c>
      <c r="T385" s="49">
        <v>0</v>
      </c>
      <c r="U385" s="49">
        <v>0</v>
      </c>
      <c r="V385" s="49">
        <v>20376867</v>
      </c>
      <c r="W385" s="49">
        <v>20376867</v>
      </c>
      <c r="X385" s="49">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9">
        <v>433843325</v>
      </c>
      <c r="T386" s="49">
        <v>0</v>
      </c>
      <c r="U386" s="49">
        <v>0</v>
      </c>
      <c r="V386" s="49">
        <v>433843325</v>
      </c>
      <c r="W386" s="49">
        <v>433843325</v>
      </c>
      <c r="X386" s="49">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9">
        <v>24530577</v>
      </c>
      <c r="T387" s="49">
        <v>0</v>
      </c>
      <c r="U387" s="49">
        <v>0</v>
      </c>
      <c r="V387" s="49">
        <v>24530577</v>
      </c>
      <c r="W387" s="49">
        <v>24530577</v>
      </c>
      <c r="X387" s="49">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9">
        <v>549802</v>
      </c>
      <c r="T388" s="49">
        <v>0</v>
      </c>
      <c r="U388" s="49">
        <v>0</v>
      </c>
      <c r="V388" s="49">
        <v>549802</v>
      </c>
      <c r="W388" s="49">
        <v>549802</v>
      </c>
      <c r="X388" s="49">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9">
        <v>2892273</v>
      </c>
      <c r="T389" s="49">
        <v>0</v>
      </c>
      <c r="U389" s="49">
        <v>0</v>
      </c>
      <c r="V389" s="49">
        <v>2892273</v>
      </c>
      <c r="W389" s="49">
        <v>2892273</v>
      </c>
      <c r="X389" s="49">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9">
        <v>58361775</v>
      </c>
      <c r="T390" s="49">
        <v>0</v>
      </c>
      <c r="U390" s="49">
        <v>0</v>
      </c>
      <c r="V390" s="49">
        <v>58361775</v>
      </c>
      <c r="W390" s="49">
        <v>58361775</v>
      </c>
      <c r="X390" s="49">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9">
        <v>5216670</v>
      </c>
      <c r="T391" s="49">
        <v>0</v>
      </c>
      <c r="U391" s="49">
        <v>0</v>
      </c>
      <c r="V391" s="49">
        <v>5216670</v>
      </c>
      <c r="W391" s="49">
        <v>5216670</v>
      </c>
      <c r="X391" s="49">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9">
        <v>644552</v>
      </c>
      <c r="T392" s="49">
        <v>0</v>
      </c>
      <c r="U392" s="49">
        <v>0</v>
      </c>
      <c r="V392" s="49">
        <v>644552</v>
      </c>
      <c r="W392" s="49">
        <v>644552</v>
      </c>
      <c r="X392" s="49">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9">
        <v>414214</v>
      </c>
      <c r="T393" s="49">
        <v>0</v>
      </c>
      <c r="U393" s="49">
        <v>0</v>
      </c>
      <c r="V393" s="49">
        <v>414214</v>
      </c>
      <c r="W393" s="49">
        <v>414214</v>
      </c>
      <c r="X393" s="49">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9">
        <v>1291141</v>
      </c>
      <c r="T394" s="49">
        <v>0</v>
      </c>
      <c r="U394" s="49">
        <v>0</v>
      </c>
      <c r="V394" s="49">
        <v>1291141</v>
      </c>
      <c r="W394" s="49">
        <v>1291141</v>
      </c>
      <c r="X394" s="49">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9">
        <v>2718965</v>
      </c>
      <c r="T395" s="49">
        <v>0</v>
      </c>
      <c r="U395" s="49">
        <v>0</v>
      </c>
      <c r="V395" s="49">
        <v>2718965</v>
      </c>
      <c r="W395" s="49">
        <v>2718965</v>
      </c>
      <c r="X395" s="49">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9">
        <v>633915</v>
      </c>
      <c r="T396" s="49">
        <v>0</v>
      </c>
      <c r="U396" s="49">
        <v>0</v>
      </c>
      <c r="V396" s="49">
        <v>633915</v>
      </c>
      <c r="W396" s="49">
        <v>633915</v>
      </c>
      <c r="X396" s="49">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9">
        <v>3835659</v>
      </c>
      <c r="T397" s="49">
        <v>0</v>
      </c>
      <c r="U397" s="49">
        <v>0</v>
      </c>
      <c r="V397" s="49">
        <v>3835659</v>
      </c>
      <c r="W397" s="49">
        <v>3835659</v>
      </c>
      <c r="X397" s="49">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9">
        <v>6362873</v>
      </c>
      <c r="T398" s="49">
        <v>0</v>
      </c>
      <c r="U398" s="49">
        <v>0</v>
      </c>
      <c r="V398" s="49">
        <v>6362873</v>
      </c>
      <c r="W398" s="49">
        <v>6362873</v>
      </c>
      <c r="X398" s="49">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9">
        <v>167546315</v>
      </c>
      <c r="T399" s="49">
        <v>0</v>
      </c>
      <c r="U399" s="49">
        <v>0</v>
      </c>
      <c r="V399" s="49">
        <v>167546315</v>
      </c>
      <c r="W399" s="49">
        <v>167546315</v>
      </c>
      <c r="X399" s="49">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9">
        <v>1022179</v>
      </c>
      <c r="T400" s="49">
        <v>0</v>
      </c>
      <c r="U400" s="49">
        <v>0</v>
      </c>
      <c r="V400" s="49">
        <v>1022179</v>
      </c>
      <c r="W400" s="49">
        <v>1022179</v>
      </c>
      <c r="X400" s="49">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9">
        <v>1418221</v>
      </c>
      <c r="T401" s="49">
        <v>0</v>
      </c>
      <c r="U401" s="49">
        <v>0</v>
      </c>
      <c r="V401" s="49">
        <v>1418221</v>
      </c>
      <c r="W401" s="49">
        <v>1418221</v>
      </c>
      <c r="X401" s="49">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9">
        <v>122661</v>
      </c>
      <c r="T402" s="49">
        <v>0</v>
      </c>
      <c r="U402" s="49">
        <v>0</v>
      </c>
      <c r="V402" s="49">
        <v>122661</v>
      </c>
      <c r="W402" s="49">
        <v>122661</v>
      </c>
      <c r="X402" s="49">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9">
        <v>295150</v>
      </c>
      <c r="T403" s="49">
        <v>0</v>
      </c>
      <c r="U403" s="49">
        <v>0</v>
      </c>
      <c r="V403" s="49">
        <v>295150</v>
      </c>
      <c r="W403" s="49">
        <v>295150</v>
      </c>
      <c r="X403" s="49">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9">
        <v>35418</v>
      </c>
      <c r="T404" s="49">
        <v>0</v>
      </c>
      <c r="U404" s="49">
        <v>0</v>
      </c>
      <c r="V404" s="49">
        <v>35418</v>
      </c>
      <c r="W404" s="49">
        <v>35418</v>
      </c>
      <c r="X404" s="49">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9">
        <v>237999</v>
      </c>
      <c r="T405" s="49">
        <v>0</v>
      </c>
      <c r="U405" s="49">
        <v>0</v>
      </c>
      <c r="V405" s="49">
        <v>237999</v>
      </c>
      <c r="W405" s="49">
        <v>237999</v>
      </c>
      <c r="X405" s="49">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9">
        <v>9722040</v>
      </c>
      <c r="T406" s="49">
        <v>0</v>
      </c>
      <c r="U406" s="49">
        <v>0</v>
      </c>
      <c r="V406" s="49">
        <v>9722040</v>
      </c>
      <c r="W406" s="49">
        <v>9722040</v>
      </c>
      <c r="X406" s="49">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9">
        <v>1745749</v>
      </c>
      <c r="T407" s="49">
        <v>0</v>
      </c>
      <c r="U407" s="49">
        <v>0</v>
      </c>
      <c r="V407" s="49">
        <v>1745749</v>
      </c>
      <c r="W407" s="49">
        <v>1745749</v>
      </c>
      <c r="X407" s="49">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9">
        <v>39746</v>
      </c>
      <c r="T408" s="49">
        <v>0</v>
      </c>
      <c r="U408" s="49">
        <v>0</v>
      </c>
      <c r="V408" s="49">
        <v>39746</v>
      </c>
      <c r="W408" s="49">
        <v>39746</v>
      </c>
      <c r="X408" s="49">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9">
        <v>28364</v>
      </c>
      <c r="T409" s="49">
        <v>0</v>
      </c>
      <c r="U409" s="49">
        <v>0</v>
      </c>
      <c r="V409" s="49">
        <v>28364</v>
      </c>
      <c r="W409" s="49">
        <v>28364</v>
      </c>
      <c r="X409" s="49">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9">
        <v>1353370</v>
      </c>
      <c r="T410" s="49">
        <v>0</v>
      </c>
      <c r="U410" s="49">
        <v>0</v>
      </c>
      <c r="V410" s="49">
        <v>1353370</v>
      </c>
      <c r="W410" s="49">
        <v>1353370</v>
      </c>
      <c r="X410" s="49">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9">
        <v>27067</v>
      </c>
      <c r="T411" s="49">
        <v>0</v>
      </c>
      <c r="U411" s="49">
        <v>0</v>
      </c>
      <c r="V411" s="49">
        <v>27067</v>
      </c>
      <c r="W411" s="49">
        <v>27067</v>
      </c>
      <c r="X411" s="49">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9">
        <v>43655900</v>
      </c>
      <c r="T412" s="49">
        <v>0</v>
      </c>
      <c r="U412" s="49">
        <v>0</v>
      </c>
      <c r="V412" s="49">
        <v>43655900</v>
      </c>
      <c r="W412" s="49">
        <v>43655900</v>
      </c>
      <c r="X412" s="49">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9">
        <v>43515497</v>
      </c>
      <c r="T413" s="49">
        <v>0</v>
      </c>
      <c r="U413" s="49">
        <v>0</v>
      </c>
      <c r="V413" s="49">
        <v>43515497</v>
      </c>
      <c r="W413" s="49">
        <v>43515497</v>
      </c>
      <c r="X413" s="49">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9">
        <v>1994500</v>
      </c>
      <c r="T414" s="49">
        <v>0</v>
      </c>
      <c r="U414" s="49">
        <v>0</v>
      </c>
      <c r="V414" s="49">
        <v>1994500</v>
      </c>
      <c r="W414" s="49">
        <v>1994500</v>
      </c>
      <c r="X414" s="49">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9">
        <v>59758797</v>
      </c>
      <c r="T415" s="49">
        <v>0</v>
      </c>
      <c r="U415" s="49">
        <v>0</v>
      </c>
      <c r="V415" s="49">
        <v>59758797</v>
      </c>
      <c r="W415" s="49">
        <v>59758797</v>
      </c>
      <c r="X415" s="49">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9">
        <v>29011900</v>
      </c>
      <c r="T416" s="49">
        <v>0</v>
      </c>
      <c r="U416" s="49">
        <v>0</v>
      </c>
      <c r="V416" s="49">
        <v>29011900</v>
      </c>
      <c r="W416" s="49">
        <v>29011900</v>
      </c>
      <c r="X416" s="49">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9">
        <v>5822700</v>
      </c>
      <c r="T417" s="49">
        <v>0</v>
      </c>
      <c r="U417" s="49">
        <v>0</v>
      </c>
      <c r="V417" s="49">
        <v>5822700</v>
      </c>
      <c r="W417" s="49">
        <v>5822700</v>
      </c>
      <c r="X417" s="49">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9">
        <v>21762100</v>
      </c>
      <c r="T418" s="49">
        <v>0</v>
      </c>
      <c r="U418" s="49">
        <v>0</v>
      </c>
      <c r="V418" s="49">
        <v>21762100</v>
      </c>
      <c r="W418" s="49">
        <v>21762100</v>
      </c>
      <c r="X418" s="49">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9">
        <v>3630600</v>
      </c>
      <c r="T419" s="49">
        <v>0</v>
      </c>
      <c r="U419" s="49">
        <v>0</v>
      </c>
      <c r="V419" s="49">
        <v>3630600</v>
      </c>
      <c r="W419" s="49">
        <v>3630600</v>
      </c>
      <c r="X419" s="49">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9">
        <v>3630600</v>
      </c>
      <c r="T420" s="49">
        <v>0</v>
      </c>
      <c r="U420" s="49">
        <v>0</v>
      </c>
      <c r="V420" s="49">
        <v>3630600</v>
      </c>
      <c r="W420" s="49">
        <v>3630600</v>
      </c>
      <c r="X420" s="49">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9">
        <v>7257300</v>
      </c>
      <c r="T421" s="49">
        <v>0</v>
      </c>
      <c r="U421" s="49">
        <v>0</v>
      </c>
      <c r="V421" s="49">
        <v>7257300</v>
      </c>
      <c r="W421" s="49">
        <v>7257300</v>
      </c>
      <c r="X421" s="49">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9">
        <v>134</v>
      </c>
      <c r="T422" s="49">
        <v>0</v>
      </c>
      <c r="U422" s="49">
        <v>0</v>
      </c>
      <c r="V422" s="49">
        <v>134</v>
      </c>
      <c r="W422" s="49">
        <v>134</v>
      </c>
      <c r="X422" s="49">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9">
        <v>3451</v>
      </c>
      <c r="T423" s="49">
        <v>0</v>
      </c>
      <c r="U423" s="49">
        <v>0</v>
      </c>
      <c r="V423" s="49">
        <v>3451</v>
      </c>
      <c r="W423" s="49">
        <v>3451</v>
      </c>
      <c r="X423" s="49">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9">
        <v>135</v>
      </c>
      <c r="T424" s="49">
        <v>0</v>
      </c>
      <c r="U424" s="49">
        <v>0</v>
      </c>
      <c r="V424" s="49">
        <v>135</v>
      </c>
      <c r="W424" s="49">
        <v>135</v>
      </c>
      <c r="X424" s="49">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9">
        <v>4601</v>
      </c>
      <c r="T425" s="49">
        <v>0</v>
      </c>
      <c r="U425" s="49">
        <v>0</v>
      </c>
      <c r="V425" s="49">
        <v>4601</v>
      </c>
      <c r="W425" s="49">
        <v>4601</v>
      </c>
      <c r="X425" s="49">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9">
        <v>322</v>
      </c>
      <c r="T426" s="49">
        <v>0</v>
      </c>
      <c r="U426" s="49">
        <v>0</v>
      </c>
      <c r="V426" s="49">
        <v>322</v>
      </c>
      <c r="W426" s="49">
        <v>322</v>
      </c>
      <c r="X426" s="49">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9">
        <v>400771</v>
      </c>
      <c r="T427" s="49">
        <v>0</v>
      </c>
      <c r="U427" s="49">
        <v>0</v>
      </c>
      <c r="V427" s="49">
        <v>400771</v>
      </c>
      <c r="W427" s="49">
        <v>400771</v>
      </c>
      <c r="X427" s="49">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9">
        <v>1309898</v>
      </c>
      <c r="T428" s="49">
        <v>0</v>
      </c>
      <c r="U428" s="49">
        <v>0</v>
      </c>
      <c r="V428" s="49">
        <v>1309898</v>
      </c>
      <c r="W428" s="49">
        <v>1309898</v>
      </c>
      <c r="X428" s="49">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9">
        <v>3047</v>
      </c>
      <c r="T429" s="49">
        <v>0</v>
      </c>
      <c r="U429" s="49">
        <v>0</v>
      </c>
      <c r="V429" s="49">
        <v>3047</v>
      </c>
      <c r="W429" s="49">
        <v>3047</v>
      </c>
      <c r="X429" s="49">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9">
        <v>1200389</v>
      </c>
      <c r="T430" s="49">
        <v>0</v>
      </c>
      <c r="U430" s="49">
        <v>0</v>
      </c>
      <c r="V430" s="49">
        <v>1200389</v>
      </c>
      <c r="W430" s="49">
        <v>1200389</v>
      </c>
      <c r="X430" s="49">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9">
        <v>4809255</v>
      </c>
      <c r="T431" s="49">
        <v>0</v>
      </c>
      <c r="U431" s="49">
        <v>0</v>
      </c>
      <c r="V431" s="49">
        <v>4809255</v>
      </c>
      <c r="W431" s="49">
        <v>4809255</v>
      </c>
      <c r="X431" s="49">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9">
        <v>14675526</v>
      </c>
      <c r="T432" s="49">
        <v>0</v>
      </c>
      <c r="U432" s="49">
        <v>0</v>
      </c>
      <c r="V432" s="49">
        <v>14675526</v>
      </c>
      <c r="W432" s="49">
        <v>14675526</v>
      </c>
      <c r="X432" s="49">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9">
        <v>15718783</v>
      </c>
      <c r="T433" s="49">
        <v>0</v>
      </c>
      <c r="U433" s="49">
        <v>0</v>
      </c>
      <c r="V433" s="49">
        <v>15718783</v>
      </c>
      <c r="W433" s="49">
        <v>15718783</v>
      </c>
      <c r="X433" s="49">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9">
        <v>424669</v>
      </c>
      <c r="T434" s="49">
        <v>0</v>
      </c>
      <c r="U434" s="49">
        <v>0</v>
      </c>
      <c r="V434" s="49">
        <v>424669</v>
      </c>
      <c r="W434" s="49">
        <v>424669</v>
      </c>
      <c r="X434" s="49">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9">
        <v>1589343</v>
      </c>
      <c r="T435" s="49">
        <v>0</v>
      </c>
      <c r="U435" s="49">
        <v>0</v>
      </c>
      <c r="V435" s="49">
        <v>1589343</v>
      </c>
      <c r="W435" s="49">
        <v>1589343</v>
      </c>
      <c r="X435" s="49">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9">
        <v>486269</v>
      </c>
      <c r="T436" s="49">
        <v>0</v>
      </c>
      <c r="U436" s="49">
        <v>0</v>
      </c>
      <c r="V436" s="49">
        <v>486269</v>
      </c>
      <c r="W436" s="49">
        <v>486269</v>
      </c>
      <c r="X436" s="49">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9">
        <v>1456885</v>
      </c>
      <c r="T437" s="49">
        <v>0</v>
      </c>
      <c r="U437" s="49">
        <v>0</v>
      </c>
      <c r="V437" s="49">
        <v>1456885</v>
      </c>
      <c r="W437" s="49">
        <v>1456885</v>
      </c>
      <c r="X437" s="49">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9">
        <v>867820</v>
      </c>
      <c r="T438" s="49">
        <v>0</v>
      </c>
      <c r="U438" s="49">
        <v>0</v>
      </c>
      <c r="V438" s="49">
        <v>867820</v>
      </c>
      <c r="W438" s="49">
        <v>867820</v>
      </c>
      <c r="X438" s="49">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9">
        <v>22665485</v>
      </c>
      <c r="T439" s="49">
        <v>0</v>
      </c>
      <c r="U439" s="49">
        <v>0</v>
      </c>
      <c r="V439" s="49">
        <v>22665485</v>
      </c>
      <c r="W439" s="49">
        <v>22665485</v>
      </c>
      <c r="X439" s="49">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9">
        <v>21783084</v>
      </c>
      <c r="T440" s="49">
        <v>0</v>
      </c>
      <c r="U440" s="49">
        <v>0</v>
      </c>
      <c r="V440" s="49">
        <v>21783084</v>
      </c>
      <c r="W440" s="49">
        <v>21783084</v>
      </c>
      <c r="X440" s="49">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9">
        <v>424669</v>
      </c>
      <c r="T441" s="49">
        <v>0</v>
      </c>
      <c r="U441" s="49">
        <v>0</v>
      </c>
      <c r="V441" s="49">
        <v>424669</v>
      </c>
      <c r="W441" s="49">
        <v>424669</v>
      </c>
      <c r="X441" s="49">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9">
        <v>7481064</v>
      </c>
      <c r="T442" s="49">
        <v>0</v>
      </c>
      <c r="U442" s="49">
        <v>0</v>
      </c>
      <c r="V442" s="49">
        <v>7481064</v>
      </c>
      <c r="W442" s="49">
        <v>7481064</v>
      </c>
      <c r="X442" s="49">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9">
        <v>695042</v>
      </c>
      <c r="T443" s="49">
        <v>0</v>
      </c>
      <c r="U443" s="49">
        <v>0</v>
      </c>
      <c r="V443" s="49">
        <v>695042</v>
      </c>
      <c r="W443" s="49">
        <v>695042</v>
      </c>
      <c r="X443" s="49">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9">
        <v>31457</v>
      </c>
      <c r="T444" s="49">
        <v>0</v>
      </c>
      <c r="U444" s="49">
        <v>0</v>
      </c>
      <c r="V444" s="49">
        <v>31457</v>
      </c>
      <c r="W444" s="49">
        <v>31457</v>
      </c>
      <c r="X444" s="49">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9">
        <v>981146</v>
      </c>
      <c r="T445" s="49">
        <v>0</v>
      </c>
      <c r="U445" s="49">
        <v>0</v>
      </c>
      <c r="V445" s="49">
        <v>981146</v>
      </c>
      <c r="W445" s="49">
        <v>981146</v>
      </c>
      <c r="X445" s="49">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9">
        <v>300188</v>
      </c>
      <c r="T446" s="49">
        <v>0</v>
      </c>
      <c r="U446" s="49">
        <v>0</v>
      </c>
      <c r="V446" s="49">
        <v>300188</v>
      </c>
      <c r="W446" s="49">
        <v>300188</v>
      </c>
      <c r="X446" s="49">
        <v>0</v>
      </c>
    </row>
    <row r="447" spans="1:24" hidden="1" x14ac:dyDescent="0.25">
      <c r="A447" s="51">
        <v>2019</v>
      </c>
      <c r="B447" s="51">
        <v>118</v>
      </c>
      <c r="C447" s="51">
        <v>1</v>
      </c>
      <c r="D447" s="52">
        <v>43831</v>
      </c>
      <c r="E447" s="52">
        <v>43924</v>
      </c>
      <c r="F447" s="52">
        <v>43924</v>
      </c>
      <c r="G447" s="51" t="s">
        <v>92</v>
      </c>
      <c r="H447" s="51" t="s">
        <v>93</v>
      </c>
      <c r="I447" s="51">
        <v>132</v>
      </c>
      <c r="J447" s="51">
        <v>33</v>
      </c>
      <c r="K447" s="52">
        <v>43859</v>
      </c>
      <c r="L447" s="51" t="s">
        <v>171</v>
      </c>
      <c r="M447" s="51">
        <v>899999061</v>
      </c>
      <c r="N447" s="51" t="s">
        <v>72</v>
      </c>
      <c r="O447" s="51" t="s">
        <v>73</v>
      </c>
      <c r="P447" s="51">
        <v>5</v>
      </c>
      <c r="Q447" s="52">
        <v>43466</v>
      </c>
      <c r="R447" s="51" t="s">
        <v>317</v>
      </c>
      <c r="S447" s="50">
        <v>166000</v>
      </c>
      <c r="T447" s="50">
        <v>0</v>
      </c>
      <c r="U447" s="50">
        <v>0</v>
      </c>
      <c r="V447" s="50">
        <v>166000</v>
      </c>
      <c r="W447" s="50">
        <v>164200</v>
      </c>
      <c r="X447" s="50">
        <v>1800</v>
      </c>
    </row>
    <row r="448" spans="1:24" hidden="1" x14ac:dyDescent="0.25">
      <c r="A448" s="51">
        <v>2019</v>
      </c>
      <c r="B448" s="51">
        <v>118</v>
      </c>
      <c r="C448" s="51">
        <v>1</v>
      </c>
      <c r="D448" s="52">
        <v>43831</v>
      </c>
      <c r="E448" s="52">
        <v>43924</v>
      </c>
      <c r="F448" s="52">
        <v>43924</v>
      </c>
      <c r="G448" s="51" t="s">
        <v>137</v>
      </c>
      <c r="H448" s="51" t="s">
        <v>138</v>
      </c>
      <c r="I448" s="51">
        <v>167</v>
      </c>
      <c r="J448" s="51">
        <v>68</v>
      </c>
      <c r="K448" s="52">
        <v>43861</v>
      </c>
      <c r="L448" s="51" t="s">
        <v>172</v>
      </c>
      <c r="M448" s="51">
        <v>52713132</v>
      </c>
      <c r="N448" s="51" t="s">
        <v>11</v>
      </c>
      <c r="O448" s="51" t="s">
        <v>112</v>
      </c>
      <c r="P448" s="51">
        <v>2</v>
      </c>
      <c r="Q448" s="52">
        <v>43468</v>
      </c>
      <c r="R448" s="51" t="s">
        <v>280</v>
      </c>
      <c r="S448" s="50">
        <v>24840000</v>
      </c>
      <c r="T448" s="50">
        <v>0</v>
      </c>
      <c r="U448" s="50">
        <v>0</v>
      </c>
      <c r="V448" s="50">
        <v>24840000</v>
      </c>
      <c r="W448" s="50">
        <v>8280000</v>
      </c>
      <c r="X448" s="50">
        <v>16560000</v>
      </c>
    </row>
    <row r="449" spans="1:24" hidden="1" x14ac:dyDescent="0.25">
      <c r="A449" s="51">
        <v>2019</v>
      </c>
      <c r="B449" s="51">
        <v>118</v>
      </c>
      <c r="C449" s="51">
        <v>1</v>
      </c>
      <c r="D449" s="52">
        <v>43831</v>
      </c>
      <c r="E449" s="52">
        <v>43924</v>
      </c>
      <c r="F449" s="52">
        <v>43924</v>
      </c>
      <c r="G449" s="51" t="s">
        <v>137</v>
      </c>
      <c r="H449" s="51" t="s">
        <v>138</v>
      </c>
      <c r="I449" s="51">
        <v>166</v>
      </c>
      <c r="J449" s="51">
        <v>61</v>
      </c>
      <c r="K449" s="52">
        <v>43861</v>
      </c>
      <c r="L449" s="51" t="s">
        <v>172</v>
      </c>
      <c r="M449" s="51">
        <v>79799370</v>
      </c>
      <c r="N449" s="51" t="s">
        <v>29</v>
      </c>
      <c r="O449" s="51" t="s">
        <v>112</v>
      </c>
      <c r="P449" s="51">
        <v>5</v>
      </c>
      <c r="Q449" s="52">
        <v>43469</v>
      </c>
      <c r="R449" s="51" t="s">
        <v>271</v>
      </c>
      <c r="S449" s="50">
        <v>24840000</v>
      </c>
      <c r="T449" s="50">
        <v>0</v>
      </c>
      <c r="U449" s="50">
        <v>0</v>
      </c>
      <c r="V449" s="50">
        <v>24840000</v>
      </c>
      <c r="W449" s="50">
        <v>16560000</v>
      </c>
      <c r="X449" s="50">
        <v>8280000</v>
      </c>
    </row>
    <row r="450" spans="1:24" hidden="1" x14ac:dyDescent="0.25">
      <c r="A450" s="51">
        <v>2019</v>
      </c>
      <c r="B450" s="51">
        <v>118</v>
      </c>
      <c r="C450" s="51">
        <v>1</v>
      </c>
      <c r="D450" s="52">
        <v>43831</v>
      </c>
      <c r="E450" s="52">
        <v>43924</v>
      </c>
      <c r="F450" s="52">
        <v>43924</v>
      </c>
      <c r="G450" s="51" t="s">
        <v>137</v>
      </c>
      <c r="H450" s="51" t="s">
        <v>138</v>
      </c>
      <c r="I450" s="51">
        <v>169</v>
      </c>
      <c r="J450" s="51">
        <v>70</v>
      </c>
      <c r="K450" s="52">
        <v>43861</v>
      </c>
      <c r="L450" s="51" t="s">
        <v>172</v>
      </c>
      <c r="M450" s="51">
        <v>53101897</v>
      </c>
      <c r="N450" s="51" t="s">
        <v>12</v>
      </c>
      <c r="O450" s="51" t="s">
        <v>112</v>
      </c>
      <c r="P450" s="51">
        <v>7</v>
      </c>
      <c r="Q450" s="52">
        <v>43469</v>
      </c>
      <c r="R450" s="51" t="s">
        <v>282</v>
      </c>
      <c r="S450" s="50">
        <v>21630000</v>
      </c>
      <c r="T450" s="50">
        <v>0</v>
      </c>
      <c r="U450" s="50">
        <v>0</v>
      </c>
      <c r="V450" s="50">
        <v>21630000</v>
      </c>
      <c r="W450" s="50">
        <v>7210000</v>
      </c>
      <c r="X450" s="50">
        <v>14420000</v>
      </c>
    </row>
    <row r="451" spans="1:24" hidden="1" x14ac:dyDescent="0.25">
      <c r="A451" s="51">
        <v>2019</v>
      </c>
      <c r="B451" s="51">
        <v>118</v>
      </c>
      <c r="C451" s="51">
        <v>1</v>
      </c>
      <c r="D451" s="52">
        <v>43831</v>
      </c>
      <c r="E451" s="52">
        <v>43924</v>
      </c>
      <c r="F451" s="52">
        <v>43924</v>
      </c>
      <c r="G451" s="51" t="s">
        <v>137</v>
      </c>
      <c r="H451" s="51" t="s">
        <v>138</v>
      </c>
      <c r="I451" s="51">
        <v>170</v>
      </c>
      <c r="J451" s="51">
        <v>74</v>
      </c>
      <c r="K451" s="52">
        <v>43861</v>
      </c>
      <c r="L451" s="51" t="s">
        <v>172</v>
      </c>
      <c r="M451" s="51">
        <v>1026255233</v>
      </c>
      <c r="N451" s="51" t="s">
        <v>27</v>
      </c>
      <c r="O451" s="51" t="s">
        <v>112</v>
      </c>
      <c r="P451" s="51">
        <v>15</v>
      </c>
      <c r="Q451" s="52">
        <v>43469</v>
      </c>
      <c r="R451" s="51" t="s">
        <v>287</v>
      </c>
      <c r="S451" s="50">
        <v>28840000</v>
      </c>
      <c r="T451" s="50">
        <v>0</v>
      </c>
      <c r="U451" s="50">
        <v>0</v>
      </c>
      <c r="V451" s="50">
        <v>28840000</v>
      </c>
      <c r="W451" s="50">
        <v>7210000</v>
      </c>
      <c r="X451" s="50">
        <v>21630000</v>
      </c>
    </row>
    <row r="452" spans="1:24" hidden="1" x14ac:dyDescent="0.25">
      <c r="A452" s="51">
        <v>2019</v>
      </c>
      <c r="B452" s="51">
        <v>118</v>
      </c>
      <c r="C452" s="51">
        <v>1</v>
      </c>
      <c r="D452" s="52">
        <v>43831</v>
      </c>
      <c r="E452" s="52">
        <v>43924</v>
      </c>
      <c r="F452" s="52">
        <v>43924</v>
      </c>
      <c r="G452" s="51" t="s">
        <v>141</v>
      </c>
      <c r="H452" s="51" t="s">
        <v>142</v>
      </c>
      <c r="I452" s="51">
        <v>153</v>
      </c>
      <c r="J452" s="51">
        <v>62</v>
      </c>
      <c r="K452" s="52">
        <v>43861</v>
      </c>
      <c r="L452" s="51" t="s">
        <v>172</v>
      </c>
      <c r="M452" s="51">
        <v>1026287609</v>
      </c>
      <c r="N452" s="51" t="s">
        <v>32</v>
      </c>
      <c r="O452" s="51" t="s">
        <v>112</v>
      </c>
      <c r="P452" s="51">
        <v>653</v>
      </c>
      <c r="Q452" s="52">
        <v>43470</v>
      </c>
      <c r="R452" s="51" t="s">
        <v>274</v>
      </c>
      <c r="S452" s="50">
        <v>7650000</v>
      </c>
      <c r="T452" s="50">
        <v>0</v>
      </c>
      <c r="U452" s="50">
        <v>0</v>
      </c>
      <c r="V452" s="50">
        <v>7650000</v>
      </c>
      <c r="W452" s="50">
        <v>5100000</v>
      </c>
      <c r="X452" s="50">
        <v>2550000</v>
      </c>
    </row>
    <row r="453" spans="1:24" hidden="1" x14ac:dyDescent="0.25">
      <c r="A453" s="51">
        <v>2019</v>
      </c>
      <c r="B453" s="51">
        <v>118</v>
      </c>
      <c r="C453" s="51">
        <v>1</v>
      </c>
      <c r="D453" s="52">
        <v>43831</v>
      </c>
      <c r="E453" s="52">
        <v>43924</v>
      </c>
      <c r="F453" s="52">
        <v>43924</v>
      </c>
      <c r="G453" s="51" t="s">
        <v>123</v>
      </c>
      <c r="H453" s="51" t="s">
        <v>124</v>
      </c>
      <c r="I453" s="51">
        <v>512</v>
      </c>
      <c r="J453" s="51">
        <v>383</v>
      </c>
      <c r="K453" s="52">
        <v>43921</v>
      </c>
      <c r="L453" s="51" t="s">
        <v>172</v>
      </c>
      <c r="M453" s="51">
        <v>1023865470</v>
      </c>
      <c r="N453" s="51" t="s">
        <v>30</v>
      </c>
      <c r="O453" s="51" t="s">
        <v>113</v>
      </c>
      <c r="P453" s="56">
        <v>47</v>
      </c>
      <c r="Q453" s="52">
        <v>43474</v>
      </c>
      <c r="R453" s="57" t="s">
        <v>1369</v>
      </c>
      <c r="S453" s="58">
        <v>4017000</v>
      </c>
      <c r="T453" s="50">
        <v>0</v>
      </c>
      <c r="U453" s="50">
        <v>0</v>
      </c>
      <c r="V453" s="50">
        <v>4017000</v>
      </c>
      <c r="W453" s="50">
        <v>0</v>
      </c>
      <c r="X453" s="50">
        <v>4017000</v>
      </c>
    </row>
    <row r="454" spans="1:24" hidden="1" x14ac:dyDescent="0.25">
      <c r="A454" s="51">
        <v>2019</v>
      </c>
      <c r="B454" s="51">
        <v>118</v>
      </c>
      <c r="C454" s="51">
        <v>1</v>
      </c>
      <c r="D454" s="52">
        <v>43831</v>
      </c>
      <c r="E454" s="52">
        <v>43924</v>
      </c>
      <c r="F454" s="52">
        <v>43924</v>
      </c>
      <c r="G454" s="51" t="s">
        <v>123</v>
      </c>
      <c r="H454" s="51" t="s">
        <v>124</v>
      </c>
      <c r="I454" s="51">
        <v>113</v>
      </c>
      <c r="J454" s="51">
        <v>56</v>
      </c>
      <c r="K454" s="52">
        <v>43861</v>
      </c>
      <c r="L454" s="51" t="s">
        <v>172</v>
      </c>
      <c r="M454" s="51">
        <v>1023865470</v>
      </c>
      <c r="N454" s="51" t="s">
        <v>30</v>
      </c>
      <c r="O454" s="51" t="s">
        <v>113</v>
      </c>
      <c r="P454" s="51">
        <v>47</v>
      </c>
      <c r="Q454" s="52">
        <v>43474</v>
      </c>
      <c r="R454" s="51" t="s">
        <v>266</v>
      </c>
      <c r="S454" s="50">
        <v>8034000</v>
      </c>
      <c r="T454" s="50">
        <v>0</v>
      </c>
      <c r="U454" s="50">
        <v>0</v>
      </c>
      <c r="V454" s="50">
        <v>8034000</v>
      </c>
      <c r="W454" s="50">
        <v>4017000</v>
      </c>
      <c r="X454" s="50">
        <v>4017000</v>
      </c>
    </row>
    <row r="455" spans="1:24" hidden="1" x14ac:dyDescent="0.25">
      <c r="A455" s="51">
        <v>2019</v>
      </c>
      <c r="B455" s="51">
        <v>118</v>
      </c>
      <c r="C455" s="51">
        <v>1</v>
      </c>
      <c r="D455" s="52">
        <v>43831</v>
      </c>
      <c r="E455" s="52">
        <v>43924</v>
      </c>
      <c r="F455" s="52">
        <v>43924</v>
      </c>
      <c r="G455" s="51" t="s">
        <v>123</v>
      </c>
      <c r="H455" s="51" t="s">
        <v>124</v>
      </c>
      <c r="I455" s="51">
        <v>511</v>
      </c>
      <c r="J455" s="51">
        <v>384</v>
      </c>
      <c r="K455" s="52">
        <v>43921</v>
      </c>
      <c r="L455" s="51" t="s">
        <v>172</v>
      </c>
      <c r="M455" s="51">
        <v>52831248</v>
      </c>
      <c r="N455" s="51" t="s">
        <v>17</v>
      </c>
      <c r="O455" s="51" t="s">
        <v>112</v>
      </c>
      <c r="P455" s="56">
        <v>50</v>
      </c>
      <c r="Q455" s="52">
        <v>43477</v>
      </c>
      <c r="R455" s="57" t="s">
        <v>1370</v>
      </c>
      <c r="S455" s="58">
        <v>9167000</v>
      </c>
      <c r="T455" s="50">
        <v>0</v>
      </c>
      <c r="U455" s="50">
        <v>0</v>
      </c>
      <c r="V455" s="50">
        <v>9167000</v>
      </c>
      <c r="W455" s="50">
        <v>0</v>
      </c>
      <c r="X455" s="50">
        <v>9167000</v>
      </c>
    </row>
    <row r="456" spans="1:24" hidden="1" x14ac:dyDescent="0.25">
      <c r="A456" s="51">
        <v>2019</v>
      </c>
      <c r="B456" s="51">
        <v>118</v>
      </c>
      <c r="C456" s="51">
        <v>1</v>
      </c>
      <c r="D456" s="52">
        <v>43831</v>
      </c>
      <c r="E456" s="52">
        <v>43924</v>
      </c>
      <c r="F456" s="52">
        <v>43924</v>
      </c>
      <c r="G456" s="51" t="s">
        <v>123</v>
      </c>
      <c r="H456" s="51" t="s">
        <v>124</v>
      </c>
      <c r="I456" s="51">
        <v>510</v>
      </c>
      <c r="J456" s="51">
        <v>385</v>
      </c>
      <c r="K456" s="52">
        <v>43921</v>
      </c>
      <c r="L456" s="51" t="s">
        <v>172</v>
      </c>
      <c r="M456" s="51">
        <v>52708829</v>
      </c>
      <c r="N456" s="51" t="s">
        <v>35</v>
      </c>
      <c r="O456" s="51" t="s">
        <v>113</v>
      </c>
      <c r="P456" s="56">
        <v>48</v>
      </c>
      <c r="Q456" s="52">
        <v>43477</v>
      </c>
      <c r="R456" s="57" t="s">
        <v>1371</v>
      </c>
      <c r="S456" s="58">
        <v>3488610</v>
      </c>
      <c r="T456" s="50">
        <v>0</v>
      </c>
      <c r="U456" s="50">
        <v>0</v>
      </c>
      <c r="V456" s="50">
        <v>3488610</v>
      </c>
      <c r="W456" s="50">
        <v>0</v>
      </c>
      <c r="X456" s="50">
        <v>3488610</v>
      </c>
    </row>
    <row r="457" spans="1:24" hidden="1" x14ac:dyDescent="0.25">
      <c r="A457" s="51">
        <v>2019</v>
      </c>
      <c r="B457" s="51">
        <v>118</v>
      </c>
      <c r="C457" s="51">
        <v>1</v>
      </c>
      <c r="D457" s="52">
        <v>43831</v>
      </c>
      <c r="E457" s="52">
        <v>43924</v>
      </c>
      <c r="F457" s="52">
        <v>43924</v>
      </c>
      <c r="G457" s="51" t="s">
        <v>123</v>
      </c>
      <c r="H457" s="51" t="s">
        <v>124</v>
      </c>
      <c r="I457" s="51">
        <v>112</v>
      </c>
      <c r="J457" s="51">
        <v>55</v>
      </c>
      <c r="K457" s="52">
        <v>43861</v>
      </c>
      <c r="L457" s="51" t="s">
        <v>172</v>
      </c>
      <c r="M457" s="51">
        <v>79577052</v>
      </c>
      <c r="N457" s="51" t="s">
        <v>18</v>
      </c>
      <c r="O457" s="51" t="s">
        <v>112</v>
      </c>
      <c r="P457" s="51">
        <v>51</v>
      </c>
      <c r="Q457" s="52">
        <v>43477</v>
      </c>
      <c r="R457" s="51" t="s">
        <v>265</v>
      </c>
      <c r="S457" s="50">
        <v>23800000</v>
      </c>
      <c r="T457" s="50">
        <v>0</v>
      </c>
      <c r="U457" s="50">
        <v>0</v>
      </c>
      <c r="V457" s="50">
        <v>23800000</v>
      </c>
      <c r="W457" s="50">
        <v>11900000</v>
      </c>
      <c r="X457" s="50">
        <v>11900000</v>
      </c>
    </row>
    <row r="458" spans="1:24" hidden="1" x14ac:dyDescent="0.25">
      <c r="A458" s="51">
        <v>2019</v>
      </c>
      <c r="B458" s="51">
        <v>118</v>
      </c>
      <c r="C458" s="51">
        <v>1</v>
      </c>
      <c r="D458" s="52">
        <v>43831</v>
      </c>
      <c r="E458" s="52">
        <v>43924</v>
      </c>
      <c r="F458" s="52">
        <v>43924</v>
      </c>
      <c r="G458" s="51" t="s">
        <v>123</v>
      </c>
      <c r="H458" s="51" t="s">
        <v>124</v>
      </c>
      <c r="I458" s="51">
        <v>115</v>
      </c>
      <c r="J458" s="51">
        <v>58</v>
      </c>
      <c r="K458" s="52">
        <v>43861</v>
      </c>
      <c r="L458" s="51" t="s">
        <v>172</v>
      </c>
      <c r="M458" s="51">
        <v>52831248</v>
      </c>
      <c r="N458" s="51" t="s">
        <v>17</v>
      </c>
      <c r="O458" s="51" t="s">
        <v>112</v>
      </c>
      <c r="P458" s="51">
        <v>50</v>
      </c>
      <c r="Q458" s="52">
        <v>43477</v>
      </c>
      <c r="R458" s="51" t="s">
        <v>267</v>
      </c>
      <c r="S458" s="50">
        <v>18334000</v>
      </c>
      <c r="T458" s="50">
        <v>0</v>
      </c>
      <c r="U458" s="50">
        <v>0</v>
      </c>
      <c r="V458" s="50">
        <v>18334000</v>
      </c>
      <c r="W458" s="50">
        <v>9167000</v>
      </c>
      <c r="X458" s="50">
        <v>9167000</v>
      </c>
    </row>
    <row r="459" spans="1:24" hidden="1" x14ac:dyDescent="0.25">
      <c r="A459" s="51">
        <v>2019</v>
      </c>
      <c r="B459" s="51">
        <v>118</v>
      </c>
      <c r="C459" s="51">
        <v>1</v>
      </c>
      <c r="D459" s="52">
        <v>43831</v>
      </c>
      <c r="E459" s="52">
        <v>43924</v>
      </c>
      <c r="F459" s="52">
        <v>43924</v>
      </c>
      <c r="G459" s="51" t="s">
        <v>123</v>
      </c>
      <c r="H459" s="51" t="s">
        <v>124</v>
      </c>
      <c r="I459" s="51">
        <v>111</v>
      </c>
      <c r="J459" s="51">
        <v>71</v>
      </c>
      <c r="K459" s="52">
        <v>43861</v>
      </c>
      <c r="L459" s="51" t="s">
        <v>172</v>
      </c>
      <c r="M459" s="51">
        <v>52708829</v>
      </c>
      <c r="N459" s="51" t="s">
        <v>35</v>
      </c>
      <c r="O459" s="51" t="s">
        <v>113</v>
      </c>
      <c r="P459" s="51">
        <v>48</v>
      </c>
      <c r="Q459" s="52">
        <v>43477</v>
      </c>
      <c r="R459" s="51" t="s">
        <v>283</v>
      </c>
      <c r="S459" s="50">
        <v>6977220</v>
      </c>
      <c r="T459" s="50">
        <v>0</v>
      </c>
      <c r="U459" s="50">
        <v>0</v>
      </c>
      <c r="V459" s="50">
        <v>6977220</v>
      </c>
      <c r="W459" s="50">
        <v>3488610</v>
      </c>
      <c r="X459" s="50">
        <v>3488610</v>
      </c>
    </row>
    <row r="460" spans="1:24" hidden="1" x14ac:dyDescent="0.25">
      <c r="A460" s="51">
        <v>2019</v>
      </c>
      <c r="B460" s="51">
        <v>118</v>
      </c>
      <c r="C460" s="51">
        <v>1</v>
      </c>
      <c r="D460" s="52">
        <v>43831</v>
      </c>
      <c r="E460" s="52">
        <v>43924</v>
      </c>
      <c r="F460" s="52">
        <v>43924</v>
      </c>
      <c r="G460" s="51" t="s">
        <v>123</v>
      </c>
      <c r="H460" s="51" t="s">
        <v>124</v>
      </c>
      <c r="I460" s="51">
        <v>116</v>
      </c>
      <c r="J460" s="51">
        <v>69</v>
      </c>
      <c r="K460" s="52">
        <v>43861</v>
      </c>
      <c r="L460" s="51" t="s">
        <v>172</v>
      </c>
      <c r="M460" s="51">
        <v>41952932</v>
      </c>
      <c r="N460" s="51" t="s">
        <v>13</v>
      </c>
      <c r="O460" s="51" t="s">
        <v>112</v>
      </c>
      <c r="P460" s="51">
        <v>163</v>
      </c>
      <c r="Q460" s="52">
        <v>43479</v>
      </c>
      <c r="R460" s="51" t="s">
        <v>281</v>
      </c>
      <c r="S460" s="50">
        <v>17800000</v>
      </c>
      <c r="T460" s="50">
        <v>0</v>
      </c>
      <c r="U460" s="50">
        <v>0</v>
      </c>
      <c r="V460" s="50">
        <v>17800000</v>
      </c>
      <c r="W460" s="50">
        <v>8900000</v>
      </c>
      <c r="X460" s="50">
        <v>8900000</v>
      </c>
    </row>
    <row r="461" spans="1:24" hidden="1" x14ac:dyDescent="0.25">
      <c r="A461" s="51">
        <v>2019</v>
      </c>
      <c r="B461" s="51">
        <v>118</v>
      </c>
      <c r="C461" s="51">
        <v>1</v>
      </c>
      <c r="D461" s="52">
        <v>43831</v>
      </c>
      <c r="E461" s="52">
        <v>43924</v>
      </c>
      <c r="F461" s="52">
        <v>43924</v>
      </c>
      <c r="G461" s="51" t="s">
        <v>123</v>
      </c>
      <c r="H461" s="51" t="s">
        <v>124</v>
      </c>
      <c r="I461" s="51">
        <v>114</v>
      </c>
      <c r="J461" s="51">
        <v>67</v>
      </c>
      <c r="K461" s="52">
        <v>43861</v>
      </c>
      <c r="L461" s="51" t="s">
        <v>172</v>
      </c>
      <c r="M461" s="51">
        <v>51901763</v>
      </c>
      <c r="N461" s="51" t="s">
        <v>127</v>
      </c>
      <c r="O461" s="51" t="s">
        <v>112</v>
      </c>
      <c r="P461" s="51">
        <v>167</v>
      </c>
      <c r="Q461" s="52">
        <v>43480</v>
      </c>
      <c r="R461" s="51" t="s">
        <v>279</v>
      </c>
      <c r="S461" s="50">
        <v>32084500</v>
      </c>
      <c r="T461" s="50">
        <v>0</v>
      </c>
      <c r="U461" s="50">
        <v>0</v>
      </c>
      <c r="V461" s="50">
        <v>32084500</v>
      </c>
      <c r="W461" s="50">
        <v>9167000</v>
      </c>
      <c r="X461" s="50">
        <v>22917500</v>
      </c>
    </row>
    <row r="462" spans="1:24" hidden="1" x14ac:dyDescent="0.25">
      <c r="A462" s="51">
        <v>2019</v>
      </c>
      <c r="B462" s="51">
        <v>118</v>
      </c>
      <c r="C462" s="51">
        <v>1</v>
      </c>
      <c r="D462" s="52">
        <v>43831</v>
      </c>
      <c r="E462" s="52">
        <v>43924</v>
      </c>
      <c r="F462" s="52">
        <v>43924</v>
      </c>
      <c r="G462" s="51" t="s">
        <v>137</v>
      </c>
      <c r="H462" s="51" t="s">
        <v>138</v>
      </c>
      <c r="I462" s="51">
        <v>150</v>
      </c>
      <c r="J462" s="51">
        <v>59</v>
      </c>
      <c r="K462" s="52">
        <v>43861</v>
      </c>
      <c r="L462" s="51" t="s">
        <v>171</v>
      </c>
      <c r="M462" s="51">
        <v>900062917</v>
      </c>
      <c r="N462" s="51" t="s">
        <v>94</v>
      </c>
      <c r="O462" s="51" t="s">
        <v>95</v>
      </c>
      <c r="P462" s="51">
        <v>170</v>
      </c>
      <c r="Q462" s="52">
        <v>43481</v>
      </c>
      <c r="R462" s="51" t="s">
        <v>268</v>
      </c>
      <c r="S462" s="50">
        <v>130000000</v>
      </c>
      <c r="T462" s="50">
        <v>0</v>
      </c>
      <c r="U462" s="50">
        <v>0</v>
      </c>
      <c r="V462" s="50">
        <v>130000000</v>
      </c>
      <c r="W462" s="50">
        <v>0</v>
      </c>
      <c r="X462" s="50">
        <v>130000000</v>
      </c>
    </row>
    <row r="463" spans="1:24" hidden="1" x14ac:dyDescent="0.25">
      <c r="A463" s="51">
        <v>2019</v>
      </c>
      <c r="B463" s="51">
        <v>118</v>
      </c>
      <c r="C463" s="51">
        <v>1</v>
      </c>
      <c r="D463" s="52">
        <v>43831</v>
      </c>
      <c r="E463" s="52">
        <v>43924</v>
      </c>
      <c r="F463" s="52">
        <v>43924</v>
      </c>
      <c r="G463" s="51" t="s">
        <v>96</v>
      </c>
      <c r="H463" s="51" t="s">
        <v>97</v>
      </c>
      <c r="I463" s="51">
        <v>9</v>
      </c>
      <c r="J463" s="51">
        <v>8</v>
      </c>
      <c r="K463" s="52">
        <v>43847</v>
      </c>
      <c r="L463" s="51" t="s">
        <v>171</v>
      </c>
      <c r="M463" s="51">
        <v>901005853</v>
      </c>
      <c r="N463" s="51" t="s">
        <v>100</v>
      </c>
      <c r="O463" s="51" t="s">
        <v>98</v>
      </c>
      <c r="P463" s="51">
        <v>593</v>
      </c>
      <c r="Q463" s="52">
        <v>43482</v>
      </c>
      <c r="R463" s="51" t="s">
        <v>269</v>
      </c>
      <c r="S463" s="50">
        <v>25675000</v>
      </c>
      <c r="T463" s="50">
        <v>0</v>
      </c>
      <c r="U463" s="50">
        <v>0</v>
      </c>
      <c r="V463" s="50">
        <v>25675000</v>
      </c>
      <c r="W463" s="50">
        <v>25675000</v>
      </c>
      <c r="X463" s="50">
        <v>0</v>
      </c>
    </row>
    <row r="464" spans="1:24" hidden="1" x14ac:dyDescent="0.25">
      <c r="A464" s="51">
        <v>2019</v>
      </c>
      <c r="B464" s="51">
        <v>118</v>
      </c>
      <c r="C464" s="51">
        <v>1</v>
      </c>
      <c r="D464" s="52">
        <v>43831</v>
      </c>
      <c r="E464" s="52">
        <v>43924</v>
      </c>
      <c r="F464" s="52">
        <v>43924</v>
      </c>
      <c r="G464" s="51" t="s">
        <v>134</v>
      </c>
      <c r="H464" s="51" t="s">
        <v>135</v>
      </c>
      <c r="I464" s="51">
        <v>94</v>
      </c>
      <c r="J464" s="51">
        <v>51</v>
      </c>
      <c r="K464" s="52">
        <v>43861</v>
      </c>
      <c r="L464" s="51" t="s">
        <v>172</v>
      </c>
      <c r="M464" s="51">
        <v>52818167</v>
      </c>
      <c r="N464" s="51" t="s">
        <v>38</v>
      </c>
      <c r="O464" s="51" t="s">
        <v>112</v>
      </c>
      <c r="P464" s="51">
        <v>91</v>
      </c>
      <c r="Q464" s="52">
        <v>43482</v>
      </c>
      <c r="R464" s="51" t="s">
        <v>261</v>
      </c>
      <c r="S464" s="50">
        <v>19800000</v>
      </c>
      <c r="T464" s="50">
        <v>0</v>
      </c>
      <c r="U464" s="50">
        <v>0</v>
      </c>
      <c r="V464" s="50">
        <v>19800000</v>
      </c>
      <c r="W464" s="50">
        <v>6600000</v>
      </c>
      <c r="X464" s="50">
        <v>13200000</v>
      </c>
    </row>
    <row r="465" spans="1:24" hidden="1" x14ac:dyDescent="0.25">
      <c r="A465" s="51">
        <v>2019</v>
      </c>
      <c r="B465" s="51">
        <v>118</v>
      </c>
      <c r="C465" s="51">
        <v>1</v>
      </c>
      <c r="D465" s="52">
        <v>43831</v>
      </c>
      <c r="E465" s="52">
        <v>43924</v>
      </c>
      <c r="F465" s="52">
        <v>43924</v>
      </c>
      <c r="G465" s="51" t="s">
        <v>96</v>
      </c>
      <c r="H465" s="51" t="s">
        <v>97</v>
      </c>
      <c r="I465" s="51">
        <v>8</v>
      </c>
      <c r="J465" s="51">
        <v>11</v>
      </c>
      <c r="K465" s="52">
        <v>43850</v>
      </c>
      <c r="L465" s="51" t="s">
        <v>171</v>
      </c>
      <c r="M465" s="51">
        <v>900141178</v>
      </c>
      <c r="N465" s="51" t="s">
        <v>41</v>
      </c>
      <c r="O465" s="51" t="s">
        <v>98</v>
      </c>
      <c r="P465" s="51">
        <v>301</v>
      </c>
      <c r="Q465" s="52">
        <v>43486</v>
      </c>
      <c r="R465" s="51" t="s">
        <v>272</v>
      </c>
      <c r="S465" s="50">
        <v>340363886</v>
      </c>
      <c r="T465" s="50">
        <v>0</v>
      </c>
      <c r="U465" s="50">
        <v>0</v>
      </c>
      <c r="V465" s="50">
        <v>340363886</v>
      </c>
      <c r="W465" s="50">
        <v>340363886</v>
      </c>
      <c r="X465" s="50">
        <v>0</v>
      </c>
    </row>
    <row r="466" spans="1:24" hidden="1" x14ac:dyDescent="0.25">
      <c r="A466" s="51">
        <v>2019</v>
      </c>
      <c r="B466" s="51">
        <v>118</v>
      </c>
      <c r="C466" s="51">
        <v>1</v>
      </c>
      <c r="D466" s="52">
        <v>43831</v>
      </c>
      <c r="E466" s="52">
        <v>43924</v>
      </c>
      <c r="F466" s="52">
        <v>43924</v>
      </c>
      <c r="G466" s="51" t="s">
        <v>96</v>
      </c>
      <c r="H466" s="51" t="s">
        <v>97</v>
      </c>
      <c r="I466" s="51">
        <v>497</v>
      </c>
      <c r="J466" s="51">
        <v>374</v>
      </c>
      <c r="K466" s="52">
        <v>43909</v>
      </c>
      <c r="L466" s="51" t="s">
        <v>171</v>
      </c>
      <c r="M466" s="51">
        <v>900141178</v>
      </c>
      <c r="N466" s="51" t="s">
        <v>41</v>
      </c>
      <c r="O466" s="51" t="s">
        <v>98</v>
      </c>
      <c r="P466" s="56">
        <v>301</v>
      </c>
      <c r="Q466" s="52">
        <v>43486</v>
      </c>
      <c r="R466" s="57" t="s">
        <v>1372</v>
      </c>
      <c r="S466" s="58">
        <v>529946571</v>
      </c>
      <c r="T466" s="50">
        <v>0</v>
      </c>
      <c r="U466" s="50">
        <v>0</v>
      </c>
      <c r="V466" s="50">
        <v>529946571</v>
      </c>
      <c r="W466" s="50">
        <v>0</v>
      </c>
      <c r="X466" s="50">
        <v>529946571</v>
      </c>
    </row>
    <row r="467" spans="1:24" hidden="1" x14ac:dyDescent="0.25">
      <c r="A467" s="51">
        <v>2019</v>
      </c>
      <c r="B467" s="51">
        <v>118</v>
      </c>
      <c r="C467" s="51">
        <v>1</v>
      </c>
      <c r="D467" s="52">
        <v>43831</v>
      </c>
      <c r="E467" s="52">
        <v>43924</v>
      </c>
      <c r="F467" s="52">
        <v>43924</v>
      </c>
      <c r="G467" s="51" t="s">
        <v>96</v>
      </c>
      <c r="H467" s="51" t="s">
        <v>97</v>
      </c>
      <c r="I467" s="51">
        <v>7</v>
      </c>
      <c r="J467" s="51">
        <v>19</v>
      </c>
      <c r="K467" s="52">
        <v>43851</v>
      </c>
      <c r="L467" s="51" t="s">
        <v>172</v>
      </c>
      <c r="M467" s="51">
        <v>148253</v>
      </c>
      <c r="N467" s="51" t="s">
        <v>99</v>
      </c>
      <c r="O467" s="51" t="s">
        <v>98</v>
      </c>
      <c r="P467" s="51">
        <v>306</v>
      </c>
      <c r="Q467" s="52">
        <v>43487</v>
      </c>
      <c r="R467" s="51" t="s">
        <v>273</v>
      </c>
      <c r="S467" s="50">
        <v>22400000</v>
      </c>
      <c r="T467" s="50">
        <v>0</v>
      </c>
      <c r="U467" s="50">
        <v>0</v>
      </c>
      <c r="V467" s="50">
        <v>22400000</v>
      </c>
      <c r="W467" s="50">
        <v>22400000</v>
      </c>
      <c r="X467" s="50">
        <v>0</v>
      </c>
    </row>
    <row r="468" spans="1:24" hidden="1" x14ac:dyDescent="0.25">
      <c r="A468" s="51">
        <v>2019</v>
      </c>
      <c r="B468" s="51">
        <v>118</v>
      </c>
      <c r="C468" s="51">
        <v>1</v>
      </c>
      <c r="D468" s="52">
        <v>43831</v>
      </c>
      <c r="E468" s="52">
        <v>43924</v>
      </c>
      <c r="F468" s="52">
        <v>43924</v>
      </c>
      <c r="G468" s="51" t="s">
        <v>137</v>
      </c>
      <c r="H468" s="51" t="s">
        <v>138</v>
      </c>
      <c r="I468" s="51">
        <v>312</v>
      </c>
      <c r="J468" s="51">
        <v>282</v>
      </c>
      <c r="K468" s="52">
        <v>43889</v>
      </c>
      <c r="L468" s="51" t="s">
        <v>171</v>
      </c>
      <c r="M468" s="51">
        <v>900298890</v>
      </c>
      <c r="N468" s="51" t="s">
        <v>1039</v>
      </c>
      <c r="O468" s="51" t="s">
        <v>1040</v>
      </c>
      <c r="P468" s="51">
        <v>35347</v>
      </c>
      <c r="Q468" s="52">
        <v>43494</v>
      </c>
      <c r="R468" s="57" t="s">
        <v>1041</v>
      </c>
      <c r="S468" s="58">
        <v>42102155</v>
      </c>
      <c r="T468" s="50">
        <v>0</v>
      </c>
      <c r="U468" s="50">
        <v>0</v>
      </c>
      <c r="V468" s="50">
        <v>42102155</v>
      </c>
      <c r="W468" s="50">
        <v>0</v>
      </c>
      <c r="X468" s="50">
        <v>42102155</v>
      </c>
    </row>
    <row r="469" spans="1:24" hidden="1" x14ac:dyDescent="0.25">
      <c r="A469" s="51">
        <v>2019</v>
      </c>
      <c r="B469" s="51">
        <v>118</v>
      </c>
      <c r="C469" s="51">
        <v>1</v>
      </c>
      <c r="D469" s="52">
        <v>43831</v>
      </c>
      <c r="E469" s="52">
        <v>43924</v>
      </c>
      <c r="F469" s="52">
        <v>43924</v>
      </c>
      <c r="G469" s="51" t="s">
        <v>1042</v>
      </c>
      <c r="H469" s="51" t="s">
        <v>1043</v>
      </c>
      <c r="I469" s="51">
        <v>230</v>
      </c>
      <c r="J469" s="51">
        <v>186</v>
      </c>
      <c r="K469" s="52">
        <v>43878</v>
      </c>
      <c r="L469" s="51" t="s">
        <v>171</v>
      </c>
      <c r="M469" s="51">
        <v>800136835</v>
      </c>
      <c r="N469" s="51" t="s">
        <v>1044</v>
      </c>
      <c r="O469" s="51" t="s">
        <v>1040</v>
      </c>
      <c r="P469" s="51">
        <v>36038</v>
      </c>
      <c r="Q469" s="52">
        <v>43523</v>
      </c>
      <c r="R469" s="57" t="s">
        <v>1373</v>
      </c>
      <c r="S469" s="58">
        <v>26761117</v>
      </c>
      <c r="T469" s="50">
        <v>0</v>
      </c>
      <c r="U469" s="50">
        <v>0</v>
      </c>
      <c r="V469" s="50">
        <v>26761117</v>
      </c>
      <c r="W469" s="50">
        <v>0</v>
      </c>
      <c r="X469" s="50">
        <v>26761117</v>
      </c>
    </row>
    <row r="470" spans="1:24" hidden="1" x14ac:dyDescent="0.25">
      <c r="A470" s="51">
        <v>2019</v>
      </c>
      <c r="B470" s="51">
        <v>118</v>
      </c>
      <c r="C470" s="51">
        <v>1</v>
      </c>
      <c r="D470" s="52">
        <v>43831</v>
      </c>
      <c r="E470" s="52">
        <v>43924</v>
      </c>
      <c r="F470" s="52">
        <v>43924</v>
      </c>
      <c r="G470" s="51" t="s">
        <v>1042</v>
      </c>
      <c r="H470" s="51" t="s">
        <v>1043</v>
      </c>
      <c r="I470" s="51">
        <v>381</v>
      </c>
      <c r="J470" s="51">
        <v>269</v>
      </c>
      <c r="K470" s="52">
        <v>43887</v>
      </c>
      <c r="L470" s="51" t="s">
        <v>171</v>
      </c>
      <c r="M470" s="51">
        <v>800136835</v>
      </c>
      <c r="N470" s="51" t="s">
        <v>1044</v>
      </c>
      <c r="O470" s="51" t="s">
        <v>1040</v>
      </c>
      <c r="P470" s="51">
        <v>36039</v>
      </c>
      <c r="Q470" s="52">
        <v>43523</v>
      </c>
      <c r="R470" s="57" t="s">
        <v>1046</v>
      </c>
      <c r="S470" s="58">
        <v>9746100</v>
      </c>
      <c r="T470" s="50">
        <v>0</v>
      </c>
      <c r="U470" s="50">
        <v>0</v>
      </c>
      <c r="V470" s="50">
        <v>9746100</v>
      </c>
      <c r="W470" s="50">
        <v>0</v>
      </c>
      <c r="X470" s="50">
        <v>9746100</v>
      </c>
    </row>
    <row r="471" spans="1:24" hidden="1" x14ac:dyDescent="0.25">
      <c r="A471" s="51">
        <v>2019</v>
      </c>
      <c r="B471" s="51">
        <v>118</v>
      </c>
      <c r="C471" s="51">
        <v>1</v>
      </c>
      <c r="D471" s="52">
        <v>43831</v>
      </c>
      <c r="E471" s="52">
        <v>43924</v>
      </c>
      <c r="F471" s="52">
        <v>43924</v>
      </c>
      <c r="G471" s="51" t="s">
        <v>123</v>
      </c>
      <c r="H471" s="51" t="s">
        <v>124</v>
      </c>
      <c r="I471" s="51">
        <v>107</v>
      </c>
      <c r="J471" s="51">
        <v>66</v>
      </c>
      <c r="K471" s="52">
        <v>43861</v>
      </c>
      <c r="L471" s="51" t="s">
        <v>172</v>
      </c>
      <c r="M471" s="51">
        <v>53013913</v>
      </c>
      <c r="N471" s="51" t="s">
        <v>45</v>
      </c>
      <c r="O471" s="51" t="s">
        <v>112</v>
      </c>
      <c r="P471" s="51">
        <v>434</v>
      </c>
      <c r="Q471" s="52">
        <v>43529</v>
      </c>
      <c r="R471" s="51" t="s">
        <v>277</v>
      </c>
      <c r="S471" s="50">
        <v>25956000</v>
      </c>
      <c r="T471" s="50">
        <v>0</v>
      </c>
      <c r="U471" s="50">
        <v>0</v>
      </c>
      <c r="V471" s="50">
        <v>25956000</v>
      </c>
      <c r="W471" s="50">
        <v>7416000</v>
      </c>
      <c r="X471" s="50">
        <v>18540000</v>
      </c>
    </row>
    <row r="472" spans="1:24" hidden="1" x14ac:dyDescent="0.25">
      <c r="A472" s="51">
        <v>2019</v>
      </c>
      <c r="B472" s="51">
        <v>118</v>
      </c>
      <c r="C472" s="51">
        <v>1</v>
      </c>
      <c r="D472" s="52">
        <v>43831</v>
      </c>
      <c r="E472" s="52">
        <v>43924</v>
      </c>
      <c r="F472" s="52">
        <v>43924</v>
      </c>
      <c r="G472" s="51" t="s">
        <v>1374</v>
      </c>
      <c r="H472" s="51" t="s">
        <v>1375</v>
      </c>
      <c r="I472" s="51">
        <v>223</v>
      </c>
      <c r="J472" s="51">
        <v>323</v>
      </c>
      <c r="K472" s="52">
        <v>43899</v>
      </c>
      <c r="L472" s="51" t="s">
        <v>171</v>
      </c>
      <c r="M472" s="51">
        <v>901006249</v>
      </c>
      <c r="N472" s="51" t="s">
        <v>1376</v>
      </c>
      <c r="O472" s="51" t="s">
        <v>1278</v>
      </c>
      <c r="P472" s="51">
        <v>445</v>
      </c>
      <c r="Q472" s="52">
        <v>43539</v>
      </c>
      <c r="R472" s="57" t="s">
        <v>1377</v>
      </c>
      <c r="S472" s="58">
        <v>12000000</v>
      </c>
      <c r="T472" s="50">
        <v>0</v>
      </c>
      <c r="U472" s="50">
        <v>0</v>
      </c>
      <c r="V472" s="50">
        <v>12000000</v>
      </c>
      <c r="W472" s="50">
        <v>0</v>
      </c>
      <c r="X472" s="50">
        <v>12000000</v>
      </c>
    </row>
    <row r="473" spans="1:24" hidden="1" x14ac:dyDescent="0.25">
      <c r="A473" s="51">
        <v>2019</v>
      </c>
      <c r="B473" s="51">
        <v>118</v>
      </c>
      <c r="C473" s="51">
        <v>1</v>
      </c>
      <c r="D473" s="52">
        <v>43831</v>
      </c>
      <c r="E473" s="52">
        <v>43924</v>
      </c>
      <c r="F473" s="52">
        <v>43924</v>
      </c>
      <c r="G473" s="51" t="s">
        <v>137</v>
      </c>
      <c r="H473" s="51" t="s">
        <v>138</v>
      </c>
      <c r="I473" s="51">
        <v>151</v>
      </c>
      <c r="J473" s="51">
        <v>64</v>
      </c>
      <c r="K473" s="52">
        <v>43861</v>
      </c>
      <c r="L473" s="51" t="s">
        <v>171</v>
      </c>
      <c r="M473" s="51">
        <v>900062917</v>
      </c>
      <c r="N473" s="51" t="s">
        <v>94</v>
      </c>
      <c r="O473" s="51" t="s">
        <v>95</v>
      </c>
      <c r="P473" s="51">
        <v>436</v>
      </c>
      <c r="Q473" s="52">
        <v>43556</v>
      </c>
      <c r="R473" s="51" t="s">
        <v>275</v>
      </c>
      <c r="S473" s="50">
        <v>255000000</v>
      </c>
      <c r="T473" s="50">
        <v>0</v>
      </c>
      <c r="U473" s="50">
        <v>0</v>
      </c>
      <c r="V473" s="50">
        <v>255000000</v>
      </c>
      <c r="W473" s="50">
        <v>0</v>
      </c>
      <c r="X473" s="50">
        <v>255000000</v>
      </c>
    </row>
    <row r="474" spans="1:24" hidden="1" x14ac:dyDescent="0.25">
      <c r="A474" s="51">
        <v>2019</v>
      </c>
      <c r="B474" s="51">
        <v>118</v>
      </c>
      <c r="C474" s="51">
        <v>1</v>
      </c>
      <c r="D474" s="52">
        <v>43831</v>
      </c>
      <c r="E474" s="52">
        <v>43924</v>
      </c>
      <c r="F474" s="52">
        <v>43924</v>
      </c>
      <c r="G474" s="51" t="s">
        <v>123</v>
      </c>
      <c r="H474" s="51" t="s">
        <v>124</v>
      </c>
      <c r="I474" s="51">
        <v>118</v>
      </c>
      <c r="J474" s="51">
        <v>48</v>
      </c>
      <c r="K474" s="52">
        <v>43861</v>
      </c>
      <c r="L474" s="51" t="s">
        <v>172</v>
      </c>
      <c r="M474" s="51">
        <v>1023864603</v>
      </c>
      <c r="N474" s="51" t="s">
        <v>39</v>
      </c>
      <c r="O474" s="51" t="s">
        <v>112</v>
      </c>
      <c r="P474" s="51">
        <v>563</v>
      </c>
      <c r="Q474" s="52">
        <v>43648</v>
      </c>
      <c r="R474" s="51" t="s">
        <v>258</v>
      </c>
      <c r="S474" s="50">
        <v>16140000</v>
      </c>
      <c r="T474" s="50">
        <v>0</v>
      </c>
      <c r="U474" s="50">
        <v>0</v>
      </c>
      <c r="V474" s="50">
        <v>16140000</v>
      </c>
      <c r="W474" s="50">
        <v>8070000</v>
      </c>
      <c r="X474" s="50">
        <v>8070000</v>
      </c>
    </row>
    <row r="475" spans="1:24" hidden="1" x14ac:dyDescent="0.25">
      <c r="A475" s="51">
        <v>2019</v>
      </c>
      <c r="B475" s="51">
        <v>118</v>
      </c>
      <c r="C475" s="51">
        <v>1</v>
      </c>
      <c r="D475" s="52">
        <v>43831</v>
      </c>
      <c r="E475" s="52">
        <v>43924</v>
      </c>
      <c r="F475" s="52">
        <v>43924</v>
      </c>
      <c r="G475" s="51" t="s">
        <v>123</v>
      </c>
      <c r="H475" s="51" t="s">
        <v>124</v>
      </c>
      <c r="I475" s="51">
        <v>106</v>
      </c>
      <c r="J475" s="51">
        <v>54</v>
      </c>
      <c r="K475" s="52">
        <v>43861</v>
      </c>
      <c r="L475" s="51" t="s">
        <v>172</v>
      </c>
      <c r="M475" s="51">
        <v>1030545677</v>
      </c>
      <c r="N475" s="51" t="s">
        <v>24</v>
      </c>
      <c r="O475" s="51" t="s">
        <v>112</v>
      </c>
      <c r="P475" s="51">
        <v>562</v>
      </c>
      <c r="Q475" s="52">
        <v>43648</v>
      </c>
      <c r="R475" s="51" t="s">
        <v>264</v>
      </c>
      <c r="S475" s="50">
        <v>16140000</v>
      </c>
      <c r="T475" s="50">
        <v>0</v>
      </c>
      <c r="U475" s="50">
        <v>0</v>
      </c>
      <c r="V475" s="50">
        <v>16140000</v>
      </c>
      <c r="W475" s="50">
        <v>8070000</v>
      </c>
      <c r="X475" s="50">
        <v>8070000</v>
      </c>
    </row>
    <row r="476" spans="1:24" hidden="1" x14ac:dyDescent="0.25">
      <c r="A476" s="51">
        <v>2019</v>
      </c>
      <c r="B476" s="51">
        <v>118</v>
      </c>
      <c r="C476" s="51">
        <v>1</v>
      </c>
      <c r="D476" s="52">
        <v>43831</v>
      </c>
      <c r="E476" s="52">
        <v>43924</v>
      </c>
      <c r="F476" s="52">
        <v>43924</v>
      </c>
      <c r="G476" s="51" t="s">
        <v>123</v>
      </c>
      <c r="H476" s="51" t="s">
        <v>124</v>
      </c>
      <c r="I476" s="51">
        <v>353</v>
      </c>
      <c r="J476" s="51">
        <v>318</v>
      </c>
      <c r="K476" s="52">
        <v>43896</v>
      </c>
      <c r="L476" s="51" t="s">
        <v>171</v>
      </c>
      <c r="M476" s="51">
        <v>901304678</v>
      </c>
      <c r="N476" s="51" t="s">
        <v>188</v>
      </c>
      <c r="O476" s="51" t="s">
        <v>173</v>
      </c>
      <c r="P476" s="51">
        <v>575</v>
      </c>
      <c r="Q476" s="52">
        <v>43678</v>
      </c>
      <c r="R476" s="57" t="s">
        <v>1378</v>
      </c>
      <c r="S476" s="58">
        <v>82403542</v>
      </c>
      <c r="T476" s="50">
        <v>0</v>
      </c>
      <c r="U476" s="50">
        <v>0</v>
      </c>
      <c r="V476" s="50">
        <v>82403542</v>
      </c>
      <c r="W476" s="50">
        <v>0</v>
      </c>
      <c r="X476" s="50">
        <v>82403542</v>
      </c>
    </row>
    <row r="477" spans="1:24" hidden="1" x14ac:dyDescent="0.25">
      <c r="A477" s="51">
        <v>2019</v>
      </c>
      <c r="B477" s="51">
        <v>118</v>
      </c>
      <c r="C477" s="51">
        <v>1</v>
      </c>
      <c r="D477" s="52">
        <v>43831</v>
      </c>
      <c r="E477" s="52">
        <v>43924</v>
      </c>
      <c r="F477" s="52">
        <v>43924</v>
      </c>
      <c r="G477" s="51" t="s">
        <v>123</v>
      </c>
      <c r="H477" s="51" t="s">
        <v>124</v>
      </c>
      <c r="I477" s="51">
        <v>35</v>
      </c>
      <c r="J477" s="51">
        <v>34</v>
      </c>
      <c r="K477" s="52">
        <v>43860</v>
      </c>
      <c r="L477" s="51" t="s">
        <v>171</v>
      </c>
      <c r="M477" s="51">
        <v>901304678</v>
      </c>
      <c r="N477" s="51" t="s">
        <v>188</v>
      </c>
      <c r="O477" s="51" t="s">
        <v>173</v>
      </c>
      <c r="P477" s="51">
        <v>575</v>
      </c>
      <c r="Q477" s="52">
        <v>43678</v>
      </c>
      <c r="R477" s="51" t="s">
        <v>278</v>
      </c>
      <c r="S477" s="50">
        <v>114097213</v>
      </c>
      <c r="T477" s="50">
        <v>0</v>
      </c>
      <c r="U477" s="50">
        <v>0</v>
      </c>
      <c r="V477" s="50">
        <v>114097213</v>
      </c>
      <c r="W477" s="50">
        <v>0</v>
      </c>
      <c r="X477" s="50">
        <v>114097213</v>
      </c>
    </row>
    <row r="478" spans="1:24" hidden="1" x14ac:dyDescent="0.25">
      <c r="A478" s="51">
        <v>2019</v>
      </c>
      <c r="B478" s="51">
        <v>118</v>
      </c>
      <c r="C478" s="51">
        <v>1</v>
      </c>
      <c r="D478" s="52">
        <v>43831</v>
      </c>
      <c r="E478" s="52">
        <v>43924</v>
      </c>
      <c r="F478" s="52">
        <v>43924</v>
      </c>
      <c r="G478" s="51" t="s">
        <v>1379</v>
      </c>
      <c r="H478" s="51" t="s">
        <v>1380</v>
      </c>
      <c r="I478" s="51">
        <v>428</v>
      </c>
      <c r="J478" s="51">
        <v>377</v>
      </c>
      <c r="K478" s="52">
        <v>43909</v>
      </c>
      <c r="L478" s="51" t="s">
        <v>171</v>
      </c>
      <c r="M478" s="51">
        <v>860002184</v>
      </c>
      <c r="N478" s="51" t="s">
        <v>1381</v>
      </c>
      <c r="O478" s="51" t="s">
        <v>1382</v>
      </c>
      <c r="P478" s="56">
        <v>590</v>
      </c>
      <c r="Q478" s="52">
        <v>43733</v>
      </c>
      <c r="R478" s="57" t="s">
        <v>1383</v>
      </c>
      <c r="S478" s="58">
        <v>2733827</v>
      </c>
      <c r="T478" s="50">
        <v>0</v>
      </c>
      <c r="U478" s="50">
        <v>0</v>
      </c>
      <c r="V478" s="50">
        <v>2733827</v>
      </c>
      <c r="W478" s="50">
        <v>0</v>
      </c>
      <c r="X478" s="50">
        <v>2733827</v>
      </c>
    </row>
    <row r="479" spans="1:24" hidden="1" x14ac:dyDescent="0.25">
      <c r="A479" s="51">
        <v>2019</v>
      </c>
      <c r="B479" s="51">
        <v>118</v>
      </c>
      <c r="C479" s="51">
        <v>1</v>
      </c>
      <c r="D479" s="52">
        <v>43831</v>
      </c>
      <c r="E479" s="52">
        <v>43924</v>
      </c>
      <c r="F479" s="52">
        <v>43924</v>
      </c>
      <c r="G479" s="51" t="s">
        <v>1384</v>
      </c>
      <c r="H479" s="51" t="s">
        <v>1385</v>
      </c>
      <c r="I479" s="51">
        <v>428</v>
      </c>
      <c r="J479" s="51">
        <v>377</v>
      </c>
      <c r="K479" s="52">
        <v>43909</v>
      </c>
      <c r="L479" s="51" t="s">
        <v>171</v>
      </c>
      <c r="M479" s="51">
        <v>860002184</v>
      </c>
      <c r="N479" s="51" t="s">
        <v>1381</v>
      </c>
      <c r="O479" s="51" t="s">
        <v>1382</v>
      </c>
      <c r="P479" s="56">
        <v>590</v>
      </c>
      <c r="Q479" s="52">
        <v>43733</v>
      </c>
      <c r="R479" s="57" t="s">
        <v>1383</v>
      </c>
      <c r="S479" s="58">
        <v>10581725</v>
      </c>
      <c r="T479" s="50">
        <v>0</v>
      </c>
      <c r="U479" s="50">
        <v>0</v>
      </c>
      <c r="V479" s="50">
        <v>10581725</v>
      </c>
      <c r="W479" s="50">
        <v>0</v>
      </c>
      <c r="X479" s="50">
        <v>10581725</v>
      </c>
    </row>
    <row r="480" spans="1:24" hidden="1" x14ac:dyDescent="0.25">
      <c r="A480" s="51">
        <v>2019</v>
      </c>
      <c r="B480" s="51">
        <v>118</v>
      </c>
      <c r="C480" s="51">
        <v>1</v>
      </c>
      <c r="D480" s="52">
        <v>43831</v>
      </c>
      <c r="E480" s="52">
        <v>43924</v>
      </c>
      <c r="F480" s="52">
        <v>43924</v>
      </c>
      <c r="G480" s="51" t="s">
        <v>1386</v>
      </c>
      <c r="H480" s="51" t="s">
        <v>1387</v>
      </c>
      <c r="I480" s="51">
        <v>428</v>
      </c>
      <c r="J480" s="51">
        <v>377</v>
      </c>
      <c r="K480" s="52">
        <v>43909</v>
      </c>
      <c r="L480" s="51" t="s">
        <v>171</v>
      </c>
      <c r="M480" s="51">
        <v>860002184</v>
      </c>
      <c r="N480" s="51" t="s">
        <v>1381</v>
      </c>
      <c r="O480" s="51" t="s">
        <v>1382</v>
      </c>
      <c r="P480" s="56">
        <v>590</v>
      </c>
      <c r="Q480" s="52">
        <v>43733</v>
      </c>
      <c r="R480" s="57" t="s">
        <v>1383</v>
      </c>
      <c r="S480" s="58">
        <v>117366631</v>
      </c>
      <c r="T480" s="50">
        <v>0</v>
      </c>
      <c r="U480" s="50">
        <v>0</v>
      </c>
      <c r="V480" s="50">
        <v>117366631</v>
      </c>
      <c r="W480" s="50">
        <v>0</v>
      </c>
      <c r="X480" s="50">
        <v>117366631</v>
      </c>
    </row>
    <row r="481" spans="1:24" hidden="1" x14ac:dyDescent="0.25">
      <c r="A481" s="51">
        <v>2019</v>
      </c>
      <c r="B481" s="51">
        <v>118</v>
      </c>
      <c r="C481" s="51">
        <v>1</v>
      </c>
      <c r="D481" s="52">
        <v>43831</v>
      </c>
      <c r="E481" s="52">
        <v>43924</v>
      </c>
      <c r="F481" s="52">
        <v>43924</v>
      </c>
      <c r="G481" s="51" t="s">
        <v>123</v>
      </c>
      <c r="H481" s="51" t="s">
        <v>124</v>
      </c>
      <c r="I481" s="51">
        <v>110</v>
      </c>
      <c r="J481" s="51">
        <v>52</v>
      </c>
      <c r="K481" s="52">
        <v>43861</v>
      </c>
      <c r="L481" s="51" t="s">
        <v>172</v>
      </c>
      <c r="M481" s="51">
        <v>1075244725</v>
      </c>
      <c r="N481" s="51" t="s">
        <v>36</v>
      </c>
      <c r="O481" s="51" t="s">
        <v>112</v>
      </c>
      <c r="P481" s="51">
        <v>670</v>
      </c>
      <c r="Q481" s="52">
        <v>43771</v>
      </c>
      <c r="R481" s="51" t="s">
        <v>262</v>
      </c>
      <c r="S481" s="50">
        <v>10343775</v>
      </c>
      <c r="T481" s="50">
        <v>0</v>
      </c>
      <c r="U481" s="50">
        <v>0</v>
      </c>
      <c r="V481" s="50">
        <v>10343775</v>
      </c>
      <c r="W481" s="50">
        <v>6895850</v>
      </c>
      <c r="X481" s="50">
        <v>3447925</v>
      </c>
    </row>
    <row r="482" spans="1:24" hidden="1" x14ac:dyDescent="0.25">
      <c r="A482" s="51">
        <v>2019</v>
      </c>
      <c r="B482" s="51">
        <v>118</v>
      </c>
      <c r="C482" s="51">
        <v>1</v>
      </c>
      <c r="D482" s="52">
        <v>43831</v>
      </c>
      <c r="E482" s="52">
        <v>43924</v>
      </c>
      <c r="F482" s="52">
        <v>43924</v>
      </c>
      <c r="G482" s="51" t="s">
        <v>123</v>
      </c>
      <c r="H482" s="51" t="s">
        <v>124</v>
      </c>
      <c r="I482" s="51">
        <v>109</v>
      </c>
      <c r="J482" s="51">
        <v>49</v>
      </c>
      <c r="K482" s="52">
        <v>43861</v>
      </c>
      <c r="L482" s="51" t="s">
        <v>172</v>
      </c>
      <c r="M482" s="51">
        <v>79950166</v>
      </c>
      <c r="N482" s="51" t="s">
        <v>125</v>
      </c>
      <c r="O482" s="51" t="s">
        <v>112</v>
      </c>
      <c r="P482" s="51">
        <v>675</v>
      </c>
      <c r="Q482" s="52">
        <v>43774</v>
      </c>
      <c r="R482" s="51" t="s">
        <v>259</v>
      </c>
      <c r="S482" s="50">
        <v>10025505</v>
      </c>
      <c r="T482" s="50">
        <v>0</v>
      </c>
      <c r="U482" s="50">
        <v>0</v>
      </c>
      <c r="V482" s="50">
        <v>10025505</v>
      </c>
      <c r="W482" s="50">
        <v>6683670</v>
      </c>
      <c r="X482" s="50">
        <v>3341835</v>
      </c>
    </row>
    <row r="483" spans="1:24" hidden="1" x14ac:dyDescent="0.25">
      <c r="A483" s="51">
        <v>2019</v>
      </c>
      <c r="B483" s="51">
        <v>118</v>
      </c>
      <c r="C483" s="51">
        <v>1</v>
      </c>
      <c r="D483" s="52">
        <v>43831</v>
      </c>
      <c r="E483" s="52">
        <v>43924</v>
      </c>
      <c r="F483" s="52">
        <v>43924</v>
      </c>
      <c r="G483" s="51" t="s">
        <v>123</v>
      </c>
      <c r="H483" s="51" t="s">
        <v>124</v>
      </c>
      <c r="I483" s="51">
        <v>117</v>
      </c>
      <c r="J483" s="51">
        <v>53</v>
      </c>
      <c r="K483" s="52">
        <v>43861</v>
      </c>
      <c r="L483" s="51" t="s">
        <v>172</v>
      </c>
      <c r="M483" s="51">
        <v>52544666</v>
      </c>
      <c r="N483" s="51" t="s">
        <v>28</v>
      </c>
      <c r="O483" s="51" t="s">
        <v>112</v>
      </c>
      <c r="P483" s="51">
        <v>672</v>
      </c>
      <c r="Q483" s="52">
        <v>43774</v>
      </c>
      <c r="R483" s="51" t="s">
        <v>263</v>
      </c>
      <c r="S483" s="50">
        <v>10050000</v>
      </c>
      <c r="T483" s="50">
        <v>0</v>
      </c>
      <c r="U483" s="50">
        <v>0</v>
      </c>
      <c r="V483" s="50">
        <v>10050000</v>
      </c>
      <c r="W483" s="50">
        <v>6700000</v>
      </c>
      <c r="X483" s="50">
        <v>3350000</v>
      </c>
    </row>
    <row r="484" spans="1:24" hidden="1" x14ac:dyDescent="0.25">
      <c r="A484" s="51">
        <v>2019</v>
      </c>
      <c r="B484" s="51">
        <v>118</v>
      </c>
      <c r="C484" s="51">
        <v>1</v>
      </c>
      <c r="D484" s="52">
        <v>43831</v>
      </c>
      <c r="E484" s="52">
        <v>43924</v>
      </c>
      <c r="F484" s="52">
        <v>43924</v>
      </c>
      <c r="G484" s="51" t="s">
        <v>141</v>
      </c>
      <c r="H484" s="51" t="s">
        <v>142</v>
      </c>
      <c r="I484" s="51">
        <v>155</v>
      </c>
      <c r="J484" s="51">
        <v>73</v>
      </c>
      <c r="K484" s="52">
        <v>43861</v>
      </c>
      <c r="L484" s="51" t="s">
        <v>172</v>
      </c>
      <c r="M484" s="51">
        <v>53167119</v>
      </c>
      <c r="N484" s="51" t="s">
        <v>22</v>
      </c>
      <c r="O484" s="51" t="s">
        <v>112</v>
      </c>
      <c r="P484" s="51">
        <v>655</v>
      </c>
      <c r="Q484" s="52">
        <v>43774</v>
      </c>
      <c r="R484" s="51" t="s">
        <v>286</v>
      </c>
      <c r="S484" s="50">
        <v>7650000</v>
      </c>
      <c r="T484" s="50">
        <v>0</v>
      </c>
      <c r="U484" s="50">
        <v>0</v>
      </c>
      <c r="V484" s="50">
        <v>7650000</v>
      </c>
      <c r="W484" s="50">
        <v>5100000</v>
      </c>
      <c r="X484" s="50">
        <v>2550000</v>
      </c>
    </row>
    <row r="485" spans="1:24" hidden="1" x14ac:dyDescent="0.25">
      <c r="A485" s="51">
        <v>2019</v>
      </c>
      <c r="B485" s="51">
        <v>118</v>
      </c>
      <c r="C485" s="51">
        <v>1</v>
      </c>
      <c r="D485" s="52">
        <v>43831</v>
      </c>
      <c r="E485" s="52">
        <v>43924</v>
      </c>
      <c r="F485" s="52">
        <v>43924</v>
      </c>
      <c r="G485" s="51" t="s">
        <v>141</v>
      </c>
      <c r="H485" s="51" t="s">
        <v>142</v>
      </c>
      <c r="I485" s="51">
        <v>152</v>
      </c>
      <c r="J485" s="51">
        <v>60</v>
      </c>
      <c r="K485" s="52">
        <v>43861</v>
      </c>
      <c r="L485" s="51" t="s">
        <v>172</v>
      </c>
      <c r="M485" s="51">
        <v>1026266171</v>
      </c>
      <c r="N485" s="51" t="s">
        <v>19</v>
      </c>
      <c r="O485" s="51" t="s">
        <v>112</v>
      </c>
      <c r="P485" s="51">
        <v>652</v>
      </c>
      <c r="Q485" s="52">
        <v>43774</v>
      </c>
      <c r="R485" s="51" t="s">
        <v>270</v>
      </c>
      <c r="S485" s="50">
        <v>7650000</v>
      </c>
      <c r="T485" s="50">
        <v>0</v>
      </c>
      <c r="U485" s="50">
        <v>0</v>
      </c>
      <c r="V485" s="50">
        <v>7650000</v>
      </c>
      <c r="W485" s="50">
        <v>5100000</v>
      </c>
      <c r="X485" s="50">
        <v>2550000</v>
      </c>
    </row>
    <row r="486" spans="1:24" hidden="1" x14ac:dyDescent="0.25">
      <c r="A486" s="51">
        <v>2019</v>
      </c>
      <c r="B486" s="51">
        <v>118</v>
      </c>
      <c r="C486" s="51">
        <v>1</v>
      </c>
      <c r="D486" s="52">
        <v>43831</v>
      </c>
      <c r="E486" s="52">
        <v>43924</v>
      </c>
      <c r="F486" s="52">
        <v>43924</v>
      </c>
      <c r="G486" s="51" t="s">
        <v>141</v>
      </c>
      <c r="H486" s="51" t="s">
        <v>142</v>
      </c>
      <c r="I486" s="51">
        <v>154</v>
      </c>
      <c r="J486" s="51">
        <v>72</v>
      </c>
      <c r="K486" s="52">
        <v>43861</v>
      </c>
      <c r="L486" s="51" t="s">
        <v>172</v>
      </c>
      <c r="M486" s="51">
        <v>80086508</v>
      </c>
      <c r="N486" s="51" t="s">
        <v>16</v>
      </c>
      <c r="O486" s="51" t="s">
        <v>112</v>
      </c>
      <c r="P486" s="51">
        <v>656</v>
      </c>
      <c r="Q486" s="52">
        <v>43774</v>
      </c>
      <c r="R486" s="51" t="s">
        <v>284</v>
      </c>
      <c r="S486" s="50">
        <v>11250000</v>
      </c>
      <c r="T486" s="50">
        <v>0</v>
      </c>
      <c r="U486" s="50">
        <v>0</v>
      </c>
      <c r="V486" s="50">
        <v>11250000</v>
      </c>
      <c r="W486" s="50">
        <v>7500000</v>
      </c>
      <c r="X486" s="50">
        <v>3750000</v>
      </c>
    </row>
    <row r="487" spans="1:24" hidden="1" x14ac:dyDescent="0.25">
      <c r="A487" s="51">
        <v>2019</v>
      </c>
      <c r="B487" s="51">
        <v>118</v>
      </c>
      <c r="C487" s="51">
        <v>1</v>
      </c>
      <c r="D487" s="52">
        <v>43831</v>
      </c>
      <c r="E487" s="52">
        <v>43924</v>
      </c>
      <c r="F487" s="52">
        <v>43924</v>
      </c>
      <c r="G487" s="51" t="s">
        <v>114</v>
      </c>
      <c r="H487" s="51" t="s">
        <v>115</v>
      </c>
      <c r="I487" s="51">
        <v>36</v>
      </c>
      <c r="J487" s="51">
        <v>16</v>
      </c>
      <c r="K487" s="52">
        <v>43851</v>
      </c>
      <c r="L487" s="51" t="s">
        <v>172</v>
      </c>
      <c r="M487" s="51">
        <v>1026273088</v>
      </c>
      <c r="N487" s="51" t="s">
        <v>34</v>
      </c>
      <c r="O487" s="51" t="s">
        <v>112</v>
      </c>
      <c r="P487" s="51">
        <v>635</v>
      </c>
      <c r="Q487" s="52">
        <v>43776</v>
      </c>
      <c r="R487" s="51" t="s">
        <v>285</v>
      </c>
      <c r="S487" s="50">
        <v>6783333</v>
      </c>
      <c r="T487" s="50">
        <v>0</v>
      </c>
      <c r="U487" s="50">
        <v>0</v>
      </c>
      <c r="V487" s="50">
        <v>6783333</v>
      </c>
      <c r="W487" s="50">
        <v>6783333</v>
      </c>
      <c r="X487" s="50">
        <v>0</v>
      </c>
    </row>
    <row r="488" spans="1:24" hidden="1" x14ac:dyDescent="0.25">
      <c r="A488" s="51">
        <v>2019</v>
      </c>
      <c r="B488" s="51">
        <v>118</v>
      </c>
      <c r="C488" s="51">
        <v>1</v>
      </c>
      <c r="D488" s="52">
        <v>43831</v>
      </c>
      <c r="E488" s="52">
        <v>43924</v>
      </c>
      <c r="F488" s="52">
        <v>43924</v>
      </c>
      <c r="G488" s="51" t="s">
        <v>123</v>
      </c>
      <c r="H488" s="51" t="s">
        <v>124</v>
      </c>
      <c r="I488" s="51">
        <v>125</v>
      </c>
      <c r="J488" s="51">
        <v>50</v>
      </c>
      <c r="K488" s="52">
        <v>43861</v>
      </c>
      <c r="L488" s="51" t="s">
        <v>172</v>
      </c>
      <c r="M488" s="51">
        <v>79573549</v>
      </c>
      <c r="N488" s="51" t="s">
        <v>21</v>
      </c>
      <c r="O488" s="51" t="s">
        <v>112</v>
      </c>
      <c r="P488" s="51">
        <v>674</v>
      </c>
      <c r="Q488" s="52">
        <v>43776</v>
      </c>
      <c r="R488" s="51" t="s">
        <v>260</v>
      </c>
      <c r="S488" s="50">
        <v>10050000</v>
      </c>
      <c r="T488" s="50">
        <v>0</v>
      </c>
      <c r="U488" s="50">
        <v>0</v>
      </c>
      <c r="V488" s="50">
        <v>10050000</v>
      </c>
      <c r="W488" s="50">
        <v>6700000</v>
      </c>
      <c r="X488" s="50">
        <v>3350000</v>
      </c>
    </row>
    <row r="489" spans="1:24" hidden="1" x14ac:dyDescent="0.25">
      <c r="A489" s="51">
        <v>2019</v>
      </c>
      <c r="B489" s="51">
        <v>118</v>
      </c>
      <c r="C489" s="51">
        <v>1</v>
      </c>
      <c r="D489" s="52">
        <v>43831</v>
      </c>
      <c r="E489" s="52">
        <v>43924</v>
      </c>
      <c r="F489" s="52">
        <v>43924</v>
      </c>
      <c r="G489" s="51" t="s">
        <v>123</v>
      </c>
      <c r="H489" s="51" t="s">
        <v>124</v>
      </c>
      <c r="I489" s="51">
        <v>108</v>
      </c>
      <c r="J489" s="51">
        <v>65</v>
      </c>
      <c r="K489" s="52">
        <v>43861</v>
      </c>
      <c r="L489" s="51" t="s">
        <v>172</v>
      </c>
      <c r="M489" s="51">
        <v>75090431</v>
      </c>
      <c r="N489" s="51" t="s">
        <v>126</v>
      </c>
      <c r="O489" s="51" t="s">
        <v>112</v>
      </c>
      <c r="P489" s="51">
        <v>676</v>
      </c>
      <c r="Q489" s="52">
        <v>43778</v>
      </c>
      <c r="R489" s="51" t="s">
        <v>276</v>
      </c>
      <c r="S489" s="50">
        <v>8911560</v>
      </c>
      <c r="T489" s="50">
        <v>0</v>
      </c>
      <c r="U489" s="50">
        <v>0</v>
      </c>
      <c r="V489" s="50">
        <v>8911560</v>
      </c>
      <c r="W489" s="50">
        <v>6683670</v>
      </c>
      <c r="X489" s="50">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1" customFormat="1" x14ac:dyDescent="0.25">
      <c r="A588"/>
      <c r="B588"/>
      <c r="C588"/>
      <c r="D588"/>
      <c r="E588"/>
      <c r="F588"/>
      <c r="G588"/>
      <c r="H588"/>
      <c r="I588"/>
      <c r="J588"/>
      <c r="K588"/>
      <c r="L588"/>
      <c r="M588"/>
      <c r="N588"/>
      <c r="O588"/>
      <c r="P588"/>
      <c r="Q588"/>
      <c r="R588"/>
      <c r="S588" s="49"/>
      <c r="T588" s="49"/>
      <c r="U588" s="49"/>
      <c r="V588" s="49"/>
      <c r="W588" s="49"/>
      <c r="X588" s="49"/>
    </row>
    <row r="589" spans="1:24" s="51" customFormat="1" x14ac:dyDescent="0.25">
      <c r="A589"/>
      <c r="B589"/>
      <c r="C589"/>
      <c r="D589"/>
      <c r="E589"/>
      <c r="F589"/>
      <c r="G589"/>
      <c r="H589"/>
      <c r="I589"/>
      <c r="J589"/>
      <c r="K589"/>
      <c r="L589"/>
      <c r="M589"/>
      <c r="N589"/>
      <c r="O589"/>
      <c r="P589"/>
      <c r="Q589"/>
      <c r="R589"/>
      <c r="S589" s="49"/>
      <c r="T589" s="49"/>
      <c r="U589" s="49"/>
      <c r="V589" s="49"/>
      <c r="W589" s="49"/>
      <c r="X589" s="49"/>
    </row>
    <row r="590" spans="1:24" s="51" customFormat="1" x14ac:dyDescent="0.25">
      <c r="A590"/>
      <c r="B590"/>
      <c r="C590"/>
      <c r="D590"/>
      <c r="E590"/>
      <c r="F590"/>
      <c r="G590"/>
      <c r="H590"/>
      <c r="I590"/>
      <c r="J590"/>
      <c r="K590"/>
      <c r="L590"/>
      <c r="M590"/>
      <c r="N590"/>
      <c r="O590"/>
      <c r="P590"/>
      <c r="Q590"/>
      <c r="R590"/>
      <c r="S590" s="49"/>
      <c r="T590" s="49"/>
      <c r="U590" s="49"/>
      <c r="V590" s="49"/>
      <c r="W590" s="49"/>
      <c r="X590" s="49"/>
    </row>
    <row r="591" spans="1:24" s="51" customFormat="1" x14ac:dyDescent="0.25">
      <c r="A591"/>
      <c r="B591"/>
      <c r="C591"/>
      <c r="D591"/>
      <c r="E591"/>
      <c r="F591"/>
      <c r="G591"/>
      <c r="H591"/>
      <c r="I591"/>
      <c r="J591"/>
      <c r="K591"/>
      <c r="L591"/>
      <c r="M591"/>
      <c r="N591"/>
      <c r="O591"/>
      <c r="P591"/>
      <c r="Q591"/>
      <c r="R591"/>
      <c r="S591" s="49"/>
      <c r="T591" s="49"/>
      <c r="U591" s="49"/>
      <c r="V591" s="49"/>
      <c r="W591" s="49"/>
      <c r="X591" s="49"/>
    </row>
    <row r="592" spans="1:24" s="51" customFormat="1" x14ac:dyDescent="0.25">
      <c r="A592"/>
      <c r="B592"/>
      <c r="C592"/>
      <c r="D592"/>
      <c r="E592"/>
      <c r="F592"/>
      <c r="G592"/>
      <c r="H592"/>
      <c r="I592"/>
      <c r="J592"/>
      <c r="K592"/>
      <c r="L592"/>
      <c r="M592"/>
      <c r="N592"/>
      <c r="O592"/>
      <c r="P592"/>
      <c r="Q592"/>
      <c r="R592"/>
      <c r="S592" s="49"/>
      <c r="T592" s="49"/>
      <c r="U592" s="49"/>
      <c r="V592" s="49"/>
      <c r="W592" s="49"/>
      <c r="X592" s="49"/>
    </row>
    <row r="593" spans="1:24" s="51" customFormat="1" x14ac:dyDescent="0.25">
      <c r="A593"/>
      <c r="B593"/>
      <c r="C593"/>
      <c r="D593"/>
      <c r="E593"/>
      <c r="F593"/>
      <c r="G593"/>
      <c r="H593"/>
      <c r="I593"/>
      <c r="J593"/>
      <c r="K593"/>
      <c r="L593"/>
      <c r="M593"/>
      <c r="N593"/>
      <c r="O593"/>
      <c r="P593"/>
      <c r="Q593"/>
      <c r="R593"/>
      <c r="S593" s="49"/>
      <c r="T593" s="49"/>
      <c r="U593" s="49"/>
      <c r="V593" s="49"/>
      <c r="W593" s="49"/>
      <c r="X593" s="49"/>
    </row>
    <row r="594" spans="1:24" s="51" customFormat="1" x14ac:dyDescent="0.25">
      <c r="A594"/>
      <c r="B594"/>
      <c r="C594"/>
      <c r="D594"/>
      <c r="E594"/>
      <c r="F594"/>
      <c r="G594"/>
      <c r="H594"/>
      <c r="I594"/>
      <c r="J594"/>
      <c r="K594"/>
      <c r="L594"/>
      <c r="M594"/>
      <c r="N594"/>
      <c r="O594"/>
      <c r="P594"/>
      <c r="Q594"/>
      <c r="R594"/>
      <c r="S594" s="49"/>
      <c r="T594" s="49"/>
      <c r="U594" s="49"/>
      <c r="V594" s="49"/>
      <c r="W594" s="49"/>
      <c r="X594" s="49"/>
    </row>
    <row r="595" spans="1:24" s="51" customFormat="1" x14ac:dyDescent="0.25">
      <c r="A595"/>
      <c r="B595"/>
      <c r="C595"/>
      <c r="D595"/>
      <c r="E595"/>
      <c r="F595"/>
      <c r="G595"/>
      <c r="H595"/>
      <c r="I595"/>
      <c r="J595"/>
      <c r="K595"/>
      <c r="L595"/>
      <c r="M595"/>
      <c r="N595"/>
      <c r="O595"/>
      <c r="P595"/>
      <c r="Q595"/>
      <c r="R595"/>
      <c r="S595" s="49"/>
      <c r="T595" s="49"/>
      <c r="U595" s="49"/>
      <c r="V595" s="49"/>
      <c r="W595" s="49"/>
      <c r="X595" s="49"/>
    </row>
    <row r="596" spans="1:24" s="51" customFormat="1" x14ac:dyDescent="0.25">
      <c r="A596"/>
      <c r="B596"/>
      <c r="C596"/>
      <c r="D596"/>
      <c r="E596"/>
      <c r="F596"/>
      <c r="G596"/>
      <c r="H596"/>
      <c r="I596"/>
      <c r="J596"/>
      <c r="K596"/>
      <c r="L596"/>
      <c r="M596"/>
      <c r="N596"/>
      <c r="O596"/>
      <c r="P596"/>
      <c r="Q596"/>
      <c r="R596"/>
      <c r="S596" s="49"/>
      <c r="T596" s="49"/>
      <c r="U596" s="49"/>
      <c r="V596" s="49"/>
      <c r="W596" s="49"/>
      <c r="X596" s="49"/>
    </row>
    <row r="597" spans="1:24" s="51" customFormat="1" x14ac:dyDescent="0.25">
      <c r="A597"/>
      <c r="B597"/>
      <c r="C597"/>
      <c r="D597"/>
      <c r="E597"/>
      <c r="F597"/>
      <c r="G597"/>
      <c r="H597"/>
      <c r="I597"/>
      <c r="J597"/>
      <c r="K597"/>
      <c r="L597"/>
      <c r="M597"/>
      <c r="N597"/>
      <c r="O597"/>
      <c r="P597"/>
      <c r="Q597"/>
      <c r="R597"/>
      <c r="S597" s="49"/>
      <c r="T597" s="49"/>
      <c r="U597" s="49"/>
      <c r="V597" s="49"/>
      <c r="W597" s="49"/>
      <c r="X597" s="49"/>
    </row>
    <row r="598" spans="1:24" s="51" customFormat="1" x14ac:dyDescent="0.25">
      <c r="A598"/>
      <c r="B598"/>
      <c r="C598"/>
      <c r="D598"/>
      <c r="E598"/>
      <c r="F598"/>
      <c r="G598"/>
      <c r="H598"/>
      <c r="I598"/>
      <c r="J598"/>
      <c r="K598"/>
      <c r="L598"/>
      <c r="M598"/>
      <c r="N598"/>
      <c r="O598"/>
      <c r="P598"/>
      <c r="Q598"/>
      <c r="R598"/>
      <c r="S598" s="49"/>
      <c r="T598" s="49"/>
      <c r="U598" s="49"/>
      <c r="V598" s="49"/>
      <c r="W598" s="49"/>
      <c r="X598" s="49"/>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9"/>
      <c r="B1326" s="51"/>
      <c r="C1326" s="51"/>
      <c r="D1326" s="52"/>
      <c r="E1326" s="52"/>
      <c r="F1326" s="52"/>
      <c r="G1326" s="51"/>
      <c r="H1326" s="51"/>
      <c r="I1326" s="51"/>
      <c r="J1326" s="51"/>
      <c r="K1326" s="52"/>
      <c r="L1326" s="51"/>
      <c r="M1326" s="51"/>
      <c r="N1326" s="51"/>
      <c r="O1326" s="51"/>
      <c r="P1326" s="51"/>
      <c r="Q1326" s="52"/>
      <c r="R1326" s="51"/>
      <c r="S1326" s="50"/>
      <c r="T1326" s="50"/>
      <c r="U1326" s="50"/>
      <c r="V1326" s="50"/>
      <c r="W1326" s="50"/>
      <c r="X1326" s="50"/>
    </row>
    <row r="1327" spans="1:24" x14ac:dyDescent="0.25">
      <c r="A1327" s="59"/>
      <c r="B1327" s="51"/>
      <c r="C1327" s="51"/>
      <c r="D1327" s="52"/>
      <c r="E1327" s="52"/>
      <c r="F1327" s="52"/>
      <c r="G1327" s="51"/>
      <c r="H1327" s="51"/>
      <c r="I1327" s="51"/>
      <c r="J1327" s="51"/>
      <c r="K1327" s="52"/>
      <c r="L1327" s="51"/>
      <c r="M1327" s="51"/>
      <c r="N1327" s="51"/>
      <c r="O1327" s="51"/>
      <c r="P1327" s="51"/>
      <c r="Q1327" s="52"/>
      <c r="R1327" s="51"/>
      <c r="S1327" s="50"/>
      <c r="T1327" s="50"/>
      <c r="U1327" s="50"/>
      <c r="V1327" s="50"/>
      <c r="W1327" s="50"/>
      <c r="X1327" s="50"/>
    </row>
    <row r="1328" spans="1:24" x14ac:dyDescent="0.25">
      <c r="A1328" s="59"/>
      <c r="B1328" s="51"/>
      <c r="C1328" s="51"/>
      <c r="D1328" s="52"/>
      <c r="E1328" s="52"/>
      <c r="F1328" s="52"/>
      <c r="G1328" s="51"/>
      <c r="H1328" s="51"/>
      <c r="I1328" s="51"/>
      <c r="J1328" s="51"/>
      <c r="K1328" s="52"/>
      <c r="L1328" s="51"/>
      <c r="M1328" s="51"/>
      <c r="N1328" s="51"/>
      <c r="O1328" s="51"/>
      <c r="P1328" s="51"/>
      <c r="Q1328" s="52"/>
      <c r="R1328" s="51"/>
      <c r="S1328" s="50"/>
      <c r="T1328" s="50"/>
      <c r="U1328" s="50"/>
      <c r="V1328" s="50"/>
      <c r="W1328" s="50"/>
      <c r="X1328" s="50"/>
    </row>
    <row r="1329" spans="1:24" x14ac:dyDescent="0.25">
      <c r="A1329" s="59"/>
      <c r="B1329" s="51"/>
      <c r="C1329" s="51"/>
      <c r="D1329" s="52"/>
      <c r="E1329" s="52"/>
      <c r="F1329" s="52"/>
      <c r="G1329" s="51"/>
      <c r="H1329" s="51"/>
      <c r="I1329" s="51"/>
      <c r="J1329" s="51"/>
      <c r="K1329" s="52"/>
      <c r="L1329" s="51"/>
      <c r="M1329" s="51"/>
      <c r="N1329" s="51"/>
      <c r="O1329" s="51"/>
      <c r="P1329" s="51"/>
      <c r="Q1329" s="52"/>
      <c r="R1329" s="51"/>
      <c r="S1329" s="50"/>
      <c r="T1329" s="50"/>
      <c r="U1329" s="50"/>
      <c r="V1329" s="50"/>
      <c r="W1329" s="50"/>
      <c r="X1329" s="50"/>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60"/>
      <c r="R2257" s="30"/>
    </row>
    <row r="2293" spans="18:22" x14ac:dyDescent="0.25">
      <c r="V2293" s="49">
        <f>+V5-64509333</f>
        <v>143090667</v>
      </c>
    </row>
    <row r="2296" spans="18:22" x14ac:dyDescent="0.25">
      <c r="R2296" t="s">
        <v>1388</v>
      </c>
    </row>
  </sheetData>
  <autoFilter ref="A3:X489">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ENERO 2020</vt:lpstr>
      <vt:lpstr>CRP ENERO</vt:lpstr>
      <vt:lpstr>FEBRERO 2020</vt:lpstr>
      <vt:lpstr>CRP FEBRERO</vt:lpstr>
      <vt:lpstr>MARZO 2020</vt:lpstr>
      <vt:lpstr>CRP MARZO</vt:lpstr>
      <vt:lpstr>'ENERO 2020'!Área_de_impresión</vt:lpstr>
      <vt:lpstr>'FEBRERO 2020'!Área_de_impresión</vt:lpstr>
      <vt:lpstr>'MARZO 2020'!Área_de_impresión</vt:lpstr>
      <vt:lpstr>'ENERO 2020'!Títulos_a_imprimir</vt:lpstr>
      <vt:lpstr>'FEBRERO 2020'!Títulos_a_imprimir</vt:lpstr>
      <vt:lpstr>'MARZO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TOSHIBA</cp:lastModifiedBy>
  <cp:lastPrinted>2020-02-06T17:47:52Z</cp:lastPrinted>
  <dcterms:created xsi:type="dcterms:W3CDTF">2019-03-27T22:03:37Z</dcterms:created>
  <dcterms:modified xsi:type="dcterms:W3CDTF">2020-04-07T16:57:06Z</dcterms:modified>
</cp:coreProperties>
</file>