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8" activeTab="1"/>
  </bookViews>
  <sheets>
    <sheet name="PLAN ANTICORRUPCION" sheetId="1" r:id="rId1"/>
    <sheet name="MAPA RIESGOS CORRUPCION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<sst xmlns="http://schemas.openxmlformats.org/spreadsheetml/2006/main" count="80" uniqueCount="54">
  <si>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 xml:space="preserve">TOTAL </t>
  </si>
  <si>
    <t>Subtotal (sumatoria de calificación por criterio)</t>
  </si>
  <si>
    <t>La entidad realizó informe de seguimiento al Plan Anticorrupción y de Atención al Ciudadano en a 2019.</t>
  </si>
  <si>
    <t>La entidad realizó informe de seguimiento al Plan Anticorrupción y de Atención al Ciudadano en a 2018.</t>
  </si>
  <si>
    <t>La entidad realizó informe de seguimiento al Plan Anticorrupción y de Atención al Ciudadano en a 2017.</t>
  </si>
  <si>
    <t>NO</t>
  </si>
  <si>
    <t xml:space="preserve">SI </t>
  </si>
  <si>
    <t>INDIQUE EL SITIO EN EL CUAL SE ENCUENTRA LA INFORMACIÓN EN MEDIO MAGNÉTICO O FÍSICO.</t>
  </si>
  <si>
    <t>LISTA DE CHEQUEO INFORMACIÓN</t>
  </si>
  <si>
    <t>Dimensión
3. Seguimiento y control adelantado por la Oficina de Control Interno, o quien haga sus veces</t>
  </si>
  <si>
    <t>COMPONENTE 3: SEGUIMIENTO DEL PLAN ANTICORRUPCIÓN Y DE ATENCIÓN AL CIUDADANO</t>
  </si>
  <si>
    <t>La entidad realizó socialización del Plan Anticorrupción y de Atención al Ciudadano a sus funcionarios durante la vigencia 2019.</t>
  </si>
  <si>
    <t>La entidad realizó socialización del Plan Anticorrupción y de Atención al Ciudadano a sus funcionarios durante la vigencia 2018.</t>
  </si>
  <si>
    <t>La entidad realizó socialización a la ciudadanìa del Plan Anticorrupción y de Atención al Ciudadano durante la vigencia 2019.</t>
  </si>
  <si>
    <t xml:space="preserve">Dimensión
2.1 Socialización del Plan Anticorrupción </t>
  </si>
  <si>
    <t xml:space="preserve">COMPONENTE 2  SOCIALIZACIÓN DEL PLAN ANTICORRUPCIÓN Y DE ATENCIÓN AL CIUDADANO </t>
  </si>
  <si>
    <t>En el Plan Anticorrupción y de Atención al Ciudadano de la vigencia 2019, se incluyeron los mecanismos para mejorar la atención al ciudadano.</t>
  </si>
  <si>
    <t xml:space="preserve">En el Plan Anticorrupción y de Atención al Ciudadano de la vigencia 2019, se incluyó el Mapa de Riesgos de Corrupción. </t>
  </si>
  <si>
    <t>Le entidad elaboró y publicó el Plan Anticorrupción y de Atención al Ciudadano de la vigencia 2019.</t>
  </si>
  <si>
    <t xml:space="preserve">Dimensión
1.1 Elaboración y Publicación del Plan Anticorrupción y de Atención al Ciudadano
</t>
  </si>
  <si>
    <r>
      <t xml:space="preserve">COMPONENTE 1 ELABORACIÓN Y COMPONENTES DEL PLAN ANTICORRUPCIÓN Y DE ATENCIÓN AL CIUDADANO
</t>
    </r>
    <r>
      <rPr>
        <i/>
        <sz val="14"/>
        <color indexed="8"/>
        <rFont val="Calibri"/>
        <family val="2"/>
      </rPr>
      <t>(Se refiere a las acciones realizadas anualmente por la entidad para elaborar la estrategia de lucha contra la corrupción y de atención al  ciudadano)</t>
    </r>
  </si>
  <si>
    <t>ENTIDAD</t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</si>
  <si>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</si>
  <si>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LISTA DEL CHEQUEO SOBRE EL ESTADO  DEL PLAN ANTICORRUPCIÓN Y DE ATENCIÓN AL CIUDADANO</t>
  </si>
  <si>
    <t>Seguimiento al Mapa de Riesgos de Corrupción en 2019.</t>
  </si>
  <si>
    <t>Seguimiento al Mapa de Riesgos de Corrupción en 2018.</t>
  </si>
  <si>
    <t>Dimensión
4. Seguimiento y control adelantado por la Oficina de Control Interno, o quien haga sus veces</t>
  </si>
  <si>
    <t>COMPONENTE 2: SEGUIMIENTO AL MAPA DE RIESGOS DE CORRUPCIÓN</t>
  </si>
  <si>
    <t>¿Durante el periodo 2017 - 2019, la entidad realizó controles para minimizar los riesgos de corrupción?</t>
  </si>
  <si>
    <t>¿Durante el periodo 2017 a 2019, la entidad identificó riesgos de corrupción?</t>
  </si>
  <si>
    <t>Dimensión
1.1 Riesgos de corrupción de la Entidad</t>
  </si>
  <si>
    <t>COMPONENTE 1 IDENTIFICACIÓN Y CONTROL DE RIESGOS DE CORRUPCIÓN IDENTIFICADOS</t>
  </si>
  <si>
    <t>LISTA DEL CHEQUEO SOBRE EL ESTADO DEL MAPA DE RIESGOS DE CORRUPCIÓN</t>
  </si>
  <si>
    <t>https://www.habitatbogota.gov.co/transparencia/planeacion/pol%C3%ADticas-lineamientos-y-manuales/plan-anticorrupci%C3%B3n-y-atenci%C3%B3n-al-ciudadano-2019</t>
  </si>
  <si>
    <t>https://www.habitatbogota.gov.co/transparencia/planeacion/pol%C3%ADticas-lineamientos-y-manuales/mapa-riesgos-consolidado-sdht-2019</t>
  </si>
  <si>
    <t>https://www.habitatbogota.gov.co/sites/default/files/slideshow/PAAC-01%20%281%29.jpg</t>
  </si>
  <si>
    <t>https://www.habitatbogota.gov.co/sites/default/files/control/Seguimiento%20PAAC%2031%20diciembre%202018%20DEF.xlsx</t>
  </si>
  <si>
    <t>https://www.habitatbogota.gov.co/sites/default/files/control/Seguimiento%20PAAC%2030%20abril%202019%20DEF%2015052019.xlsx</t>
  </si>
  <si>
    <t>https://www.habitatbogota.gov.co/sites/default/files/control/Tercer%20PAAC%202017%20Def%20V%203%20VB_0.xlsx</t>
  </si>
  <si>
    <t>https://www.habitatbogota.gov.co/sites/default/files/planeacion/Plan-Anticorrupcion-Atencion-al-Ciudadano-2018%20Versi%C3%B3n%203.%204Dic18.xls</t>
  </si>
  <si>
    <t>https://www.habitatbogota.gov.co/sites/default/files/planeacion/SEGUIMIENTO%20MAPA%20DE%20RIESGOS%20CORRUPCION%20DIC%202017_0.xlsx</t>
  </si>
  <si>
    <r>
      <t>https://www.habitatbogota.gov.co/sites/default/files/planeacion/SEGUIMIENTO%20MAPA%20DE%20RIESGOS%20CORRUPCION%20DIC%20</t>
    </r>
    <r>
      <rPr>
        <b/>
        <u val="single"/>
        <sz val="12.1"/>
        <color indexed="30"/>
        <rFont val="Calibri"/>
        <family val="2"/>
      </rPr>
      <t>2017</t>
    </r>
    <r>
      <rPr>
        <u val="single"/>
        <sz val="12.1"/>
        <color indexed="30"/>
        <rFont val="Calibri"/>
        <family val="2"/>
      </rPr>
      <t>_0.xlsx
https://www.habitatbogota.gov.co/sites/default/files/planeacion/Consolidado%20riesgos%20%20</t>
    </r>
    <r>
      <rPr>
        <b/>
        <u val="single"/>
        <sz val="12.1"/>
        <color indexed="30"/>
        <rFont val="Calibri"/>
        <family val="2"/>
      </rPr>
      <t>2018</t>
    </r>
    <r>
      <rPr>
        <u val="single"/>
        <sz val="12.1"/>
        <color indexed="30"/>
        <rFont val="Calibri"/>
        <family val="2"/>
      </rPr>
      <t>.xlsx
https://www.habitatbogota.gov.co/sites/default/files/planeacion/Consolidado%20</t>
    </r>
    <r>
      <rPr>
        <b/>
        <u val="single"/>
        <sz val="12.1"/>
        <color indexed="30"/>
        <rFont val="Calibri"/>
        <family val="2"/>
      </rPr>
      <t>2019</t>
    </r>
    <r>
      <rPr>
        <u val="single"/>
        <sz val="12.1"/>
        <color indexed="30"/>
        <rFont val="Calibri"/>
        <family val="2"/>
      </rPr>
      <t>.pdf</t>
    </r>
  </si>
  <si>
    <t>https://www.habitatbogota.gov.co/sites/default/files/control/SEGUIMIENTO%20MAPA%20DE%20RIESGOS%20CORRUPCION%20DIC%202017_0.xlsx</t>
  </si>
  <si>
    <t>https://www.habitatbogota.gov.co/sites/default/files/control/MR%20CORRUP%20CONSOLIDADO%20AGOSTO2018.xlsx
https://www.habitatbogota.gov.co/sites/default/files/control/Seguimiento%20Mapa%20de%20Riesgos-%20Diciembre%202018.xlsx</t>
  </si>
  <si>
    <t>https://www.habitatbogota.gov.co/sites/default/files/control/INFORME%20DE%20SEGUIMIENTO%20MAPA%20DE%20RIESGOS.pdf</t>
  </si>
  <si>
    <t xml:space="preserve">Jornadas de socialización a los líderes de procesos de la entidad 
D:\2018\PAAC 2018\Primer Seguimiento PAAC.zip\Primer Seguimiento PAAC\Componente 1\Actividad 1
</t>
  </si>
  <si>
    <t>Comunicación interna
"Z:\SDPP\Transparencia\PAAC Monitoreo_Abril 2019\Informe Monitoreo PAAC 2019 1Ene-30Abr2019 SDHT.pdf"</t>
  </si>
  <si>
    <t>En el Plan Anticorrupción y de Atención al Ciudadano de la vigencia 2019, se incluyó la estrategia de Rendición de Cuentas.</t>
  </si>
  <si>
    <t>En el Plan Anticorrupción y de Atención al Ciudadano de la vigencia 2019, se incluyó la Estrategia Anti-trámites.</t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</si>
  <si>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
Ubicar el nivel de avance institucional de la estrategia de lucha contra la corrupción con sus 4 componentes, a través de una lista de chequeo de entrega de documentos e informes que describen lo realizado en el Plan Anticorrupción y de Atención al Ciudadano durante el periodo 2016 y 2019.
</t>
    </r>
  </si>
  <si>
    <t>La entidad realizó socialización a la ciudadanía del Plan Anticorrupción y de Atención al Ciudadano durante la vigencia 2018.</t>
  </si>
  <si>
    <r>
      <rPr>
        <b/>
        <sz val="11"/>
        <color indexed="8"/>
        <rFont val="Calibri"/>
        <family val="2"/>
      </rPr>
      <t xml:space="preserve">Objetivo:
</t>
    </r>
    <r>
      <rPr>
        <sz val="11"/>
        <color theme="1"/>
        <rFont val="Calibri"/>
        <family val="2"/>
      </rPr>
      <t xml:space="preserve">Ubicar el nivel de avance institucional de la estrategia de lucha contra la corrupción en el componente del  Mapa de Riesgos de Corrupción, a través de una lista de chequeo de entrega de documentos e informes que describen lo realizado del Mapa de Riesgos de Corrupción durante el periodo 2016 y 2019.
</t>
    </r>
  </si>
  <si>
    <r>
      <rPr>
        <b/>
        <sz val="11"/>
        <color indexed="8"/>
        <rFont val="Calibri"/>
        <family val="2"/>
      </rPr>
      <t xml:space="preserve">Instrucciones:
</t>
    </r>
    <r>
      <rPr>
        <sz val="11"/>
        <color theme="1"/>
        <rFont val="Calibri"/>
        <family val="2"/>
      </rPr>
      <t>1. Relacionar los documentos e informes que se entregan en forma física, magnética y con enlaces electrónicos sobre el Mapa de Riesgos de Corrupción.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2. Para diligenciar por favor marcar en la casilla sobre si o no se cuenta con los documentos y se entrega al mandatario electo, así como el lugar físico y magnético en el cua está disponible dicha información. Debe marcarse 1 si se entrega el documento y 0 si no se entrega (NOTA: Sólo se debe reportar si efectivamente se hace entrega del documento al nuevo mandatario).</t>
    </r>
  </si>
  <si>
    <t>Seguimiento al Mapa de Riesgos de Corrupción en  2017.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</si>
</sst>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i/>
      <sz val="20"/>
      <color indexed="8"/>
      <name val="Calibri"/>
      <family val="2"/>
    </font>
    <font>
      <sz val="16"/>
      <color indexed="8"/>
      <name val="Calibri"/>
      <family val="2"/>
    </font>
    <font>
      <b/>
      <i/>
      <sz val="22"/>
      <color indexed="8"/>
      <name val="Calibri"/>
      <family val="2"/>
    </font>
    <font>
      <u val="single"/>
      <sz val="12.1"/>
      <color indexed="30"/>
      <name val="Calibri"/>
      <family val="2"/>
    </font>
    <font>
      <b/>
      <i/>
      <sz val="18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.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i/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center" vertical="center" wrapText="1"/>
      <protection locked="0"/>
    </xf>
    <xf numFmtId="0" fontId="53" fillId="34" borderId="12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54" fillId="34" borderId="12" xfId="0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55" fillId="34" borderId="20" xfId="0" applyFont="1" applyFill="1" applyBorder="1" applyAlignment="1" applyProtection="1">
      <alignment horizontal="center" vertical="center" wrapText="1"/>
      <protection locked="0"/>
    </xf>
    <xf numFmtId="0" fontId="52" fillId="34" borderId="21" xfId="0" applyFont="1" applyFill="1" applyBorder="1" applyAlignment="1" applyProtection="1">
      <alignment horizontal="center" vertical="center" wrapText="1"/>
      <protection locked="0"/>
    </xf>
    <xf numFmtId="0" fontId="41" fillId="0" borderId="13" xfId="46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51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54" fillId="34" borderId="21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Alignment="1" applyProtection="1">
      <alignment horizontal="center" wrapText="1"/>
      <protection locked="0"/>
    </xf>
    <xf numFmtId="0" fontId="51" fillId="35" borderId="0" xfId="0" applyFont="1" applyFill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horizontal="left" wrapText="1"/>
      <protection locked="0"/>
    </xf>
    <xf numFmtId="0" fontId="51" fillId="35" borderId="0" xfId="0" applyFont="1" applyFill="1" applyAlignment="1" applyProtection="1">
      <alignment wrapText="1"/>
      <protection locked="0"/>
    </xf>
    <xf numFmtId="0" fontId="41" fillId="0" borderId="13" xfId="46" applyBorder="1" applyAlignment="1" applyProtection="1">
      <alignment horizontal="center" vertical="center" wrapText="1"/>
      <protection locked="0"/>
    </xf>
    <xf numFmtId="0" fontId="41" fillId="0" borderId="17" xfId="46" applyBorder="1" applyAlignment="1">
      <alignment horizontal="center" vertical="center" wrapText="1"/>
    </xf>
    <xf numFmtId="0" fontId="50" fillId="34" borderId="24" xfId="0" applyFont="1" applyFill="1" applyBorder="1" applyAlignment="1" applyProtection="1">
      <alignment horizontal="center" vertical="center" wrapText="1"/>
      <protection locked="0"/>
    </xf>
    <xf numFmtId="0" fontId="50" fillId="34" borderId="25" xfId="0" applyFont="1" applyFill="1" applyBorder="1" applyAlignment="1" applyProtection="1">
      <alignment horizontal="center" vertical="center" wrapText="1"/>
      <protection locked="0"/>
    </xf>
    <xf numFmtId="0" fontId="50" fillId="34" borderId="12" xfId="0" applyFont="1" applyFill="1" applyBorder="1" applyAlignment="1" applyProtection="1">
      <alignment horizontal="center" vertical="center" wrapText="1"/>
      <protection locked="0"/>
    </xf>
    <xf numFmtId="0" fontId="56" fillId="36" borderId="26" xfId="0" applyFont="1" applyFill="1" applyBorder="1" applyAlignment="1" applyProtection="1">
      <alignment horizontal="center" vertical="center" wrapText="1"/>
      <protection locked="0"/>
    </xf>
    <xf numFmtId="0" fontId="56" fillId="36" borderId="27" xfId="0" applyFont="1" applyFill="1" applyBorder="1" applyAlignment="1" applyProtection="1">
      <alignment horizontal="center" vertical="center" wrapText="1"/>
      <protection locked="0"/>
    </xf>
    <xf numFmtId="0" fontId="56" fillId="36" borderId="28" xfId="0" applyFont="1" applyFill="1" applyBorder="1" applyAlignment="1" applyProtection="1">
      <alignment horizontal="center" vertical="center" wrapText="1"/>
      <protection locked="0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6" fillId="36" borderId="32" xfId="0" applyFont="1" applyFill="1" applyBorder="1" applyAlignment="1" applyProtection="1">
      <alignment horizontal="center" vertical="center" wrapText="1"/>
      <protection locked="0"/>
    </xf>
    <xf numFmtId="0" fontId="56" fillId="36" borderId="30" xfId="0" applyFont="1" applyFill="1" applyBorder="1" applyAlignment="1" applyProtection="1">
      <alignment horizontal="center" vertical="center" wrapText="1"/>
      <protection locked="0"/>
    </xf>
    <xf numFmtId="0" fontId="56" fillId="36" borderId="33" xfId="0" applyFont="1" applyFill="1" applyBorder="1" applyAlignment="1" applyProtection="1">
      <alignment horizontal="center" vertical="center" wrapText="1"/>
      <protection locked="0"/>
    </xf>
    <xf numFmtId="0" fontId="57" fillId="19" borderId="23" xfId="0" applyFont="1" applyFill="1" applyBorder="1" applyAlignment="1" applyProtection="1">
      <alignment horizontal="center" vertical="center" wrapText="1"/>
      <protection locked="0"/>
    </xf>
    <xf numFmtId="0" fontId="57" fillId="19" borderId="34" xfId="0" applyFont="1" applyFill="1" applyBorder="1" applyAlignment="1" applyProtection="1">
      <alignment horizontal="center" vertical="center" wrapText="1"/>
      <protection locked="0"/>
    </xf>
    <xf numFmtId="0" fontId="57" fillId="19" borderId="35" xfId="0" applyFont="1" applyFill="1" applyBorder="1" applyAlignment="1" applyProtection="1">
      <alignment horizontal="center" vertical="center" wrapText="1"/>
      <protection locked="0"/>
    </xf>
    <xf numFmtId="0" fontId="57" fillId="19" borderId="36" xfId="0" applyFont="1" applyFill="1" applyBorder="1" applyAlignment="1" applyProtection="1">
      <alignment horizontal="center" vertical="center" wrapText="1"/>
      <protection locked="0"/>
    </xf>
    <xf numFmtId="0" fontId="50" fillId="34" borderId="37" xfId="0" applyFont="1" applyFill="1" applyBorder="1" applyAlignment="1" applyProtection="1">
      <alignment horizontal="center" vertical="center" wrapText="1"/>
      <protection locked="0"/>
    </xf>
    <xf numFmtId="0" fontId="50" fillId="34" borderId="38" xfId="0" applyFont="1" applyFill="1" applyBorder="1" applyAlignment="1" applyProtection="1">
      <alignment horizontal="center" vertical="center" wrapText="1"/>
      <protection locked="0"/>
    </xf>
    <xf numFmtId="0" fontId="50" fillId="34" borderId="39" xfId="0" applyFont="1" applyFill="1" applyBorder="1" applyAlignment="1" applyProtection="1">
      <alignment horizontal="center" vertical="center" wrapText="1"/>
      <protection locked="0"/>
    </xf>
    <xf numFmtId="0" fontId="50" fillId="34" borderId="26" xfId="0" applyFont="1" applyFill="1" applyBorder="1" applyAlignment="1" applyProtection="1">
      <alignment horizontal="center" vertical="center" wrapText="1"/>
      <protection locked="0"/>
    </xf>
    <xf numFmtId="0" fontId="50" fillId="34" borderId="27" xfId="0" applyFont="1" applyFill="1" applyBorder="1" applyAlignment="1" applyProtection="1">
      <alignment horizontal="center" vertical="center" wrapText="1"/>
      <protection locked="0"/>
    </xf>
    <xf numFmtId="0" fontId="50" fillId="34" borderId="40" xfId="0" applyFont="1" applyFill="1" applyBorder="1" applyAlignment="1" applyProtection="1">
      <alignment horizontal="center" vertical="center" wrapText="1"/>
      <protection locked="0"/>
    </xf>
    <xf numFmtId="0" fontId="52" fillId="34" borderId="41" xfId="0" applyFont="1" applyFill="1" applyBorder="1" applyAlignment="1" applyProtection="1">
      <alignment horizontal="center" vertical="center" wrapText="1"/>
      <protection locked="0"/>
    </xf>
    <xf numFmtId="0" fontId="55" fillId="34" borderId="42" xfId="0" applyFont="1" applyFill="1" applyBorder="1" applyAlignment="1" applyProtection="1">
      <alignment horizontal="center" vertical="center" wrapText="1"/>
      <protection locked="0"/>
    </xf>
    <xf numFmtId="0" fontId="55" fillId="34" borderId="11" xfId="0" applyFont="1" applyFill="1" applyBorder="1" applyAlignment="1" applyProtection="1">
      <alignment horizontal="center" vertical="center" wrapText="1"/>
      <protection locked="0"/>
    </xf>
    <xf numFmtId="0" fontId="58" fillId="34" borderId="41" xfId="0" applyFont="1" applyFill="1" applyBorder="1" applyAlignment="1" applyProtection="1">
      <alignment horizontal="center" vertical="center" wrapText="1"/>
      <protection locked="0"/>
    </xf>
    <xf numFmtId="0" fontId="59" fillId="0" borderId="43" xfId="0" applyFont="1" applyBorder="1" applyAlignment="1" applyProtection="1">
      <alignment horizontal="center" vertical="center" wrapText="1"/>
      <protection locked="0"/>
    </xf>
    <xf numFmtId="0" fontId="59" fillId="0" borderId="44" xfId="0" applyFont="1" applyBorder="1" applyAlignment="1" applyProtection="1">
      <alignment horizontal="center" vertical="center" wrapText="1"/>
      <protection locked="0"/>
    </xf>
    <xf numFmtId="0" fontId="59" fillId="0" borderId="18" xfId="0" applyFont="1" applyBorder="1" applyAlignment="1" applyProtection="1">
      <alignment horizontal="center" vertical="center" wrapText="1"/>
      <protection locked="0"/>
    </xf>
    <xf numFmtId="0" fontId="50" fillId="0" borderId="43" xfId="0" applyFont="1" applyBorder="1" applyAlignment="1" applyProtection="1">
      <alignment horizontal="center" vertical="center" wrapText="1"/>
      <protection locked="0"/>
    </xf>
    <xf numFmtId="0" fontId="50" fillId="0" borderId="44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60" fillId="19" borderId="45" xfId="0" applyFont="1" applyFill="1" applyBorder="1" applyAlignment="1" applyProtection="1">
      <alignment horizontal="center" vertical="center" wrapText="1"/>
      <protection locked="0"/>
    </xf>
    <xf numFmtId="0" fontId="60" fillId="19" borderId="39" xfId="0" applyFont="1" applyFill="1" applyBorder="1" applyAlignment="1" applyProtection="1">
      <alignment horizontal="center" vertical="center" wrapText="1"/>
      <protection locked="0"/>
    </xf>
    <xf numFmtId="0" fontId="60" fillId="19" borderId="46" xfId="0" applyFont="1" applyFill="1" applyBorder="1" applyAlignment="1" applyProtection="1">
      <alignment horizontal="center" vertical="center" wrapText="1"/>
      <protection locked="0"/>
    </xf>
    <xf numFmtId="0" fontId="60" fillId="19" borderId="47" xfId="0" applyFont="1" applyFill="1" applyBorder="1" applyAlignment="1" applyProtection="1">
      <alignment horizontal="center" vertical="center" wrapText="1"/>
      <protection locked="0"/>
    </xf>
    <xf numFmtId="0" fontId="50" fillId="34" borderId="48" xfId="0" applyFont="1" applyFill="1" applyBorder="1" applyAlignment="1" applyProtection="1">
      <alignment horizontal="center" vertical="center" wrapText="1"/>
      <protection locked="0"/>
    </xf>
    <xf numFmtId="0" fontId="50" fillId="34" borderId="49" xfId="0" applyFont="1" applyFill="1" applyBorder="1" applyAlignment="1" applyProtection="1">
      <alignment horizontal="center" vertical="center" wrapText="1"/>
      <protection locked="0"/>
    </xf>
    <xf numFmtId="0" fontId="50" fillId="34" borderId="41" xfId="0" applyFont="1" applyFill="1" applyBorder="1" applyAlignment="1" applyProtection="1">
      <alignment horizontal="center" vertical="center" wrapText="1"/>
      <protection locked="0"/>
    </xf>
    <xf numFmtId="0" fontId="50" fillId="34" borderId="50" xfId="0" applyFont="1" applyFill="1" applyBorder="1" applyAlignment="1" applyProtection="1">
      <alignment horizontal="center" vertical="center" wrapText="1"/>
      <protection locked="0"/>
    </xf>
    <xf numFmtId="0" fontId="50" fillId="34" borderId="51" xfId="0" applyFont="1" applyFill="1" applyBorder="1" applyAlignment="1" applyProtection="1">
      <alignment horizontal="center" vertical="center" wrapText="1"/>
      <protection locked="0"/>
    </xf>
    <xf numFmtId="0" fontId="50" fillId="34" borderId="21" xfId="0" applyFont="1" applyFill="1" applyBorder="1" applyAlignment="1" applyProtection="1">
      <alignment horizontal="center" vertical="center" wrapText="1"/>
      <protection locked="0"/>
    </xf>
    <xf numFmtId="0" fontId="61" fillId="19" borderId="23" xfId="0" applyFont="1" applyFill="1" applyBorder="1" applyAlignment="1" applyProtection="1">
      <alignment horizontal="center" vertical="center" wrapText="1"/>
      <protection locked="0"/>
    </xf>
    <xf numFmtId="0" fontId="61" fillId="19" borderId="34" xfId="0" applyFont="1" applyFill="1" applyBorder="1" applyAlignment="1" applyProtection="1">
      <alignment horizontal="center" vertical="center" wrapText="1"/>
      <protection locked="0"/>
    </xf>
    <xf numFmtId="0" fontId="61" fillId="19" borderId="35" xfId="0" applyFont="1" applyFill="1" applyBorder="1" applyAlignment="1" applyProtection="1">
      <alignment horizontal="center" vertical="center" wrapText="1"/>
      <protection locked="0"/>
    </xf>
    <xf numFmtId="0" fontId="61" fillId="19" borderId="36" xfId="0" applyFont="1" applyFill="1" applyBorder="1" applyAlignment="1" applyProtection="1">
      <alignment horizontal="center" vertical="center" wrapText="1"/>
      <protection locked="0"/>
    </xf>
    <xf numFmtId="0" fontId="56" fillId="36" borderId="52" xfId="0" applyFont="1" applyFill="1" applyBorder="1" applyAlignment="1" applyProtection="1">
      <alignment horizontal="center" vertical="center" wrapText="1"/>
      <protection locked="0"/>
    </xf>
    <xf numFmtId="0" fontId="56" fillId="36" borderId="0" xfId="0" applyFont="1" applyFill="1" applyAlignment="1" applyProtection="1">
      <alignment horizontal="center" vertical="center" wrapText="1"/>
      <protection locked="0"/>
    </xf>
    <xf numFmtId="0" fontId="56" fillId="36" borderId="5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59" fillId="0" borderId="19" xfId="0" applyFont="1" applyBorder="1" applyAlignment="1" applyProtection="1">
      <alignment horizontal="center" vertical="center" wrapText="1"/>
      <protection locked="0"/>
    </xf>
    <xf numFmtId="0" fontId="59" fillId="0" borderId="17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56" fillId="36" borderId="32" xfId="0" applyFont="1" applyFill="1" applyBorder="1" applyAlignment="1">
      <alignment horizontal="center" vertical="center" wrapText="1"/>
    </xf>
    <xf numFmtId="0" fontId="56" fillId="36" borderId="30" xfId="0" applyFont="1" applyFill="1" applyBorder="1" applyAlignment="1">
      <alignment horizontal="center" vertical="center" wrapText="1"/>
    </xf>
    <xf numFmtId="0" fontId="56" fillId="36" borderId="33" xfId="0" applyFont="1" applyFill="1" applyBorder="1" applyAlignment="1">
      <alignment horizontal="center" vertical="center" wrapText="1"/>
    </xf>
    <xf numFmtId="0" fontId="60" fillId="19" borderId="32" xfId="0" applyFont="1" applyFill="1" applyBorder="1" applyAlignment="1" applyProtection="1">
      <alignment horizontal="center" vertical="center" wrapText="1"/>
      <protection locked="0"/>
    </xf>
    <xf numFmtId="0" fontId="60" fillId="19" borderId="30" xfId="0" applyFont="1" applyFill="1" applyBorder="1" applyAlignment="1" applyProtection="1">
      <alignment horizontal="center" vertical="center" wrapText="1"/>
      <protection locked="0"/>
    </xf>
    <xf numFmtId="0" fontId="60" fillId="19" borderId="33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52" fillId="33" borderId="57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266700</xdr:rowOff>
    </xdr:from>
    <xdr:to>
      <xdr:col>2</xdr:col>
      <xdr:colOff>1362075</xdr:colOff>
      <xdr:row>2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6700"/>
          <a:ext cx="1762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bitatbogota.gov.co/transparencia/planeacion/pol%C3%ADticas-lineamientos-y-manuales/plan-anticorrupci%C3%B3n-y-atenci%C3%B3n-al-ciudadano-2019" TargetMode="External" /><Relationship Id="rId2" Type="http://schemas.openxmlformats.org/officeDocument/2006/relationships/hyperlink" Target="https://www.habitatbogota.gov.co/transparencia/planeacion/pol%C3%ADticas-lineamientos-y-manuales/mapa-riesgos-consolidado-sdht-2019" TargetMode="External" /><Relationship Id="rId3" Type="http://schemas.openxmlformats.org/officeDocument/2006/relationships/hyperlink" Target="https://www.habitatbogota.gov.co/transparencia/planeacion/pol%C3%ADticas-lineamientos-y-manuales/plan-anticorrupci%C3%B3n-y-atenci%C3%B3n-al-ciudadano-2019" TargetMode="External" /><Relationship Id="rId4" Type="http://schemas.openxmlformats.org/officeDocument/2006/relationships/hyperlink" Target="https://www.habitatbogota.gov.co/transparencia/planeacion/pol%C3%ADticas-lineamientos-y-manuales/plan-anticorrupci%C3%B3n-y-atenci%C3%B3n-al-ciudadano-2019" TargetMode="External" /><Relationship Id="rId5" Type="http://schemas.openxmlformats.org/officeDocument/2006/relationships/hyperlink" Target="https://www.habitatbogota.gov.co/transparencia/planeacion/pol%C3%ADticas-lineamientos-y-manuales/plan-anticorrupci%C3%B3n-y-atenci%C3%B3n-al-ciudadano-2019" TargetMode="External" /><Relationship Id="rId6" Type="http://schemas.openxmlformats.org/officeDocument/2006/relationships/hyperlink" Target="https://www.habitatbogota.gov.co/sites/default/files/slideshow/PAAC-01%20%281%29.jpg" TargetMode="External" /><Relationship Id="rId7" Type="http://schemas.openxmlformats.org/officeDocument/2006/relationships/hyperlink" Target="https://www.habitatbogota.gov.co/sites/default/files/control/Seguimiento%20PAAC%2031%20diciembre%202018%20DEF.xlsx" TargetMode="External" /><Relationship Id="rId8" Type="http://schemas.openxmlformats.org/officeDocument/2006/relationships/hyperlink" Target="https://www.habitatbogota.gov.co/sites/default/files/control/Seguimiento%20PAAC%2030%20abril%202019%20DEF%2015052019.xlsx" TargetMode="External" /><Relationship Id="rId9" Type="http://schemas.openxmlformats.org/officeDocument/2006/relationships/hyperlink" Target="https://www.habitatbogota.gov.co/sites/default/files/control/Tercer%20PAAC%202017%20Def%20V%203%20VB_0.xlsx" TargetMode="External" /><Relationship Id="rId10" Type="http://schemas.openxmlformats.org/officeDocument/2006/relationships/hyperlink" Target="https://www.habitatbogota.gov.co/sites/default/files/planeacion/Plan-Anticorrupcion-Atencion-al-Ciudadano-2018%20Versi%C3%B3n%203.%204Dic18.xls" TargetMode="External" /><Relationship Id="rId1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bitatbogota.gov.co/sites/default/files/planeacion/SEGUIMIENTO%20MAPA%20DE%20RIESGOS%20CORRUPCION%20DIC%202017_0.xlsx" TargetMode="External" /><Relationship Id="rId2" Type="http://schemas.openxmlformats.org/officeDocument/2006/relationships/hyperlink" Target="https://www.habitatbogota.gov.co/sites/default/files/planeacion/SEGUIMIENTO%20MAPA%20DE%20RIESGOS%20CORRUPCION%20DIC%202017_0.xlsx" TargetMode="External" /><Relationship Id="rId3" Type="http://schemas.openxmlformats.org/officeDocument/2006/relationships/hyperlink" Target="https://www.habitatbogota.gov.co/sites/default/files/control/SEGUIMIENTO%20MAPA%20DE%20RIESGOS%20CORRUPCION%20DIC%202017_0.xlsx" TargetMode="External" /><Relationship Id="rId4" Type="http://schemas.openxmlformats.org/officeDocument/2006/relationships/hyperlink" Target="https://www.habitatbogota.gov.co/sites/default/files/control/INFORME%20DE%20SEGUIMIENTO%20MAPA%20DE%20RIESGO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zoomScale="80" zoomScaleNormal="80" zoomScalePageLayoutView="0" workbookViewId="0" topLeftCell="A1">
      <selection activeCell="F30" sqref="F30"/>
    </sheetView>
  </sheetViews>
  <sheetFormatPr defaultColWidth="11.421875" defaultRowHeight="15"/>
  <cols>
    <col min="1" max="2" width="4.140625" style="1" customWidth="1"/>
    <col min="3" max="3" width="52.57421875" style="1" customWidth="1"/>
    <col min="4" max="4" width="17.421875" style="3" customWidth="1"/>
    <col min="5" max="5" width="17.00390625" style="3" customWidth="1"/>
    <col min="6" max="6" width="52.28125" style="2" customWidth="1"/>
    <col min="7" max="16384" width="11.421875" style="1" customWidth="1"/>
  </cols>
  <sheetData>
    <row r="1" spans="4:6" s="28" customFormat="1" ht="39" customHeight="1">
      <c r="D1" s="29"/>
      <c r="E1" s="29"/>
      <c r="F1" s="30"/>
    </row>
    <row r="2" spans="4:6" s="28" customFormat="1" ht="39" customHeight="1">
      <c r="D2" s="29"/>
      <c r="E2" s="29"/>
      <c r="F2" s="30"/>
    </row>
    <row r="3" spans="4:6" s="28" customFormat="1" ht="39" customHeight="1">
      <c r="D3" s="29"/>
      <c r="E3" s="29"/>
      <c r="F3" s="30"/>
    </row>
    <row r="4" spans="1:18" ht="45" customHeight="1">
      <c r="A4" s="88" t="s">
        <v>23</v>
      </c>
      <c r="B4" s="63"/>
      <c r="C4" s="89"/>
      <c r="D4" s="89"/>
      <c r="E4" s="89"/>
      <c r="F4" s="90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2" customHeight="1" thickBot="1">
      <c r="A5" s="38"/>
      <c r="B5" s="39"/>
      <c r="C5" s="39"/>
      <c r="D5" s="39"/>
      <c r="E5" s="39"/>
      <c r="F5" s="4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77.25" customHeight="1">
      <c r="A6" s="91" t="s">
        <v>49</v>
      </c>
      <c r="B6" s="92"/>
      <c r="C6" s="92"/>
      <c r="D6" s="92"/>
      <c r="E6" s="92"/>
      <c r="F6" s="93"/>
      <c r="G6" s="3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" customHeight="1" thickBot="1">
      <c r="A7" s="38"/>
      <c r="B7" s="39"/>
      <c r="C7" s="39"/>
      <c r="D7" s="39"/>
      <c r="E7" s="39"/>
      <c r="F7" s="40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29" customHeight="1" thickBot="1">
      <c r="A8" s="84" t="s">
        <v>22</v>
      </c>
      <c r="B8" s="85"/>
      <c r="C8" s="86"/>
      <c r="D8" s="86"/>
      <c r="E8" s="86"/>
      <c r="F8" s="87"/>
      <c r="G8" s="3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4.25" customHeight="1">
      <c r="A9" s="81"/>
      <c r="B9" s="82"/>
      <c r="C9" s="82"/>
      <c r="D9" s="82"/>
      <c r="E9" s="82"/>
      <c r="F9" s="8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5" customHeight="1">
      <c r="A10" s="61" t="s">
        <v>21</v>
      </c>
      <c r="B10" s="62"/>
      <c r="C10" s="63"/>
      <c r="D10" s="64"/>
      <c r="E10" s="65"/>
      <c r="F10" s="6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" customHeight="1" thickBot="1">
      <c r="A11" s="38"/>
      <c r="B11" s="39"/>
      <c r="C11" s="39"/>
      <c r="D11" s="39"/>
      <c r="E11" s="39"/>
      <c r="F11" s="4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0.75" customHeight="1" thickBot="1">
      <c r="A12" s="67" t="s">
        <v>20</v>
      </c>
      <c r="B12" s="68"/>
      <c r="C12" s="69"/>
      <c r="D12" s="69"/>
      <c r="E12" s="69"/>
      <c r="F12" s="7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42" customHeight="1">
      <c r="A13" s="71" t="s">
        <v>19</v>
      </c>
      <c r="B13" s="72"/>
      <c r="C13" s="73"/>
      <c r="D13" s="57" t="s">
        <v>8</v>
      </c>
      <c r="E13" s="57"/>
      <c r="F13" s="58" t="s">
        <v>7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30" customHeight="1" thickBot="1">
      <c r="A14" s="35"/>
      <c r="B14" s="36"/>
      <c r="C14" s="37"/>
      <c r="D14" s="14" t="s">
        <v>6</v>
      </c>
      <c r="E14" s="14" t="s">
        <v>5</v>
      </c>
      <c r="F14" s="5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39.75" customHeight="1">
      <c r="A15" s="17">
        <v>1</v>
      </c>
      <c r="B15" s="16"/>
      <c r="C15" s="11" t="s">
        <v>18</v>
      </c>
      <c r="D15" s="10">
        <v>1</v>
      </c>
      <c r="E15" s="15"/>
      <c r="F15" s="20" t="s">
        <v>33</v>
      </c>
      <c r="G15" s="3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57.75" customHeight="1">
      <c r="A16" s="13">
        <v>2</v>
      </c>
      <c r="B16" s="16"/>
      <c r="C16" s="11" t="s">
        <v>17</v>
      </c>
      <c r="D16" s="15">
        <v>1</v>
      </c>
      <c r="E16" s="15"/>
      <c r="F16" s="33" t="s">
        <v>34</v>
      </c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57.75" customHeight="1">
      <c r="A17" s="17">
        <v>3</v>
      </c>
      <c r="B17" s="16"/>
      <c r="C17" s="11" t="s">
        <v>48</v>
      </c>
      <c r="D17" s="15">
        <v>1</v>
      </c>
      <c r="E17" s="15"/>
      <c r="F17" s="33" t="s">
        <v>33</v>
      </c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61.5" customHeight="1">
      <c r="A18" s="13">
        <v>4</v>
      </c>
      <c r="B18" s="16"/>
      <c r="C18" s="11" t="s">
        <v>47</v>
      </c>
      <c r="D18" s="15">
        <v>1</v>
      </c>
      <c r="E18" s="15"/>
      <c r="F18" s="33" t="s">
        <v>33</v>
      </c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68.25" customHeight="1">
      <c r="A19" s="17">
        <v>5</v>
      </c>
      <c r="B19" s="16"/>
      <c r="C19" s="11" t="s">
        <v>16</v>
      </c>
      <c r="D19" s="15">
        <v>1</v>
      </c>
      <c r="E19" s="15"/>
      <c r="F19" s="33" t="s">
        <v>33</v>
      </c>
      <c r="G19" s="3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41.25" customHeight="1" thickBot="1">
      <c r="A20" s="74" t="s">
        <v>1</v>
      </c>
      <c r="B20" s="75"/>
      <c r="C20" s="76"/>
      <c r="D20" s="19">
        <f>SUM(D16:D19)</f>
        <v>4</v>
      </c>
      <c r="E20" s="19">
        <f>SUM(E16:E19)</f>
        <v>0</v>
      </c>
      <c r="F20" s="18">
        <f>SUM(D20:E20)</f>
        <v>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4.5" customHeight="1" thickBot="1">
      <c r="A21" s="44"/>
      <c r="B21" s="45"/>
      <c r="C21" s="45"/>
      <c r="D21" s="45"/>
      <c r="E21" s="45"/>
      <c r="F21" s="4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29.25" customHeight="1" thickBot="1">
      <c r="A22" s="41" t="s">
        <v>0</v>
      </c>
      <c r="B22" s="42"/>
      <c r="C22" s="43"/>
      <c r="D22" s="5">
        <f>+D20</f>
        <v>4</v>
      </c>
      <c r="E22" s="5">
        <f>+E20</f>
        <v>0</v>
      </c>
      <c r="F22" s="4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6.75" customHeight="1" thickBot="1">
      <c r="A23" s="38"/>
      <c r="B23" s="39"/>
      <c r="C23" s="39"/>
      <c r="D23" s="39"/>
      <c r="E23" s="39"/>
      <c r="F23" s="4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51.75" customHeight="1" thickBot="1">
      <c r="A24" s="77" t="s">
        <v>15</v>
      </c>
      <c r="B24" s="78"/>
      <c r="C24" s="79"/>
      <c r="D24" s="79"/>
      <c r="E24" s="79"/>
      <c r="F24" s="8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40.5" customHeight="1">
      <c r="A25" s="51" t="s">
        <v>14</v>
      </c>
      <c r="B25" s="52"/>
      <c r="C25" s="53"/>
      <c r="D25" s="60" t="s">
        <v>8</v>
      </c>
      <c r="E25" s="60"/>
      <c r="F25" s="58" t="s">
        <v>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30" customHeight="1" thickBot="1">
      <c r="A26" s="54"/>
      <c r="B26" s="55"/>
      <c r="C26" s="56"/>
      <c r="D26" s="14" t="s">
        <v>6</v>
      </c>
      <c r="E26" s="14" t="s">
        <v>5</v>
      </c>
      <c r="F26" s="59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54.75" customHeight="1">
      <c r="A27" s="17">
        <v>1</v>
      </c>
      <c r="B27" s="16"/>
      <c r="C27" s="11" t="s">
        <v>50</v>
      </c>
      <c r="D27" s="15">
        <v>1</v>
      </c>
      <c r="E27" s="15"/>
      <c r="F27" s="33" t="s">
        <v>39</v>
      </c>
      <c r="G27" s="32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65.25" customHeight="1">
      <c r="A28" s="17">
        <v>2</v>
      </c>
      <c r="B28" s="16"/>
      <c r="C28" s="11" t="s">
        <v>13</v>
      </c>
      <c r="D28" s="15">
        <v>1</v>
      </c>
      <c r="E28" s="15"/>
      <c r="F28" s="33" t="s">
        <v>35</v>
      </c>
      <c r="G28" s="32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54.75" customHeight="1">
      <c r="A29" s="17">
        <v>3</v>
      </c>
      <c r="B29" s="16"/>
      <c r="C29" s="11" t="s">
        <v>12</v>
      </c>
      <c r="D29" s="15">
        <v>1</v>
      </c>
      <c r="E29" s="15"/>
      <c r="F29" s="9" t="s">
        <v>45</v>
      </c>
      <c r="G29" s="32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61.5" customHeight="1" thickBot="1">
      <c r="A30" s="17">
        <v>4</v>
      </c>
      <c r="B30" s="16"/>
      <c r="C30" s="11" t="s">
        <v>11</v>
      </c>
      <c r="D30" s="15">
        <v>1</v>
      </c>
      <c r="E30" s="15"/>
      <c r="F30" s="9" t="s">
        <v>46</v>
      </c>
      <c r="G30" s="32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6.75" customHeight="1" thickBot="1">
      <c r="A31" s="44"/>
      <c r="B31" s="45"/>
      <c r="C31" s="45"/>
      <c r="D31" s="45"/>
      <c r="E31" s="45"/>
      <c r="F31" s="4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30" customHeight="1" thickBot="1">
      <c r="A32" s="41" t="s">
        <v>0</v>
      </c>
      <c r="B32" s="42"/>
      <c r="C32" s="43"/>
      <c r="D32" s="5">
        <f>D27+D28+D29+D30</f>
        <v>4</v>
      </c>
      <c r="E32" s="5">
        <f>E276+E28+E29+E30</f>
        <v>0</v>
      </c>
      <c r="F32" s="4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9" customHeight="1" thickBot="1">
      <c r="A33" s="38"/>
      <c r="B33" s="39"/>
      <c r="C33" s="39"/>
      <c r="D33" s="39"/>
      <c r="E33" s="39"/>
      <c r="F33" s="4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52.5" customHeight="1" thickBot="1">
      <c r="A34" s="47" t="s">
        <v>10</v>
      </c>
      <c r="B34" s="48"/>
      <c r="C34" s="49"/>
      <c r="D34" s="49"/>
      <c r="E34" s="49"/>
      <c r="F34" s="50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54.75" customHeight="1">
      <c r="A35" s="51" t="s">
        <v>9</v>
      </c>
      <c r="B35" s="52"/>
      <c r="C35" s="53"/>
      <c r="D35" s="57" t="s">
        <v>8</v>
      </c>
      <c r="E35" s="57"/>
      <c r="F35" s="58" t="s">
        <v>7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53.25" customHeight="1" thickBot="1">
      <c r="A36" s="54"/>
      <c r="B36" s="55"/>
      <c r="C36" s="56"/>
      <c r="D36" s="14" t="s">
        <v>6</v>
      </c>
      <c r="E36" s="14" t="s">
        <v>5</v>
      </c>
      <c r="F36" s="5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61.5" customHeight="1">
      <c r="A37" s="13">
        <v>1</v>
      </c>
      <c r="B37" s="12"/>
      <c r="C37" s="11" t="s">
        <v>4</v>
      </c>
      <c r="D37" s="10">
        <v>1</v>
      </c>
      <c r="E37" s="10"/>
      <c r="F37" s="33" t="s">
        <v>38</v>
      </c>
      <c r="G37" s="3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61.5" customHeight="1">
      <c r="A38" s="13">
        <v>2</v>
      </c>
      <c r="B38" s="12"/>
      <c r="C38" s="11" t="s">
        <v>3</v>
      </c>
      <c r="D38" s="10">
        <v>1</v>
      </c>
      <c r="E38" s="10"/>
      <c r="F38" s="33" t="s">
        <v>36</v>
      </c>
      <c r="G38" s="3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61.5" customHeight="1">
      <c r="A39" s="13">
        <v>3</v>
      </c>
      <c r="B39" s="12"/>
      <c r="C39" s="11" t="s">
        <v>2</v>
      </c>
      <c r="D39" s="10">
        <v>1</v>
      </c>
      <c r="E39" s="10"/>
      <c r="F39" s="33" t="s">
        <v>37</v>
      </c>
      <c r="G39" s="3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24.75" customHeight="1" thickBot="1">
      <c r="A40" s="35" t="s">
        <v>1</v>
      </c>
      <c r="B40" s="36"/>
      <c r="C40" s="37"/>
      <c r="D40" s="7">
        <f>D37+D38+D39</f>
        <v>3</v>
      </c>
      <c r="E40" s="7">
        <f>E37+E38+E39</f>
        <v>0</v>
      </c>
      <c r="F40" s="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24.75" customHeight="1" thickBot="1">
      <c r="A41" s="38"/>
      <c r="B41" s="39"/>
      <c r="C41" s="39"/>
      <c r="D41" s="39"/>
      <c r="E41" s="39"/>
      <c r="F41" s="4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24.75" customHeight="1" thickBot="1">
      <c r="A42" s="41" t="s">
        <v>0</v>
      </c>
      <c r="B42" s="42"/>
      <c r="C42" s="43"/>
      <c r="D42" s="5">
        <f>D40</f>
        <v>3</v>
      </c>
      <c r="E42" s="5">
        <f>E40</f>
        <v>0</v>
      </c>
      <c r="F42" s="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24.75" customHeight="1" thickBot="1">
      <c r="A43" s="38"/>
      <c r="B43" s="39"/>
      <c r="C43" s="39"/>
      <c r="D43" s="39"/>
      <c r="E43" s="39"/>
      <c r="F43" s="4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24" ht="14.25">
      <c r="A44" s="28"/>
      <c r="B44" s="28"/>
      <c r="C44" s="28"/>
      <c r="D44" s="29"/>
      <c r="E44" s="29"/>
      <c r="F44" s="30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4.25">
      <c r="A45" s="28"/>
      <c r="B45" s="28"/>
      <c r="C45" s="28"/>
      <c r="D45" s="29"/>
      <c r="E45" s="29"/>
      <c r="F45" s="3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4.25">
      <c r="A46" s="28"/>
      <c r="B46" s="28"/>
      <c r="C46" s="28"/>
      <c r="D46" s="29"/>
      <c r="E46" s="29"/>
      <c r="F46" s="3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4.25">
      <c r="A47" s="28"/>
      <c r="B47" s="28"/>
      <c r="C47" s="28"/>
      <c r="D47" s="29"/>
      <c r="E47" s="29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4.25">
      <c r="A48" s="28"/>
      <c r="B48" s="28"/>
      <c r="C48" s="28"/>
      <c r="D48" s="29"/>
      <c r="E48" s="29"/>
      <c r="F48" s="30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4.25">
      <c r="A49" s="28"/>
      <c r="B49" s="28"/>
      <c r="C49" s="28"/>
      <c r="D49" s="29"/>
      <c r="E49" s="29"/>
      <c r="F49" s="3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4.25">
      <c r="A50" s="28"/>
      <c r="B50" s="28"/>
      <c r="C50" s="28"/>
      <c r="D50" s="29"/>
      <c r="E50" s="29"/>
      <c r="F50" s="3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4.25">
      <c r="A51" s="28"/>
      <c r="B51" s="28"/>
      <c r="C51" s="28"/>
      <c r="D51" s="29"/>
      <c r="E51" s="29"/>
      <c r="F51" s="3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4.25">
      <c r="A52" s="28"/>
      <c r="B52" s="28"/>
      <c r="C52" s="28"/>
      <c r="D52" s="29"/>
      <c r="E52" s="29"/>
      <c r="F52" s="3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4.25">
      <c r="A53" s="28"/>
      <c r="B53" s="28"/>
      <c r="C53" s="28"/>
      <c r="D53" s="29"/>
      <c r="E53" s="29"/>
      <c r="F53" s="3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4.25">
      <c r="A54" s="28"/>
      <c r="B54" s="28"/>
      <c r="C54" s="28"/>
      <c r="D54" s="29"/>
      <c r="E54" s="29"/>
      <c r="F54" s="30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4.25">
      <c r="A55" s="28"/>
      <c r="B55" s="28"/>
      <c r="C55" s="28"/>
      <c r="D55" s="29"/>
      <c r="E55" s="29"/>
      <c r="F55" s="3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4.25">
      <c r="A56" s="28"/>
      <c r="B56" s="28"/>
      <c r="C56" s="28"/>
      <c r="D56" s="29"/>
      <c r="E56" s="29"/>
      <c r="F56" s="3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4.25">
      <c r="A57" s="28"/>
      <c r="B57" s="28"/>
      <c r="C57" s="28"/>
      <c r="D57" s="29"/>
      <c r="E57" s="29"/>
      <c r="F57" s="3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>
      <c r="A58" s="28"/>
      <c r="B58" s="28"/>
      <c r="C58" s="28"/>
      <c r="D58" s="29"/>
      <c r="E58" s="29"/>
      <c r="F58" s="3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4.25">
      <c r="A59" s="28"/>
      <c r="B59" s="28"/>
      <c r="C59" s="28"/>
      <c r="D59" s="29"/>
      <c r="E59" s="29"/>
      <c r="F59" s="3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4.25">
      <c r="A60" s="28"/>
      <c r="B60" s="28"/>
      <c r="C60" s="28"/>
      <c r="D60" s="29"/>
      <c r="E60" s="29"/>
      <c r="F60" s="3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4.25">
      <c r="A61" s="28"/>
      <c r="B61" s="28"/>
      <c r="C61" s="28"/>
      <c r="D61" s="29"/>
      <c r="E61" s="29"/>
      <c r="F61" s="3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>
      <c r="A62" s="28"/>
      <c r="B62" s="28"/>
      <c r="C62" s="28"/>
      <c r="D62" s="29"/>
      <c r="E62" s="29"/>
      <c r="F62" s="3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4.25">
      <c r="A63" s="28"/>
      <c r="B63" s="28"/>
      <c r="C63" s="28"/>
      <c r="D63" s="29"/>
      <c r="E63" s="29"/>
      <c r="F63" s="3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4.25">
      <c r="A64" s="28"/>
      <c r="B64" s="28"/>
      <c r="C64" s="28"/>
      <c r="D64" s="29"/>
      <c r="E64" s="29"/>
      <c r="F64" s="3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4.25">
      <c r="A65" s="28"/>
      <c r="B65" s="28"/>
      <c r="C65" s="28"/>
      <c r="D65" s="29"/>
      <c r="E65" s="29"/>
      <c r="F65" s="3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>
      <c r="A66" s="28"/>
      <c r="B66" s="28"/>
      <c r="C66" s="28"/>
      <c r="D66" s="29"/>
      <c r="E66" s="29"/>
      <c r="F66" s="30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4.25">
      <c r="A67" s="28"/>
      <c r="B67" s="28"/>
      <c r="C67" s="28"/>
      <c r="D67" s="29"/>
      <c r="E67" s="29"/>
      <c r="F67" s="3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4.25">
      <c r="A68" s="28"/>
      <c r="B68" s="28"/>
      <c r="C68" s="28"/>
      <c r="D68" s="29"/>
      <c r="E68" s="29"/>
      <c r="F68" s="3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4.25">
      <c r="A69" s="28"/>
      <c r="B69" s="28"/>
      <c r="C69" s="28"/>
      <c r="D69" s="29"/>
      <c r="E69" s="29"/>
      <c r="F69" s="3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>
      <c r="A70" s="28"/>
      <c r="B70" s="28"/>
      <c r="C70" s="28"/>
      <c r="D70" s="29"/>
      <c r="E70" s="29"/>
      <c r="F70" s="3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4.25">
      <c r="A71" s="28"/>
      <c r="B71" s="28"/>
      <c r="C71" s="28"/>
      <c r="D71" s="29"/>
      <c r="E71" s="29"/>
      <c r="F71" s="30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4.25">
      <c r="A72" s="28"/>
      <c r="B72" s="28"/>
      <c r="C72" s="28"/>
      <c r="D72" s="29"/>
      <c r="E72" s="29"/>
      <c r="F72" s="30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4.25">
      <c r="A73" s="28"/>
      <c r="B73" s="28"/>
      <c r="C73" s="28"/>
      <c r="D73" s="29"/>
      <c r="E73" s="29"/>
      <c r="F73" s="30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4.25">
      <c r="A74" s="28"/>
      <c r="B74" s="28"/>
      <c r="C74" s="28"/>
      <c r="D74" s="29"/>
      <c r="E74" s="29"/>
      <c r="F74" s="30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4.25">
      <c r="A75" s="28"/>
      <c r="B75" s="28"/>
      <c r="C75" s="28"/>
      <c r="D75" s="29"/>
      <c r="E75" s="29"/>
      <c r="F75" s="30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4.25">
      <c r="A76" s="28"/>
      <c r="B76" s="28"/>
      <c r="C76" s="28"/>
      <c r="D76" s="29"/>
      <c r="E76" s="29"/>
      <c r="F76" s="30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4.25">
      <c r="A77" s="28"/>
      <c r="B77" s="28"/>
      <c r="C77" s="28"/>
      <c r="D77" s="29"/>
      <c r="E77" s="29"/>
      <c r="F77" s="30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4.25">
      <c r="A78" s="28"/>
      <c r="B78" s="28"/>
      <c r="C78" s="28"/>
      <c r="D78" s="29"/>
      <c r="E78" s="29"/>
      <c r="F78" s="30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4.25">
      <c r="A79" s="28"/>
      <c r="B79" s="28"/>
      <c r="C79" s="28"/>
      <c r="D79" s="29"/>
      <c r="E79" s="29"/>
      <c r="F79" s="30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4.25">
      <c r="A80" s="28"/>
      <c r="B80" s="28"/>
      <c r="C80" s="28"/>
      <c r="D80" s="29"/>
      <c r="E80" s="29"/>
      <c r="F80" s="30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4.25">
      <c r="A81" s="28"/>
      <c r="B81" s="28"/>
      <c r="C81" s="28"/>
      <c r="D81" s="29"/>
      <c r="E81" s="29"/>
      <c r="F81" s="30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4.25">
      <c r="A82" s="28"/>
      <c r="B82" s="28"/>
      <c r="C82" s="28"/>
      <c r="D82" s="29"/>
      <c r="E82" s="29"/>
      <c r="F82" s="30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</sheetData>
  <sheetProtection/>
  <mergeCells count="32">
    <mergeCell ref="A9:F9"/>
    <mergeCell ref="A8:F8"/>
    <mergeCell ref="A4:F4"/>
    <mergeCell ref="A5:F5"/>
    <mergeCell ref="A6:F6"/>
    <mergeCell ref="A7:F7"/>
    <mergeCell ref="A25:C26"/>
    <mergeCell ref="D25:E25"/>
    <mergeCell ref="F25:F26"/>
    <mergeCell ref="A10:C10"/>
    <mergeCell ref="A11:F11"/>
    <mergeCell ref="D10:F10"/>
    <mergeCell ref="A12:F12"/>
    <mergeCell ref="A13:C14"/>
    <mergeCell ref="D13:E13"/>
    <mergeCell ref="F13:F14"/>
    <mergeCell ref="A20:C20"/>
    <mergeCell ref="A21:F21"/>
    <mergeCell ref="A22:C22"/>
    <mergeCell ref="A23:F23"/>
    <mergeCell ref="A24:F24"/>
    <mergeCell ref="A40:C40"/>
    <mergeCell ref="A41:F41"/>
    <mergeCell ref="A42:C42"/>
    <mergeCell ref="A43:F43"/>
    <mergeCell ref="A31:F31"/>
    <mergeCell ref="A32:C32"/>
    <mergeCell ref="A33:F33"/>
    <mergeCell ref="A34:F34"/>
    <mergeCell ref="A35:C36"/>
    <mergeCell ref="D35:E35"/>
    <mergeCell ref="F35:F36"/>
  </mergeCells>
  <hyperlinks>
    <hyperlink ref="F15" r:id="rId1" display="https://www.habitatbogota.gov.co/transparencia/planeacion/pol%C3%ADticas-lineamientos-y-manuales/plan-anticorrupci%C3%B3n-y-atenci%C3%B3n-al-ciudadano-2019"/>
    <hyperlink ref="F16" r:id="rId2" display="https://www.habitatbogota.gov.co/transparencia/planeacion/pol%C3%ADticas-lineamientos-y-manuales/mapa-riesgos-consolidado-sdht-2019"/>
    <hyperlink ref="F17" r:id="rId3" display="https://www.habitatbogota.gov.co/transparencia/planeacion/pol%C3%ADticas-lineamientos-y-manuales/plan-anticorrupci%C3%B3n-y-atenci%C3%B3n-al-ciudadano-2019"/>
    <hyperlink ref="F18" r:id="rId4" display="https://www.habitatbogota.gov.co/transparencia/planeacion/pol%C3%ADticas-lineamientos-y-manuales/plan-anticorrupci%C3%B3n-y-atenci%C3%B3n-al-ciudadano-2019"/>
    <hyperlink ref="F19" r:id="rId5" display="https://www.habitatbogota.gov.co/transparencia/planeacion/pol%C3%ADticas-lineamientos-y-manuales/plan-anticorrupci%C3%B3n-y-atenci%C3%B3n-al-ciudadano-2019"/>
    <hyperlink ref="F28" r:id="rId6" display="https://www.habitatbogota.gov.co/sites/default/files/slideshow/PAAC-01%20%281%29.jpg"/>
    <hyperlink ref="F38" r:id="rId7" display="https://www.habitatbogota.gov.co/sites/default/files/control/Seguimiento%20PAAC%2031%20diciembre%202018%20DEF.xlsx"/>
    <hyperlink ref="F39" r:id="rId8" display="https://www.habitatbogota.gov.co/sites/default/files/control/Seguimiento%20PAAC%2030%20abril%202019%20DEF%2015052019.xlsx"/>
    <hyperlink ref="F37" r:id="rId9" display="https://www.habitatbogota.gov.co/sites/default/files/control/Tercer%20PAAC%202017%20Def%20V%203%20VB_0.xlsx"/>
    <hyperlink ref="F27" r:id="rId10" display="https://www.habitatbogota.gov.co/sites/default/files/planeacion/Plan-Anticorrupcion-Atencion-al-Ciudadano-2018%20Versi%C3%B3n%203.%204Dic18.xls"/>
  </hyperlinks>
  <printOptions/>
  <pageMargins left="0.7" right="0.7" top="0.75" bottom="0.75" header="0.3" footer="0.3"/>
  <pageSetup orientation="portrait" paperSize="9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zoomScalePageLayoutView="0" workbookViewId="0" topLeftCell="A1">
      <selection activeCell="C20" sqref="C20"/>
    </sheetView>
  </sheetViews>
  <sheetFormatPr defaultColWidth="11.421875" defaultRowHeight="15"/>
  <cols>
    <col min="1" max="2" width="4.140625" style="1" customWidth="1"/>
    <col min="3" max="3" width="50.57421875" style="1" customWidth="1"/>
    <col min="4" max="4" width="17.421875" style="3" customWidth="1"/>
    <col min="5" max="5" width="17.00390625" style="3" customWidth="1"/>
    <col min="6" max="6" width="52.28125" style="2" customWidth="1"/>
    <col min="7" max="16384" width="11.421875" style="1" customWidth="1"/>
  </cols>
  <sheetData>
    <row r="1" spans="1:6" ht="45" customHeight="1">
      <c r="A1" s="88" t="s">
        <v>32</v>
      </c>
      <c r="B1" s="63"/>
      <c r="C1" s="89"/>
      <c r="D1" s="89"/>
      <c r="E1" s="89"/>
      <c r="F1" s="90"/>
    </row>
    <row r="2" spans="1:6" ht="12" customHeight="1" thickBot="1">
      <c r="A2" s="38"/>
      <c r="B2" s="39"/>
      <c r="C2" s="39"/>
      <c r="D2" s="39"/>
      <c r="E2" s="39"/>
      <c r="F2" s="40"/>
    </row>
    <row r="3" spans="1:7" ht="82.5" customHeight="1">
      <c r="A3" s="100" t="s">
        <v>51</v>
      </c>
      <c r="B3" s="101"/>
      <c r="C3" s="102"/>
      <c r="D3" s="102"/>
      <c r="E3" s="102"/>
      <c r="F3" s="103"/>
      <c r="G3" s="21"/>
    </row>
    <row r="4" spans="1:7" ht="12" customHeight="1" thickBot="1">
      <c r="A4" s="38"/>
      <c r="B4" s="39"/>
      <c r="C4" s="39"/>
      <c r="D4" s="39"/>
      <c r="E4" s="39"/>
      <c r="F4" s="40"/>
      <c r="G4" s="21"/>
    </row>
    <row r="5" spans="1:7" ht="107.25" customHeight="1" thickBot="1">
      <c r="A5" s="84" t="s">
        <v>52</v>
      </c>
      <c r="B5" s="85"/>
      <c r="C5" s="86"/>
      <c r="D5" s="86"/>
      <c r="E5" s="86"/>
      <c r="F5" s="87"/>
      <c r="G5" s="21"/>
    </row>
    <row r="6" spans="1:6" ht="12" customHeight="1">
      <c r="A6" s="81"/>
      <c r="B6" s="82"/>
      <c r="C6" s="82"/>
      <c r="D6" s="82"/>
      <c r="E6" s="82"/>
      <c r="F6" s="83"/>
    </row>
    <row r="7" spans="1:6" ht="45" customHeight="1">
      <c r="A7" s="61" t="s">
        <v>21</v>
      </c>
      <c r="B7" s="62"/>
      <c r="C7" s="63"/>
      <c r="D7" s="64"/>
      <c r="E7" s="65"/>
      <c r="F7" s="66"/>
    </row>
    <row r="8" spans="1:6" ht="12" customHeight="1" thickBot="1">
      <c r="A8" s="38"/>
      <c r="B8" s="39"/>
      <c r="C8" s="39"/>
      <c r="D8" s="39"/>
      <c r="E8" s="39"/>
      <c r="F8" s="40"/>
    </row>
    <row r="9" spans="1:6" ht="77.25" customHeight="1" thickBot="1">
      <c r="A9" s="67" t="s">
        <v>31</v>
      </c>
      <c r="B9" s="68"/>
      <c r="C9" s="69"/>
      <c r="D9" s="69"/>
      <c r="E9" s="69"/>
      <c r="F9" s="70"/>
    </row>
    <row r="10" spans="1:6" ht="45.75" customHeight="1">
      <c r="A10" s="71" t="s">
        <v>30</v>
      </c>
      <c r="B10" s="72"/>
      <c r="C10" s="73"/>
      <c r="D10" s="57" t="s">
        <v>8</v>
      </c>
      <c r="E10" s="57"/>
      <c r="F10" s="58" t="s">
        <v>7</v>
      </c>
    </row>
    <row r="11" spans="1:6" ht="30" customHeight="1" thickBot="1">
      <c r="A11" s="35"/>
      <c r="B11" s="36"/>
      <c r="C11" s="76"/>
      <c r="D11" s="27" t="s">
        <v>6</v>
      </c>
      <c r="E11" s="27" t="s">
        <v>5</v>
      </c>
      <c r="F11" s="105"/>
    </row>
    <row r="12" spans="1:7" ht="45" customHeight="1">
      <c r="A12" s="13">
        <v>1</v>
      </c>
      <c r="B12" s="12"/>
      <c r="C12" s="24" t="s">
        <v>29</v>
      </c>
      <c r="D12" s="15">
        <v>1</v>
      </c>
      <c r="E12" s="15"/>
      <c r="F12" s="34" t="s">
        <v>41</v>
      </c>
      <c r="G12" s="8"/>
    </row>
    <row r="13" spans="1:7" ht="57" customHeight="1" thickBot="1">
      <c r="A13" s="26">
        <v>2</v>
      </c>
      <c r="B13" s="25"/>
      <c r="C13" s="24" t="s">
        <v>28</v>
      </c>
      <c r="D13" s="15">
        <v>1</v>
      </c>
      <c r="E13" s="15"/>
      <c r="F13" s="34" t="s">
        <v>40</v>
      </c>
      <c r="G13" s="8"/>
    </row>
    <row r="14" spans="1:6" ht="24" customHeight="1" thickBot="1">
      <c r="A14" s="41" t="s">
        <v>0</v>
      </c>
      <c r="B14" s="42"/>
      <c r="C14" s="104"/>
      <c r="D14" s="23">
        <f>D12+D13</f>
        <v>2</v>
      </c>
      <c r="E14" s="23">
        <f>E12+E13</f>
        <v>0</v>
      </c>
      <c r="F14" s="22"/>
    </row>
    <row r="15" spans="1:7" ht="72.75" customHeight="1" thickBot="1">
      <c r="A15" s="97" t="s">
        <v>27</v>
      </c>
      <c r="B15" s="98"/>
      <c r="C15" s="98"/>
      <c r="D15" s="98"/>
      <c r="E15" s="98"/>
      <c r="F15" s="99"/>
      <c r="G15" s="8"/>
    </row>
    <row r="16" spans="1:6" ht="23.25">
      <c r="A16" s="51" t="s">
        <v>26</v>
      </c>
      <c r="B16" s="52"/>
      <c r="C16" s="53"/>
      <c r="D16" s="57" t="s">
        <v>8</v>
      </c>
      <c r="E16" s="57"/>
      <c r="F16" s="58" t="s">
        <v>7</v>
      </c>
    </row>
    <row r="17" spans="1:6" ht="45" customHeight="1" thickBot="1">
      <c r="A17" s="54"/>
      <c r="B17" s="55"/>
      <c r="C17" s="56"/>
      <c r="D17" s="14" t="s">
        <v>6</v>
      </c>
      <c r="E17" s="14" t="s">
        <v>5</v>
      </c>
      <c r="F17" s="59"/>
    </row>
    <row r="18" spans="1:6" ht="46.5">
      <c r="A18" s="13">
        <v>1</v>
      </c>
      <c r="B18" s="12"/>
      <c r="C18" s="11" t="s">
        <v>53</v>
      </c>
      <c r="D18" s="10">
        <v>1</v>
      </c>
      <c r="E18" s="10"/>
      <c r="F18" s="33" t="s">
        <v>42</v>
      </c>
    </row>
    <row r="19" spans="1:6" ht="57">
      <c r="A19" s="13">
        <v>2</v>
      </c>
      <c r="B19" s="12"/>
      <c r="C19" s="11" t="s">
        <v>25</v>
      </c>
      <c r="D19" s="10">
        <v>1</v>
      </c>
      <c r="E19" s="10"/>
      <c r="F19" s="9" t="s">
        <v>43</v>
      </c>
    </row>
    <row r="20" spans="1:6" ht="46.5">
      <c r="A20" s="13">
        <v>3</v>
      </c>
      <c r="B20" s="16"/>
      <c r="C20" s="11" t="s">
        <v>24</v>
      </c>
      <c r="D20" s="15">
        <v>1</v>
      </c>
      <c r="E20" s="15"/>
      <c r="F20" s="33" t="s">
        <v>44</v>
      </c>
    </row>
    <row r="21" spans="1:6" ht="24" thickBot="1">
      <c r="A21" s="35" t="s">
        <v>1</v>
      </c>
      <c r="B21" s="36"/>
      <c r="C21" s="37"/>
      <c r="D21" s="7">
        <f>D18+D19+D20</f>
        <v>3</v>
      </c>
      <c r="E21" s="7">
        <f>E18+E19+E20</f>
        <v>0</v>
      </c>
      <c r="F21" s="6"/>
    </row>
    <row r="22" spans="1:6" ht="30" customHeight="1" thickBot="1">
      <c r="A22" s="41" t="s">
        <v>0</v>
      </c>
      <c r="B22" s="42"/>
      <c r="C22" s="43"/>
      <c r="D22" s="5">
        <f>D14+D21</f>
        <v>5</v>
      </c>
      <c r="E22" s="5">
        <f>E14+E21</f>
        <v>0</v>
      </c>
      <c r="F22" s="4"/>
    </row>
    <row r="23" spans="1:6" ht="15.75" thickBot="1">
      <c r="A23" s="94"/>
      <c r="B23" s="95"/>
      <c r="C23" s="95"/>
      <c r="D23" s="95"/>
      <c r="E23" s="95"/>
      <c r="F23" s="96"/>
    </row>
  </sheetData>
  <sheetProtection/>
  <mergeCells count="21"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  <mergeCell ref="A22:C22"/>
    <mergeCell ref="A23:F23"/>
    <mergeCell ref="A16:C17"/>
    <mergeCell ref="D16:E16"/>
    <mergeCell ref="F16:F17"/>
    <mergeCell ref="A21:C21"/>
  </mergeCells>
  <hyperlinks>
    <hyperlink ref="F12" r:id="rId1" display="https://www.habitatbogota.gov.co/sites/default/files/planeacion/SEGUIMIENTO%20MAPA%20DE%20RIESGOS%20CORRUPCION%20DIC%202017_0.xlsx"/>
    <hyperlink ref="F13" r:id="rId2" display="https://www.habitatbogota.gov.co/sites/default/files/planeacion/SEGUIMIENTO%20MAPA%20DE%20RIESGOS%20CORRUPCION%20DIC%202017_0.xlsx"/>
    <hyperlink ref="F18" r:id="rId3" display="https://www.habitatbogota.gov.co/sites/default/files/control/SEGUIMIENTO%20MAPA%20DE%20RIESGOS%20CORRUPCION%20DIC%202017_0.xlsx"/>
    <hyperlink ref="F20" r:id="rId4" display="https://www.habitatbogota.gov.co/sites/default/files/control/INFORME%20DE%20SEGUIMIENTO%20MAPA%20DE%20RIESGOS.pdf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2019-12-05T14:51:50Z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