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vivia\Documents\SDHT\2021\planes de mejoramiento\contraloria\PMCB 31122020\"/>
    </mc:Choice>
  </mc:AlternateContent>
  <xr:revisionPtr revIDLastSave="0" documentId="13_ncr:1_{D3C3E3AE-FAAE-4EBA-B6F8-AE59ADBA5861}" xr6:coauthVersionLast="46" xr6:coauthVersionMax="46" xr10:uidLastSave="{00000000-0000-0000-0000-000000000000}"/>
  <bookViews>
    <workbookView xWindow="-120" yWindow="-120" windowWidth="20730" windowHeight="11160" tabRatio="830" xr2:uid="{00000000-000D-0000-FFFF-FFFF00000000}"/>
  </bookViews>
  <sheets>
    <sheet name="PMCB 31122020" sheetId="22" r:id="rId1"/>
    <sheet name="CB-0402S  PM SEGUIMIENTO" sheetId="10" state="hidden" r:id="rId2"/>
  </sheets>
  <definedNames>
    <definedName name="_xlnm._FilterDatabase" localSheetId="1" hidden="1">'CB-0402S  PM SEGUIMIENTO'!$A$10:$O$116</definedName>
    <definedName name="_xlnm._FilterDatabase" localSheetId="0" hidden="1">'PMCB 31122020'!$A$10:$XBR$70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22" l="1"/>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S48" i="22"/>
  <c r="Q23" i="22"/>
  <c r="Q22" i="22"/>
  <c r="Q21" i="22"/>
  <c r="Q19" i="22"/>
  <c r="A106" i="10"/>
  <c r="A107" i="10"/>
  <c r="A108" i="10"/>
  <c r="A109" i="10"/>
  <c r="A110" i="10"/>
  <c r="A111" i="10"/>
  <c r="A112" i="10"/>
  <c r="A113" i="10"/>
  <c r="A114" i="10"/>
  <c r="A115" i="10"/>
  <c r="A116" i="10"/>
</calcChain>
</file>

<file path=xl/sharedStrings.xml><?xml version="1.0" encoding="utf-8"?>
<sst xmlns="http://schemas.openxmlformats.org/spreadsheetml/2006/main" count="1608" uniqueCount="808">
  <si>
    <t>META</t>
  </si>
  <si>
    <t>Subdirección Administrativa</t>
  </si>
  <si>
    <t>NA</t>
  </si>
  <si>
    <t>Subdirección Financiera</t>
  </si>
  <si>
    <t>Subsecretaría de Gestión Financiera</t>
  </si>
  <si>
    <t>Comunicación radicada</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</si>
  <si>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</si>
  <si>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</si>
  <si>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</si>
  <si>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</si>
  <si>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</si>
  <si>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</si>
  <si>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</si>
  <si>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</si>
  <si>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</si>
  <si>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</si>
  <si>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</si>
  <si>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</si>
  <si>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</si>
  <si>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</si>
  <si>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</si>
  <si>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</si>
  <si>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</si>
  <si>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</si>
  <si>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</si>
  <si>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</si>
  <si>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</si>
  <si>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</si>
  <si>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</si>
  <si>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</si>
  <si>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</si>
  <si>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</si>
  <si>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</si>
  <si>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</si>
  <si>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</si>
  <si>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</si>
  <si>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</si>
  <si>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</si>
  <si>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</si>
  <si>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</si>
  <si>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</si>
  <si>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</si>
  <si>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</si>
  <si>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</si>
  <si>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</si>
  <si>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</si>
  <si>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</si>
  <si>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</si>
  <si>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</si>
  <si>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</si>
  <si>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</si>
  <si>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</si>
  <si>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</si>
  <si>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</si>
  <si>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</si>
  <si>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</si>
  <si>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</si>
  <si>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</si>
  <si>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</si>
  <si>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</si>
  <si>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</si>
  <si>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</si>
  <si>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</si>
  <si>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</si>
  <si>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</si>
  <si>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</si>
  <si>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</si>
  <si>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</si>
  <si>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</si>
  <si>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</si>
  <si>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</si>
  <si>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</si>
  <si>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</si>
  <si>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</si>
  <si>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</si>
  <si>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</si>
  <si>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</si>
  <si>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</si>
  <si>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</si>
  <si>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</si>
  <si>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</si>
  <si>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</si>
  <si>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</si>
  <si>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</si>
  <si>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</si>
  <si>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</si>
  <si>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</si>
  <si>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</si>
  <si>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</si>
  <si>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</si>
  <si>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</si>
  <si>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</si>
  <si>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</si>
  <si>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</si>
  <si>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</si>
  <si>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</si>
  <si>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</si>
  <si>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</si>
  <si>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</si>
  <si>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</si>
  <si>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</si>
  <si>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</si>
  <si>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</si>
  <si>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</si>
  <si>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</si>
  <si>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</si>
  <si>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</si>
  <si>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</si>
  <si>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</si>
  <si>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</si>
  <si>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</si>
  <si>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</si>
  <si>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</si>
  <si>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</si>
  <si>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</si>
  <si>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</si>
  <si>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</si>
  <si>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</si>
  <si>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</si>
  <si>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</si>
  <si>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</si>
  <si>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</si>
  <si>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</si>
  <si>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</si>
  <si>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</si>
  <si>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</si>
  <si>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</si>
  <si>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</si>
  <si>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</si>
  <si>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</si>
  <si>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</si>
  <si>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</si>
  <si>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</si>
  <si>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</si>
  <si>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</si>
  <si>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</si>
  <si>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</si>
  <si>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</si>
  <si>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</si>
  <si>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</si>
  <si>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</si>
  <si>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</si>
  <si>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</si>
  <si>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</si>
  <si>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</si>
  <si>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</si>
  <si>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</si>
  <si>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</si>
  <si>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</si>
  <si>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</si>
  <si>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</si>
  <si>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</si>
  <si>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</si>
  <si>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</si>
  <si>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</si>
  <si>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</si>
  <si>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</si>
  <si>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</si>
  <si>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</si>
  <si>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</si>
  <si>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</si>
  <si>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</si>
  <si>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</si>
  <si>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</si>
  <si>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</si>
  <si>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</si>
  <si>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</si>
  <si>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</si>
  <si>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</si>
  <si>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</si>
  <si>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</si>
  <si>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</si>
  <si>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</si>
  <si>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</si>
  <si>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</si>
  <si>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</si>
  <si>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</si>
  <si>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</si>
  <si>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</si>
  <si>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</si>
  <si>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</si>
  <si>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</si>
  <si>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</si>
  <si>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</si>
  <si>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</si>
  <si>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</si>
  <si>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</si>
  <si>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</si>
  <si>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</si>
  <si>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</si>
  <si>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</si>
  <si>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</si>
  <si>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</si>
  <si>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</si>
  <si>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</si>
  <si>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</si>
  <si>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</si>
  <si>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</si>
  <si>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</si>
  <si>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</si>
  <si>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</si>
  <si>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</si>
  <si>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</si>
  <si>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</si>
  <si>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</si>
  <si>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</si>
  <si>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</si>
  <si>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</si>
  <si>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</si>
  <si>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</si>
  <si>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</si>
  <si>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</si>
  <si>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</si>
  <si>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</si>
  <si>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</si>
  <si>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</si>
  <si>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</si>
  <si>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</si>
  <si>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</si>
  <si>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</si>
  <si>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</si>
  <si>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</si>
  <si>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</si>
  <si>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</si>
  <si>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</si>
  <si>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</si>
  <si>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</si>
  <si>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</si>
  <si>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</si>
  <si>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</si>
  <si>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</si>
  <si>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</si>
  <si>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</si>
  <si>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</si>
  <si>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</si>
  <si>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</si>
  <si>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</si>
  <si>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</si>
  <si>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</si>
  <si>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</si>
  <si>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</si>
  <si>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</si>
  <si>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</si>
  <si>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</si>
  <si>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</si>
  <si>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</si>
  <si>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</si>
  <si>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</si>
  <si>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</si>
  <si>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</si>
  <si>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</si>
  <si>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</si>
  <si>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</si>
  <si>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</si>
  <si>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</si>
  <si>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</si>
  <si>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</si>
  <si>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</si>
  <si>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</si>
  <si>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</si>
  <si>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</si>
  <si>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</si>
  <si>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</si>
  <si>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</si>
  <si>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</si>
  <si>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</si>
  <si>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</si>
  <si>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</si>
  <si>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</si>
  <si>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</si>
  <si>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</si>
  <si>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</si>
  <si>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</si>
  <si>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</si>
  <si>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</si>
  <si>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</si>
  <si>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</si>
  <si>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</si>
  <si>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</si>
  <si>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</si>
  <si>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</si>
  <si>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</si>
  <si>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</si>
  <si>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</si>
  <si>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</si>
  <si>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</si>
  <si>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</si>
  <si>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</si>
  <si>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</si>
  <si>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</si>
  <si>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</si>
  <si>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</si>
  <si>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</si>
  <si>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</si>
  <si>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</si>
  <si>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</si>
  <si>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</si>
  <si>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</si>
  <si>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</si>
  <si>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</si>
  <si>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</si>
  <si>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</si>
  <si>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</si>
  <si>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</si>
  <si>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</si>
  <si>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</si>
  <si>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</si>
  <si>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</si>
  <si>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</si>
  <si>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</si>
  <si>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</si>
  <si>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</si>
  <si>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</si>
  <si>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</si>
  <si>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</si>
  <si>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</si>
  <si>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</si>
  <si>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</si>
  <si>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</si>
  <si>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</si>
  <si>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</si>
  <si>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</si>
  <si>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</si>
  <si>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</si>
  <si>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</si>
  <si>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</si>
  <si>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</si>
  <si>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</si>
  <si>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</si>
  <si>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</si>
  <si>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</si>
  <si>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</si>
  <si>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</si>
  <si>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</si>
  <si>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</si>
  <si>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</si>
  <si>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</si>
  <si>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</si>
  <si>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</si>
  <si>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</si>
  <si>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</si>
  <si>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</si>
  <si>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</si>
  <si>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</si>
  <si>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</si>
  <si>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</si>
  <si>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</si>
  <si>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</si>
  <si>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</si>
  <si>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</si>
  <si>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</si>
  <si>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</si>
  <si>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</si>
  <si>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</si>
  <si>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</si>
  <si>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</si>
  <si>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</si>
  <si>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</si>
  <si>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</si>
  <si>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</si>
  <si>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</si>
  <si>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</si>
  <si>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</si>
  <si>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</si>
  <si>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</si>
  <si>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</si>
  <si>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</si>
  <si>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</si>
  <si>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</si>
  <si>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</si>
  <si>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</si>
  <si>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</si>
  <si>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</si>
  <si>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</si>
  <si>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</si>
  <si>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</si>
  <si>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</si>
  <si>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</si>
  <si>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</si>
  <si>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</si>
  <si>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</si>
  <si>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</si>
  <si>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</si>
  <si>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</si>
  <si>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</si>
  <si>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</si>
  <si>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</si>
  <si>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</si>
  <si>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</si>
  <si>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</si>
  <si>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</si>
  <si>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</si>
  <si>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</si>
  <si>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</si>
  <si>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</si>
  <si>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</si>
  <si>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</si>
  <si>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</si>
  <si>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</si>
  <si>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</si>
  <si>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</si>
  <si>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</si>
  <si>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</si>
  <si>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</si>
  <si>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</si>
  <si>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</si>
  <si>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</si>
  <si>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</si>
  <si>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</si>
  <si>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</si>
  <si>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</si>
  <si>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</si>
  <si>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</si>
  <si>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</si>
  <si>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</si>
  <si>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</si>
  <si>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CERRADA</t>
  </si>
  <si>
    <t>PARA CIERRE DE LA CONTRALORÍA</t>
  </si>
  <si>
    <t>ABIERTA</t>
  </si>
  <si>
    <t>EN EJECUCIÓN</t>
  </si>
  <si>
    <t>2018 2018</t>
  </si>
  <si>
    <t>3.1.1.1</t>
  </si>
  <si>
    <t xml:space="preserve">Subdirección de Servicios Públicos </t>
  </si>
  <si>
    <t>3.1.1.2</t>
  </si>
  <si>
    <t>3.1.3.1</t>
  </si>
  <si>
    <t>3.1.3.3</t>
  </si>
  <si>
    <t>3.1.3.4</t>
  </si>
  <si>
    <t xml:space="preserve">Circular </t>
  </si>
  <si>
    <t>3.1.3.5</t>
  </si>
  <si>
    <t>3.3.1.1.1</t>
  </si>
  <si>
    <t>Mesas de trabajo realizadas</t>
  </si>
  <si>
    <t>Conciliaciones</t>
  </si>
  <si>
    <t>FILA 118 ( Audit Vig 2017)</t>
  </si>
  <si>
    <t>VIGENCIA AUDITADA</t>
  </si>
  <si>
    <t>Regularidad Vigencia 2017</t>
  </si>
  <si>
    <t>No.</t>
  </si>
  <si>
    <t>Procesos contractuales vigencia 2017 verificados</t>
  </si>
  <si>
    <t>Numero de contratos con la publicaciòn de los documentos contractuales de la vigencias 2017 / inventario de contratos vigentes pactados en el 2017</t>
  </si>
  <si>
    <t>Realiza la publicaciòn de los documentos de ejecuciòn de la contrataciòn de 2017 que se adelnato por la plataforma SECOP I cuya ejecuciòn no ha culminado</t>
  </si>
  <si>
    <t>2019 2019</t>
  </si>
  <si>
    <t xml:space="preserve">Auditoria de Regularidad Vig 2018 PAD 2019 </t>
  </si>
  <si>
    <t>3.1.1.3</t>
  </si>
  <si>
    <t>3.2.1.1.4</t>
  </si>
  <si>
    <t>Realizar muestreos al 5% de los expedientes contractuales.</t>
  </si>
  <si>
    <t>Muestreos realizados</t>
  </si>
  <si>
    <t>Mesas de Trabajo</t>
  </si>
  <si>
    <t>Subsecre  Gestión Corporativa y CID
Subsecre  de Coordinacion Operativa</t>
  </si>
  <si>
    <t>Subsecretaría de Gestión Corporativa y Control Interno Disciplinario
Supervisores de Contratos</t>
  </si>
  <si>
    <t>Subsecre de Gestión Corporativa y Control Interno Disciplinario 
Subsecre de Coordinacion Operativa</t>
  </si>
  <si>
    <t>3.1.1.1 Hallazgo Administrativo, por incumplimiento en la Gestión Documental, por inaplicación del procedimiento, Organización Archivos de Gestión, Versión 6 de 28-12- de 2017, en los Contratos 511/16, 567, 596 de 2017 y del Convenio 618 de 2018.</t>
  </si>
  <si>
    <t>3.1.1.3 Hallazgo administrativo, por omitir la aplicación del procedimiento descrito en el manual de contratación, versión 11, de código PS02-MM01 de 2018/12/13, numeral 2.2.1, referido a la publicación de las actuaciones administrativas en el SECOP II, de los Contratos de Prestación de Servicios Nos 103, 258 y 280 de 2018.</t>
  </si>
  <si>
    <t>3.1.3.1 Hallazgo Administrativo, por contener información incompleta e ilegible en los Contratos 511/16, 567, 596 de 2017 y del Convenio 618 de 2018</t>
  </si>
  <si>
    <t>3.2.1.1.4 Hallazgo Administrativo con presunta incidencia disciplinaria, por omitir la publicación de las actuaciones administrativas (Informes de Actividades Mensuales) en el sistema electrónico para la contratación pública- SECOP II de los Contratos de prestación de servicios Nos. 103, 258 y 280 de 2018</t>
  </si>
  <si>
    <t>FILA 192 ( Audit de Regularidad Vig 2018- PAD 2019)</t>
  </si>
  <si>
    <t>FILA 196 ( Audit de Regularidad Vig 2018- PAD 2019)</t>
  </si>
  <si>
    <t>FILA 204 ( Audit de Regularidad Vig 2018- PAD 2019)</t>
  </si>
  <si>
    <t>FILA 211 ( Audit de Regularidad Vig 2018- PAD 2019)</t>
  </si>
  <si>
    <t>FILA 233 ( Audit de Desewmpeño Subsidios   PAD 2019)</t>
  </si>
  <si>
    <t>Auditoria de Desempeño Subsidios  Vig 2017, 2018 y del 1 de enro a junio 30 de 2019)</t>
  </si>
  <si>
    <t>4.1.2.1</t>
  </si>
  <si>
    <t>Subsecretaría de Gestión Financiera - Subdirecciones de Recursos Públicos y de Recursos Privados</t>
  </si>
  <si>
    <t>Subsecretaría de Planeación y Política - Subdirección de Información Sectorial</t>
  </si>
  <si>
    <t xml:space="preserve">4.1.2.1. Hallazgo administrativo con presunta incidencia disciplinaria, por celebrar el Convenio Interadministrativo 499 de 2018 y no incluir el estudio de mercado detallado de la vivienda de interés social nueva en los estudios previos para la ejecución del objeto del convenio. </t>
  </si>
  <si>
    <t>Solicitar a la Subsecretaría de Planeación y Política, previa suscripción de contratos o convenios interadmnistrativos relacionados con la aplicación de instrumentos de financiación para promover el acceso a la vivienda, la remisión de un estudio del sector de la vivienda de interés social en Bogotá, el cual hará parte del estudio previo correspondiente.</t>
  </si>
  <si>
    <t>Solicitudes de estudio del mercado de la vivienda de interés social en Bogotá radicadas</t>
  </si>
  <si>
    <t>(No. de contratos y/o convenios interadmnistrativos  previstos/No. de solicitudes de estudio del mercado de la vivienda de interés social en Bogotá radicadas)*100%</t>
  </si>
  <si>
    <t>Realizar los estudios del mercado de vivienda de interés social en Bogotá solicitados, de manera previa a la suscripción de contratos o convenios interadministrativos relacionados con la aplicación de instrumentos de financiación para prover el acceso a vivienda.</t>
  </si>
  <si>
    <t>Estudios de mercado realizados</t>
  </si>
  <si>
    <t>(Numero de estudios de mercado realizados/ Estudios solicitados ) * 100%</t>
  </si>
  <si>
    <t>INCUMPLIDA</t>
  </si>
  <si>
    <t>FILA 234 ( Audit de Desempeño Subsidios   PAD 2019)</t>
  </si>
  <si>
    <t>Auditoria de Desempeño Contratos de Transaciòn enero de 2018 a junio 30 de 2019</t>
  </si>
  <si>
    <t>3.1.1</t>
  </si>
  <si>
    <t>3.3.2</t>
  </si>
  <si>
    <t>3.3.3</t>
  </si>
  <si>
    <t>3.3.4</t>
  </si>
  <si>
    <t>3.3.5</t>
  </si>
  <si>
    <t>Realizar capacitaciones, sobre la aplicación del Manual de Contratación y el procedimiento Gestión Contractual</t>
  </si>
  <si>
    <t>Realizar seguimiento mensual, de manera aleatoria a la ejecución de los contratos, con el fin de verificar la publicación de todos los actos y documentos expedidos en cada proceso.</t>
  </si>
  <si>
    <t xml:space="preserve">Revisar y ajustar el procedimiento de  Gestión Contractual donde se incluyan controles cuando se presenten modificaciones en la publicacion de los documento en SECOP </t>
  </si>
  <si>
    <t>Subsecretaría de Gestión Corporativa y CID</t>
  </si>
  <si>
    <t xml:space="preserve"> Capacitaciones</t>
  </si>
  <si>
    <t>Reuniones de seguimiento a la gestión contractual</t>
  </si>
  <si>
    <t>Verificación de la publicación de los documentos contractuales</t>
  </si>
  <si>
    <t xml:space="preserve">Número de capacitaciones desarrolladas </t>
  </si>
  <si>
    <t>Número de verificaciones realizadas a la publicación de los documentos contractuales</t>
  </si>
  <si>
    <t>Procedimiento de Gestión Contractual ajustado</t>
  </si>
  <si>
    <t>3.1.1 Hallazgo administrativo, por aplicación parcial e inadecuada del Procedimiento de Gestión Contractual, Versión (6) de 28-12- de 2017, proferido por la SDHT, en los contratos 484, 485, 487, 607 y 765 de 2018.</t>
  </si>
  <si>
    <t>3.3.2 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</si>
  <si>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3.3.3 Hallazgo Administrativo por autorización de pago en los soportes con inconsistencias e inexactitudes presentados por el contratista en el Contrato 765 del 05 de octubre de 2018.</t>
  </si>
  <si>
    <t>3.3.4 Hallazgo administrativo con presunta incidencia disciplinaria, por presentar diferencias entre los valores de los costos directos de obra que figuran en las facturas de venta frente con las Actas de Obra Nos. 3, 4 y 5 en el Contrato de Obra N° 765 del 05 de octubre de 2018.</t>
  </si>
  <si>
    <t>3.3.5 Hallazgo administrativo con presunta incidencia disciplinaria por omitir la publicación de las pólizas correspondientes a suspensiones y prórrogas en los contratos de Obra Pública 484 y 485 de 2018 y del contrato de Interventoría Nº 487 de 2018, en el Sistema Electrónico para la Contratación Pública- www.secop.gov.co.</t>
  </si>
  <si>
    <t>FILA 237 ( Audit de Desempeño Contratos de Transaciòn  PAD 2019)</t>
  </si>
  <si>
    <t>FILA 238 ( Audit de Desempeño Contratos de Transaciòn  PAD 2019)</t>
  </si>
  <si>
    <t>FILA 240( Audit de Desempeño Contratos de Transaciòn  PAD 2019)</t>
  </si>
  <si>
    <t>FILA 241( Audit de Desempeño Contratos de Transaciòn  PAD 2019)</t>
  </si>
  <si>
    <t>FILA 242( Audit de Desempeño Contratos de Transaciòn  PAD 2019)</t>
  </si>
  <si>
    <t>FILA 243( Audit de Desempeño Contratos de Transaciòn  PAD 2019)</t>
  </si>
  <si>
    <t>FILA 244( Audit de Desempeño Contratos de Transaciòn  PAD 2019)</t>
  </si>
  <si>
    <t>FILA 245 ( Audit de Desempeño Contratos de Transaciòn  PAD 2019)</t>
  </si>
  <si>
    <t>Realizar seguimiento trimestral,  a la planeación y ejecución de los contratos a cargo de la Subdirección de Barrios.</t>
  </si>
  <si>
    <t>Número de actas  de reunión de seguimiento a la gestión contractual</t>
  </si>
  <si>
    <t xml:space="preserve">Subsecretariade Coordinacion Operativa
Subdirección de Barrios
</t>
  </si>
  <si>
    <t>Subsecretariade Coordinacion Operativa
Subdirección de Barrios</t>
  </si>
  <si>
    <t>Realizar seguimiento trimestral, a los pagos de acuerdo al cronograma de entrega de obra, a la ejecución de los contratos a cargo la Subdirección de Barrios.</t>
  </si>
  <si>
    <t>Realizar seguimiento trimestral, a los pagos de acuerdo al cronograma de entrega de obra,a la ejecución de los contratos a cargo la Subdirección de Barrios.</t>
  </si>
  <si>
    <t>Realizar seguimiento trimestral, a la planeación y ejecución de los contratos a cargo la Subdirección de Barrios.</t>
  </si>
  <si>
    <t>CON MODIFICACIONES</t>
  </si>
  <si>
    <t>SI</t>
  </si>
  <si>
    <t>3.2.1.1</t>
  </si>
  <si>
    <t>3.2.1.2</t>
  </si>
  <si>
    <t>3.2.1.3</t>
  </si>
  <si>
    <t>3.2.1.5</t>
  </si>
  <si>
    <t>3.2.3.1</t>
  </si>
  <si>
    <t>3.2.4.1</t>
  </si>
  <si>
    <t>3.3.1.3</t>
  </si>
  <si>
    <t>3.3.1.4</t>
  </si>
  <si>
    <t>3.3.3.5.1</t>
  </si>
  <si>
    <t>4.2.2.1</t>
  </si>
  <si>
    <t>2020 2020</t>
  </si>
  <si>
    <t>Auditoria de Regularidad Vig 2019 PAD 2020</t>
  </si>
  <si>
    <t>Subdirección de Servicios Públicos</t>
  </si>
  <si>
    <t>Subsecretaria de Gestiòn
Corporativa y CID
Subdirección Administrativa</t>
  </si>
  <si>
    <t>Supervisores de contratos</t>
  </si>
  <si>
    <t>Subsecretaria de Coordinaciòn de Operativa</t>
  </si>
  <si>
    <t>Subsecretaria de Coordinación Operativa - Subdirección Barrios</t>
  </si>
  <si>
    <t>Subsecretaria de Coordinaciòn de Operativa - Subdirección de Barrios</t>
  </si>
  <si>
    <t>Subsecretaría de Gestión Corporativa y CID - Subdirección Administrativa</t>
  </si>
  <si>
    <t xml:space="preserve">Subsecretaria de Gestión Corporativa - Subdirección Administrativa- Subdirección de Barrios. </t>
  </si>
  <si>
    <t>Subdirección de programas y proyectos</t>
  </si>
  <si>
    <t>Subdirecciones de la Subsecretaria de Coordinación Operativa</t>
  </si>
  <si>
    <t>Subsecretaria de Coordinaciòn Operativa - Subdirección Barrios</t>
  </si>
  <si>
    <t>Subsecretaria de Gestiòn Financiera</t>
  </si>
  <si>
    <t>Subdirección Administrativa
Subdirección Financiera</t>
  </si>
  <si>
    <t xml:space="preserve">Subdirección de Barrios </t>
  </si>
  <si>
    <t>Subsecretaria de Gestiòn Corporativa y CID  y todas las demas Dependencias</t>
  </si>
  <si>
    <t>Subdirección Financiera y Despacho</t>
  </si>
  <si>
    <t>Comité Directivo
Subdirección Financiera</t>
  </si>
  <si>
    <t xml:space="preserve">
Subdirección de Prevención y Seguimiento</t>
  </si>
  <si>
    <t>Subdirección de Prevención y Seguimiento</t>
  </si>
  <si>
    <t>Subdirección de Investigaciones y Control de Vivienda</t>
  </si>
  <si>
    <t xml:space="preserve">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 </t>
  </si>
  <si>
    <t>Realizar capacitación dirigida a los supervisores y apoyo a la supervisión,  donde se explique la etapa de  la elaboración de los estudios previós y la asignación de obligaciones.</t>
  </si>
  <si>
    <t>Incluir en el procedimiento de Gestión Contratual Matriz de seguimiento por parte de los Supervisores a los contratos.</t>
  </si>
  <si>
    <t xml:space="preserve">Implementaciòn  por parte de los supervisores de  una  matriz  mensual de  Seguimiento y supervisión a los contratos de prestación de Servicios.
</t>
  </si>
  <si>
    <t>Realiza revisión en la plataforma SECOP II a la totalidad de los contratos de la vigencia 2020.</t>
  </si>
  <si>
    <t>Implementar matriz de seguimiento y control para el reporte que permita cualificar la información cargada en el Sistema de Información señalado, para el reporte de las metas de la Subsecretaria.</t>
  </si>
  <si>
    <t>Realizar entre la Subsecretaría de Coordinación Operativa y la Subdirección de Barrios, reuniones mensuales para el seguimiento de las metas de los proyectos de inversión a cargo de la Subsecretaría.</t>
  </si>
  <si>
    <t xml:space="preserve">Realizar capacitación en el procedimiento de archivo y gestión documental para los profesionales responsables de la conformación de expedientes relacionados con contratos y convenios de la Subsecretaría de Coordinación Operativa. </t>
  </si>
  <si>
    <t>Realizar muestreos al 50% de los expedientes contractuales diferentes a los CPS de la Subdirección de Barrios.</t>
  </si>
  <si>
    <t xml:space="preserve">Implementación Punto de control   en el cual  se verifique la paridad  de la   información de la  modificación  al  proyecto de inversión  frente a  la información consignada  en la   ficha EBI-D  correspondiente  a la  modificación  en la  formulacion  al  proyecto de inversión </t>
  </si>
  <si>
    <t>Realizar seguimiento mensual, a los pagos de acuerdo al cronograma de entrega de obra, a la ejecución de los contratos a cargo la Subdirección de Barrios.</t>
  </si>
  <si>
    <t>Realizar un plan de acción con el Banco Agrario de Colombia como responsable de la ejecución de los proyectos de vivienda asociados a los subsidios asignados por la SDHT, para la ejecución, desembolso y legalización.</t>
  </si>
  <si>
    <t>Capacitación sobre la información establecida  en la  Circular Externa vigente   emitida por la Contraloría de Bogotá D.C   dirigida  a los   funcionarios  y  contratistas  encargados  de la elaboración del  informe de Balance social CBN-0021, a fin de dar  cumplimiento  a lo  establecido  por  el ente  de control.</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</si>
  <si>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</si>
  <si>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Realizar numeración y referenciación cruzada entre las revelaciones a los Estados Financieros y los Estados Financieros de la Secretaría Distrital del Hábitat de acuerdo con los formatos establecidos por parte de la Contaduría General de la Nación y la Dirección Distrital de Contabilidad para la vigencia fiscal 2020.</t>
  </si>
  <si>
    <t>Realizar entre la Subdirección Administrativa y Subdirección Financiera 1 conciliación de manera mensual de la información reportada por el módulo de activos fijos vs la información registrada en los estados financieros de la entidad de acuerdo con el corte objeto de conciliación.</t>
  </si>
  <si>
    <t>Informar mensualmente a la Subdirección Financiera el estado de los convenios y contratos diferentes a los CPS a cargo de la Subdirección de barrios.</t>
  </si>
  <si>
    <t>Incluir en los convenios que se suscriban a futuro por parte la Secretaria de Hábitat las cláusulas que garanticen la adecuada legalización de recursos.</t>
  </si>
  <si>
    <t xml:space="preserve">Modificar el procedimiento Ejecución Presupuestal formato PS04-PR04 incluyendo actividad  de seguimiento a la ejec ppstal. </t>
  </si>
  <si>
    <t xml:space="preserve">Realizar seguimiento mensual a los giros de los diferentes compromisos presupuestales en la herramienta diseñada para tal fin y evitar con el fin de generar alertas y recomendaciones que prevengan la constitución de reservas por encima de los límites de ley. </t>
  </si>
  <si>
    <t>Realizar seguimiento mensual al avance en el cronograma de ejecución y los pagos realizados para los contratos a cargo de cada dependencia</t>
  </si>
  <si>
    <t xml:space="preserve">
Continuar con las etapas del proceso administrativo sancionatorio contenido  en el expediente 3-2018-07314-1
</t>
  </si>
  <si>
    <t>Requerir  bimestralmente a la OPV 25 de noviembre Manzana 52, las acciones en relación con la captación de recursos  que  este adelantando..</t>
  </si>
  <si>
    <t>Inclusión de Matriz en procedimiento</t>
  </si>
  <si>
    <t>Matriz implementada</t>
  </si>
  <si>
    <t>Capacitaciónes</t>
  </si>
  <si>
    <t>Revisión de contratos</t>
  </si>
  <si>
    <t>Implementar matriz de seguimiento y control para el reporte de las metas.</t>
  </si>
  <si>
    <t>Actas de reuniones de seguimiento a las metas de los proyectos de inversión.</t>
  </si>
  <si>
    <t>Capacitaciones en el procedimiento de archivo y gestión documental.</t>
  </si>
  <si>
    <t xml:space="preserve">Muestreos realizados </t>
  </si>
  <si>
    <t xml:space="preserve">Punto de control   Implementado  </t>
  </si>
  <si>
    <t>Programa  diseñado</t>
  </si>
  <si>
    <t>Actas de reuniones de seguimiento a la gestión contractual</t>
  </si>
  <si>
    <t>Plan de Accion</t>
  </si>
  <si>
    <t>Reglamento Operativo</t>
  </si>
  <si>
    <t>Capacitación.</t>
  </si>
  <si>
    <t>Porcentaje de avance en la identificación, relacionamiento y seguimiento  de los  indicadores ODS</t>
  </si>
  <si>
    <t>Estados Financieros</t>
  </si>
  <si>
    <t>Memorando de informe</t>
  </si>
  <si>
    <t>Inlusión de clausula en minuta de convenios</t>
  </si>
  <si>
    <t>Actualización de procedimento</t>
  </si>
  <si>
    <t>Reportes de seguimiento al cronograma de ejecución y pagos</t>
  </si>
  <si>
    <t xml:space="preserve">
Seguimiento de las  actuaciones que se deben  adelantar dentro del expediente 
</t>
  </si>
  <si>
    <t xml:space="preserve">Seguimiento mensual  al proceso penal y actualizaciòn del mismo en la herramienta de  SIPROJ
</t>
  </si>
  <si>
    <t>Número de capacitaciones realizadas</t>
  </si>
  <si>
    <t>Matriz incluida en el proceso de Gestión Contratual</t>
  </si>
  <si>
    <t>Número de informes de actividades recibidos y verificados en la matriz/Número de informes de actividades programados y presentados en cada mes</t>
  </si>
  <si>
    <t>No. de contratos revisados / No. total de contratos suscritos en el 2020</t>
  </si>
  <si>
    <t xml:space="preserve">Matriz de seguimiento y control implementada para el reporte de metas.  </t>
  </si>
  <si>
    <t>Número de actas reuniones de seguimiento a las metas de los proyectos de inversión.</t>
  </si>
  <si>
    <t>Número de capacitaciones en archivo y gestión documental desarrolladas.</t>
  </si>
  <si>
    <t>Muestreo de expedientes contractuales diferentes a los CPS de la Subdirección de Barrios realizados.</t>
  </si>
  <si>
    <t>Programa fortalecimiento del control social de la prestación de los servicios públicos domiciliarios en el distrito capital diseñado</t>
  </si>
  <si>
    <t>Numero de actas de reunion de seguimiento a la gestiòn contractual</t>
  </si>
  <si>
    <t xml:space="preserve">Acciones ejecutadas / Acciones formuladas </t>
  </si>
  <si>
    <t>Documento ajustado</t>
  </si>
  <si>
    <t>Numero de capacitaciones realizada</t>
  </si>
  <si>
    <t xml:space="preserve">Numero de actividades ejecutadas / Numero actividades programadas </t>
  </si>
  <si>
    <t>Estados Financieros referenciados</t>
  </si>
  <si>
    <t xml:space="preserve">Numero de conciliaciones realizadas </t>
  </si>
  <si>
    <t>Memorandos enviados con el estado de los convenios y/o contratos contratos diferentes a los CPS a cargo de la Subdirección de Barrios.</t>
  </si>
  <si>
    <t xml:space="preserve">
Número de convenios con mecanismos de legalización incluidos / Número de convenios suscritos </t>
  </si>
  <si>
    <t>Procedimiento Actualizado</t>
  </si>
  <si>
    <t>Actas  de reunión y reporte de seguimiento al cronograma de ejecución y pagos</t>
  </si>
  <si>
    <t xml:space="preserve">
Dos seguimientos semestrales al expediente 3-2018-07314-1
</t>
  </si>
  <si>
    <t xml:space="preserve">
Nùmero de seguimientos realizados y actualizaciòn en SIPROJ/ Nùmero Once  seguimientos programados
</t>
  </si>
  <si>
    <t>FILA 246 ( Audit de Regularidad Vig 2019- PAD 2020)</t>
  </si>
  <si>
    <t>FILA 247 ( Audit de Regularidad Vig 2019- PAD 2020)</t>
  </si>
  <si>
    <t>FILA 248 ( Audit de Regularidad Vig 2019- PAD 2020)</t>
  </si>
  <si>
    <t>FILA 249 ( Audit de Regularidad Vig 2019- PAD 2020)</t>
  </si>
  <si>
    <t>FILA 250 ( Audit de Regularidad Vig 2019- PAD 2020)</t>
  </si>
  <si>
    <t>FILA 251 ( Audit de Regularidad Vig 2019- PAD 2020)</t>
  </si>
  <si>
    <t>FILA 252 ( Audit de Regularidad Vig 2019- PAD 2020)</t>
  </si>
  <si>
    <t>FILA 253 ( Audit de Regularidad Vig 2019- PAD 2020)</t>
  </si>
  <si>
    <t>FILA 255 ( Audit de Regularidad Vig 2019- PAD 2020)</t>
  </si>
  <si>
    <t>FILA 256 ( Audit de Regularidad Vig 2019- PAD 2020)</t>
  </si>
  <si>
    <t>FILA 258 ( Audit de Regularidad Vig 2019- PAD 2020)</t>
  </si>
  <si>
    <t>FILA 259 ( Audit de Regularidad Vig 2019- PAD 2020)</t>
  </si>
  <si>
    <t>FILA 261 ( Audit de Regularidad Vig 2019- PAD 2020)</t>
  </si>
  <si>
    <t>FILA 262 ( Audit de Regularidad Vig 2019- PAD 2020)</t>
  </si>
  <si>
    <t>FILA 264 ( Audit de Regularidad Vig 2019- PAD 2020)</t>
  </si>
  <si>
    <t>FILA 265 ( Audit de Regularidad Vig 2019- PAD 2020)</t>
  </si>
  <si>
    <t>FILA 266 ( Audit de Regularidad Vig 2019- PAD 2020)</t>
  </si>
  <si>
    <t>FILA 267( Audit de Regularidad Vig 2019- PAD 2020)</t>
  </si>
  <si>
    <t>FILA 268 ( Audit de Regularidad Vig 2019- PAD 2020)</t>
  </si>
  <si>
    <t>FILA 269 ( Audit de Regularidad Vig 2019- PAD 2020)</t>
  </si>
  <si>
    <t>FILA 270 ( Audit de Regularidad Vig 2019- PAD 2020)</t>
  </si>
  <si>
    <t>FILA 271 ( Audit de Regularidad Vig 2019- PAD 2020)</t>
  </si>
  <si>
    <t>FILA 272 ( Audit de Regularidad Vig 2019- PAD 2020)</t>
  </si>
  <si>
    <t>FILA 273 ( Audit de Regularidad Vig 2019- PAD 2020)</t>
  </si>
  <si>
    <t>FILA 274( Audit de Regularidad Vig 2019- PAD 2020)</t>
  </si>
  <si>
    <t>FILA 275( Audit de Regularidad Vig 2019- PAD 2020)</t>
  </si>
  <si>
    <t>FILA 276 ( Audit de Regularidad Vig 2019- PAD 2020)</t>
  </si>
  <si>
    <t>FILA 277 ( Audit de Regularidad Vig 2019- PAD 2020)</t>
  </si>
  <si>
    <t>FILA 278 ( Audit de Regularidad Vig 2019- PAD 2020)</t>
  </si>
  <si>
    <t>FILA 280 ( Audit de Regularidad Vig 2019- PAD 2020)</t>
  </si>
  <si>
    <t>FILA 281 ( Audit de Regularidad Vig 2019- PAD 2020)</t>
  </si>
  <si>
    <t>FILA 282 ( Audit de Regularidad Vig 2019- PAD 2020)</t>
  </si>
  <si>
    <t>3.1.1.1 Hallazgo Administrativo por no elaborar actas resultantes de reuniones, que respaldan las diferentes actuaciones en la gestión de la SDHT.</t>
  </si>
  <si>
    <t>3.1.1.2 Hallazgo Administrativo, por aplicación inadecuada del Manual de Contratación Versión 11 de 2018/12/13 Código Ps02-Mm01, 2.2. Etapa Contractual,</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</si>
  <si>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</si>
  <si>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</si>
  <si>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</si>
  <si>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3.1.3.5 Hallazgo Administrativo con presunta Incidencia Disciplinaria por contener información incompleta, duplicada e ilegible en los contratos de obra de mejoramiento de vivienda 469 e interventoría 495 todos de 2019.</t>
  </si>
  <si>
    <t>3.2.1.1 Hallazgo Administrativo con presunta incidencia disciplinaria, por deficiencias en la formulación de los proyectos de inversión 1151, 1153 y 417.</t>
  </si>
  <si>
    <t>3.2.1.2 Hallazgo Administrativo con presunta incidencia disciplinaria, por falencias en la gestión de acciones de fortalecimiento del control social de la prestación de los servicios públicos, en cumplimiento de la meta 3. “Promover y coordinar 100% de</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</si>
  <si>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</si>
  <si>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3.2.1.5 Hallazgo Administrativo, por efectuar el desembolso parcial a 57 Subsidios para la adquisición de vivienda por $523.290.780 y estos no han sido ejecutados.</t>
  </si>
  <si>
    <t>3.2.3.1 Hallazgo Administrativo por incumplimiento de los lineamientos establecidos en el instructivo CBN-0021, para la elaboración del informe de Balance social.</t>
  </si>
  <si>
    <t>3.2.4.1 Hallazgo Administrativo, por no contar con una batería de indicadores de ciudad para el seguimiento de largo plazo a las metas de ODS en Bogotá D.C.</t>
  </si>
  <si>
    <t>3.3.1.1. Hallazgo administrativo, por falta de referenciación cruzada de las Notas o Revelaciones a los Estados Financieros con el Estado de Situación Financiera y Estado de Resultados.</t>
  </si>
  <si>
    <t>3.3.1.3. 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</si>
  <si>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3.3.1.4. Hallazgo administrativo, por falta de control y gestión por parte de la entidad en la legalización de los saldos de los Convenios No.152 de 2012 por valor de $5.209.498.632 y No. 219 de 2015 por $4.137.787.374.</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</si>
  <si>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</si>
  <si>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</si>
  <si>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t>FILA 283 ( Audit de Desempeño Subsidios Codigo 68  PAD 2020)</t>
  </si>
  <si>
    <t>FILA 284 ( Audit de Desempeño Subsidios Codigo 68  PAD 2020)</t>
  </si>
  <si>
    <t>FILA 285 ( Audit de Desempeño Subsidios Codigo 68  PAD 2020)</t>
  </si>
  <si>
    <t>FILA 287( Audit de Desempeño Subsidios Codigo 68  PAD 2020)</t>
  </si>
  <si>
    <t>FILA 288 ( Audit de Desempeño Subsidios Codigo 68  PAD 2020)</t>
  </si>
  <si>
    <t>FILA 289 ( Audit de Desempeño Subsidios Codigo 68  PAD 2020)</t>
  </si>
  <si>
    <t>FILA 290 ( Audit de Desempeño Subsidios Codigo 68  PAD 2020)</t>
  </si>
  <si>
    <t>FILA 291 ( Audit de Desempeño Subsidios Codigo 68  PAD 2020)</t>
  </si>
  <si>
    <t>FILA 292 ( Audit de Desempeño Subsidios Codigo 68  PAD 2020)</t>
  </si>
  <si>
    <t>FILA 293 ( Audit de Desempeño Subsidios Codigo 68  PAD 2020)</t>
  </si>
  <si>
    <t>FILA 294( Audit de Desempeño Subsidios Codigo 68  PAD 2020)</t>
  </si>
  <si>
    <t>FILA 296 ( Audit de Desempeño Subsidios Codigo 68  PAD 2020)</t>
  </si>
  <si>
    <t>FILA 297 ( Audit de Desempeño Subsidios Codigo 68  PAD 2020)</t>
  </si>
  <si>
    <t>Aiuditoria de Desempeño Subsidios Vig 2019-2020 PAD 2020</t>
  </si>
  <si>
    <t>3.1.2</t>
  </si>
  <si>
    <t>3.3.1.2.1</t>
  </si>
  <si>
    <t>3.3.1.3.1</t>
  </si>
  <si>
    <t>3.3.2.3.1</t>
  </si>
  <si>
    <t>Despacho
Subsecretarias
Subdireccion Programas y Proyectos</t>
  </si>
  <si>
    <t>Subsecretaria de Planeación y Política y sus Subdirecciones</t>
  </si>
  <si>
    <t>Subsecretaria de Gestión Financiera</t>
  </si>
  <si>
    <t>Subdireccion Administrativa</t>
  </si>
  <si>
    <t>Elaborar y divulgar documento para que establezca criterio de unificaciòn manejo de informaciòn a los entes de Control</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</si>
  <si>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</si>
  <si>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Capacitación referente a los formatos de supervisión 2021.</t>
  </si>
  <si>
    <t>Elaborar e implementar  cronograma de trabajo para la adopción de la PIGSH.</t>
  </si>
  <si>
    <t>Actualizar los documentos de la Política (DTS- Plan de Acción-Documento CONPES)</t>
  </si>
  <si>
    <t>Radicar DTS- Plan de Acción-Documento CONPES, ante SDP</t>
  </si>
  <si>
    <t xml:space="preserve">Elaborar una matriz de seguimiento a las metas establecidas en los proyectos de inversión en relación a subsidios donde se refleje los soportes que valida el estado de cada meta definida. </t>
  </si>
  <si>
    <t xml:space="preserve">Implementar una matriz de seguimiento a las metas establecidas en los proyectos de inversión en relación a subsidios donde se refleje los soportes que valida el estado de cada meta definida. </t>
  </si>
  <si>
    <t xml:space="preserve">Realizar mesas de trabajo al interior de la Subsecretaría de Gestión Financiera para verificar y determinar el estado actual de los subsdios asignados. 
</t>
  </si>
  <si>
    <t xml:space="preserve">Legalizar los subsdios de acuerdo con los resultados de las mesas de verificación. </t>
  </si>
  <si>
    <t>Capacitación del manual de contratación referente  a la supervisión de contratos y correcto diligenciamiento de los formatos de supervisión.</t>
  </si>
  <si>
    <t>Incluir en el Procedimiento de Gestion Contractual y socializar, una obligacion adicional a los supervisores de los Convenios Interadministrativos publicados por otras entidades, donde debe solicitar la debida publicación de los actos jurídicos y administrativos derivados del proceso de contratación estatal, proferidos en cada una de sus etapas.</t>
  </si>
  <si>
    <t>Porcentaje de resoluciones expedidas por la SGF e informadas a la SGC y CID</t>
  </si>
  <si>
    <t>Capacitación</t>
  </si>
  <si>
    <t xml:space="preserve">Cronograma de trabajo </t>
  </si>
  <si>
    <t>Documento de politica actualizada</t>
  </si>
  <si>
    <t>Matriz de Seguimiento y control elaborada</t>
  </si>
  <si>
    <t>Matriz de Seguimiento y control implementada</t>
  </si>
  <si>
    <t xml:space="preserve">Mesas de trabajo. </t>
  </si>
  <si>
    <t>Subsdios legalizados</t>
  </si>
  <si>
    <t>Documento elaborado y divulgado</t>
  </si>
  <si>
    <t>(No. de resoluciones informadas a la SGC y CID / No. de resoluciones expedidas por la SGF) * 100</t>
  </si>
  <si>
    <t>No. de documentos actualizados para la adopción PIGSH/No. de documentos programados por actualizar para la adopción PIGSH*100</t>
  </si>
  <si>
    <t>No. de documentos radicados ante la SDP para la adopción PIGSH/No. De documentos programados para radicar ante la SDP para la adopción*100</t>
  </si>
  <si>
    <t>Número matriz de seguimiento elaborada</t>
  </si>
  <si>
    <t>Número de matriz de seguimiento implementada</t>
  </si>
  <si>
    <t xml:space="preserve">(No. de mesas de trabajo realizadas / No. de mesas de trabajo programadas)  100. </t>
  </si>
  <si>
    <t xml:space="preserve"> Número de Subsdios Legalizados / número de subsdios objeto de legalización</t>
  </si>
  <si>
    <t>Procedimiento de Gestión Contractual ajustado y socializado</t>
  </si>
  <si>
    <t>3.1.1 Hallazgo administrativo por inconsistencias en distintos ámbitos de información registrada y la suministrada por la SDHT.</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</si>
  <si>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</si>
  <si>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3.3.1.1.1 Hallazgo administrativo con presunta incidencia disciplinaria, por la carencia de una política que regule la gestión del suelo urbano y rural y la gestión integral del hábitat del Distrito Capital, en atención a las funciones de la SDHT.</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</si>
  <si>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</si>
  <si>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3.3.1.3.1 Hallazgo Administrativo por la no ejecución de 111 resoluciones para la adquisición de vivienda por $7.837.981.324 de las vigencias 2016 al 2018 las cuales fueron asignadas pero a la fecha no han sido legalizadas.</t>
  </si>
  <si>
    <t>3.3.2.1.1 Hallazgo administrativo con presunta incidencia disciplinaria por debilidades e inexactitud en los informes de supervisión en el Convenio Interadministrativo 415 de 2017.</t>
  </si>
  <si>
    <t>3.3.2.2.1 Hallazgo administrativo por omitir la publicación de Certificados de Disponibilidad Presupuestal, Certificados de Registro Presupuestal y órdenes de pago, por adiciones, trasferencias de recursos en el Convenio Interadministrativo No. 499 de 2018 de la SDHT y Convenio No.002 de FONVIVIENDA, en el Sistema Electrónico para la Contratación Pública- www.secop.gov.co.</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</si>
  <si>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</si>
  <si>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Realizar seguimiento a  la denuncia interpuesta ante la Fiscalía  General de la Nación.</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</si>
  <si>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</si>
  <si>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</si>
  <si>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Incluir dentro del reglamento operativo para la asignación de subsidios de población en retorno los requisitos que permita a la SDHT tener control en los tiempos de asignación, desembolso y legalización.</t>
  </si>
  <si>
    <t>SIN INICIAR</t>
  </si>
  <si>
    <t>Capacitación al Grupo de Gestion Contractual por Colombia Compra Eficiente sobre la debida publicación de los documentos que hacen parte de los procesos contractuales en SECOP II.</t>
  </si>
  <si>
    <r>
      <t xml:space="preserve">Diseño de un    </t>
    </r>
    <r>
      <rPr>
        <i/>
        <sz val="14"/>
        <rFont val="Times New Roman"/>
        <family val="1"/>
      </rPr>
      <t>"Programa de fortalecimiento del control social de la prestación de los servicios públicos domiciliarios en el distrito capital",</t>
    </r>
  </si>
  <si>
    <r>
      <t>No. de Acciones ejecutadas de acuerdo al cronograma para la adopción de la política /No. de acciones programadas en el Cronograma</t>
    </r>
    <r>
      <rPr>
        <strike/>
        <sz val="14"/>
        <rFont val="Times New Roman"/>
        <family val="1"/>
      </rPr>
      <t xml:space="preserve"> </t>
    </r>
    <r>
      <rPr>
        <sz val="14"/>
        <rFont val="Times New Roman"/>
        <family val="1"/>
      </rPr>
      <t>para la adopción Politica*100</t>
    </r>
  </si>
  <si>
    <t>Número de requerimientos realizados/ Número seis de requerimientos  programados</t>
  </si>
  <si>
    <t>Seguimiento a   requerimientos bimestral a la OPV 25 de noviembre</t>
  </si>
  <si>
    <t>Subsecretaria de Planeaciòn y Politica- Subdirecciòn de Programas y Proyectos</t>
  </si>
  <si>
    <t>31/10/2019
30/11/2019
31/12/2019
30/05/2020
31/10/2020
31/12/2020</t>
  </si>
  <si>
    <t>30/05/2020
31/10/2020
30/12/2020</t>
  </si>
  <si>
    <t xml:space="preserve">100
</t>
  </si>
  <si>
    <t>30/05/2020
31/10/2020
31/12/2020</t>
  </si>
  <si>
    <t>31/10/2020
31/12/2020</t>
  </si>
  <si>
    <t>31/05/2020
31/10/2020
31/12/2020</t>
  </si>
  <si>
    <t>31/08/2018
31/12/2018
31/05/2019
31/10/2019
30/11/2019
31/12/2019
30/05/2020
31/10/2020
31/12/2020</t>
  </si>
  <si>
    <t xml:space="preserve">31/10/2020
31/12/2020
</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</si>
  <si>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soposrtes que validara estado de ejecución de la acción
</t>
    </r>
    <r>
      <rPr>
        <b/>
        <sz val="14"/>
        <rFont val="Times New Roman"/>
        <family val="1"/>
      </rPr>
      <t xml:space="preserve">Recomendación: </t>
    </r>
    <r>
      <rPr>
        <sz val="14"/>
        <rFont val="Times New Roman"/>
        <family val="1"/>
      </rPr>
      <t xml:space="preserve">Dar celeridad a la ejecución de la acción con el fin de mitigar el riesgo de incumplimiento del plan de mejoramiento.
</t>
    </r>
    <r>
      <rPr>
        <b/>
        <sz val="14"/>
        <rFont val="Times New Roman"/>
        <family val="1"/>
      </rPr>
      <t xml:space="preserve">Diciembre 2020: </t>
    </r>
    <r>
      <rPr>
        <sz val="14"/>
        <rFont val="Times New Roman"/>
        <family val="1"/>
      </rPr>
      <t xml:space="preserve">No se aportan evidencias del cumplimiento de la acción.
</t>
    </r>
    <r>
      <rPr>
        <b/>
        <sz val="14"/>
        <rFont val="Times New Roman"/>
        <family val="1"/>
      </rPr>
      <t>Recomendación:</t>
    </r>
    <r>
      <rPr>
        <sz val="14"/>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</si>
  <si>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capacitacion del SECOPII , no se evidencia que la misma haya sido realizada por Colombia Compra Eficiente, tal y como lo indica la acción. 
</t>
    </r>
    <r>
      <rPr>
        <b/>
        <sz val="14"/>
        <rFont val="Times New Roman"/>
        <family val="1"/>
      </rPr>
      <t>Recomendación</t>
    </r>
    <r>
      <rPr>
        <sz val="14"/>
        <rFont val="Times New Roman"/>
        <family val="1"/>
      </rPr>
      <t xml:space="preserve">: Dar celeridad a la aprobacion del documento y reslizar su respectiva publicación con el fin de evitar la materializacion del riesgo.
</t>
    </r>
    <r>
      <rPr>
        <b/>
        <sz val="14"/>
        <rFont val="Times New Roman"/>
        <family val="1"/>
      </rPr>
      <t xml:space="preserve">Diciembre 2020: </t>
    </r>
    <r>
      <rPr>
        <sz val="14"/>
        <rFont val="Times New Roman"/>
        <family val="1"/>
      </rPr>
      <t xml:space="preserve">No se aportan docuementos diferentes al avance del mes de octubre y la recomendación de aportar evidencias que den cuenta de la capacitación dictada por Colombia Compra Eficiente. 
</t>
    </r>
    <r>
      <rPr>
        <b/>
        <sz val="14"/>
        <rFont val="Times New Roman"/>
        <family val="1"/>
      </rPr>
      <t>Recomendación:</t>
    </r>
    <r>
      <rPr>
        <sz val="14"/>
        <rFont val="Times New Roman"/>
        <family val="1"/>
      </rPr>
      <t xml:space="preserve"> Se reitera ejecutar la acción de conformidad con lo formulado en el PM de la Contraloría, aportando evidencias de la capcitación dictada por Colombia Compra Eficiente.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</si>
  <si>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tiene programado dar inicio en enero de 2021, por lo que a este seguimiento no se reporta avance.
</t>
    </r>
    <r>
      <rPr>
        <b/>
        <sz val="14"/>
        <rFont val="Times New Roman"/>
        <family val="1"/>
      </rPr>
      <t>Diciembre 2020:</t>
    </r>
    <r>
      <rPr>
        <sz val="14"/>
        <rFont val="Times New Roman"/>
        <family val="1"/>
      </rPr>
      <t xml:space="preserve"> Se tiene programado dar inicio en enero del 2020, por lo que esta seguimiento no se reporta avance</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</si>
  <si>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dos conciliaciones realizadas entre la Subdirección Administrativa y Subdirección Financiera de la información reportada por el módulo de activos fijos vs la información registrada en los estados financieros de la entidad,correspondientes a los meses de agosto y septiembre del 2020.No se remite conciliación del mes de octubre de 2020, el proceso indica que la misma se realiza una vez se haya realizado el cierre contable.
</t>
    </r>
    <r>
      <rPr>
        <b/>
        <sz val="14"/>
        <rFont val="Times New Roman"/>
        <family val="1"/>
      </rPr>
      <t>Diciembre 2020:</t>
    </r>
    <r>
      <rPr>
        <sz val="14"/>
        <rFont val="Times New Roman"/>
        <family val="1"/>
      </rPr>
      <t xml:space="preserve"> Se evidenció cinco conciliaciones realizadas entre la Subdirección Administrativa y Subdirección Financiera de la información reportada por el módulo de activos fijos vs la información registrada en los estados financieros de la entidad,correspondientes a los meses de agosto, septiembre, octubre,noviembre y diciembre  del 2020.
</t>
    </r>
    <r>
      <rPr>
        <b/>
        <sz val="14"/>
        <rFont val="Times New Roman"/>
        <family val="1"/>
      </rPr>
      <t>Soportes</t>
    </r>
    <r>
      <rPr>
        <sz val="14"/>
        <rFont val="Times New Roman"/>
        <family val="1"/>
      </rPr>
      <t xml:space="preserve">: Documentos en pdf de " de Foramto de conciliación de almacen e inventario de los meses de agosto a diciembre de 2020
</t>
    </r>
    <r>
      <rPr>
        <b/>
        <sz val="14"/>
        <rFont val="Times New Roman"/>
        <family val="1"/>
      </rPr>
      <t xml:space="preserve">Recomendacion: </t>
    </r>
    <r>
      <rPr>
        <sz val="14"/>
        <rFont val="Times New Roman"/>
        <family val="1"/>
      </rPr>
      <t>Realizar las actuaciones pertinentes a fin de cumplir en los tiempos establecidos y evititar la materialización del riesgo de incumplimiento de la acción y por ende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</si>
  <si>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No se remiten soportes que permitan validar el avance de la acción propuesta.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Diciembre 2020</t>
    </r>
    <r>
      <rPr>
        <sz val="14"/>
        <rFont val="Times New Roman"/>
        <family val="1"/>
      </rPr>
      <t xml:space="preserve">: Diciembre 2020: No se remiten soportes que permitan validar el avance de la acción propuesta.
</t>
    </r>
    <r>
      <rPr>
        <b/>
        <sz val="14"/>
        <rFont val="Times New Roman"/>
        <family val="1"/>
      </rPr>
      <t>Recomendación:</t>
    </r>
    <r>
      <rPr>
        <sz val="14"/>
        <rFont val="Times New Roman"/>
        <family val="1"/>
      </rPr>
      <t xml:space="preserve"> realizar las actuaciones pertinentes a fin de cumplir de manera inmediata con la ación por cuanto se materializó el reisgo de incumplimiento de la acción y en consecuencia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</si>
  <si>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t>
    </r>
    <r>
      <rPr>
        <b/>
        <sz val="14"/>
        <rFont val="Times New Roman"/>
        <family val="1"/>
      </rPr>
      <t>Recomendación:</t>
    </r>
    <r>
      <rPr>
        <sz val="14"/>
        <rFont val="Times New Roman"/>
        <family val="1"/>
      </rPr>
      <t xml:space="preserve"> Remitir los soportes que permita establecer el estado del expediente en referencia al la  OPV 25 de Nov, Manzana 52. a fin de definir el estado de avance o cumplimiento de la acción
</t>
    </r>
    <r>
      <rPr>
        <b/>
        <sz val="14"/>
        <rFont val="Times New Roman"/>
        <family val="1"/>
      </rPr>
      <t>Diciembre 2020: S</t>
    </r>
    <r>
      <rPr>
        <sz val="14"/>
        <rFont val="Times New Roman"/>
        <family val="1"/>
      </rPr>
      <t xml:space="preserve">e aporta el informe de seguimiento al expediente 3-2018-0731401, del periodo 1 de agosto a 31 de diciembre de 2020, en el cual se informa avance del proceso y el estado de cobro persuasivo y sus notificaciones con los radicados Nos. 2-2050- 50120, 2-2050- 50121 y 2-2050- 50122. De igual manera, se incluye el proceso de notificación de la Resolución 3107 de 2019. En ese orden se ha realizado un seguimiento 
</t>
    </r>
    <r>
      <rPr>
        <b/>
        <sz val="14"/>
        <rFont val="Times New Roman"/>
        <family val="1"/>
      </rPr>
      <t>Soportes:</t>
    </r>
    <r>
      <rPr>
        <sz val="14"/>
        <rFont val="Times New Roman"/>
        <family val="1"/>
      </rPr>
      <t xml:space="preserve"> Informe de seguimiento al expediente 3-2018-0731401, del periodo 1 de agosto a 31 de diciembre de 2020,  notificaciones con los radicados Nos. 2-2050- 50120, 2-2050- 50121 y 2-2050- 50122.
</t>
    </r>
    <r>
      <rPr>
        <b/>
        <sz val="14"/>
        <rFont val="Times New Roman"/>
        <family val="1"/>
      </rPr>
      <t>Recomendación</t>
    </r>
    <r>
      <rPr>
        <sz val="14"/>
        <rFont val="Times New Roman"/>
        <family val="1"/>
      </rPr>
      <t>: Efectuar el segundo seguimiento al expediente 3-2018-0731401 en los términos oportunos, es decir antes del 16 de junio 2021.</t>
    </r>
  </si>
  <si>
    <t>31/10/2020
31/12/2021</t>
  </si>
  <si>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2020).
</t>
    </r>
    <r>
      <rPr>
        <b/>
        <sz val="14"/>
        <rFont val="Times New Roman"/>
        <family val="1"/>
      </rPr>
      <t xml:space="preserve">Recomendación: </t>
    </r>
    <r>
      <rPr>
        <sz val="14"/>
        <rFont val="Times New Roman"/>
        <family val="1"/>
      </rPr>
      <t xml:space="preserve">Contar en el próximo seguimiento con la ejecución de los seguimientos bimestrales a la OPV 25 de noviembre que el área responsable realiza a fin de validar su efectividad.
</t>
    </r>
    <r>
      <rPr>
        <b/>
        <sz val="14"/>
        <rFont val="Times New Roman"/>
        <family val="1"/>
      </rPr>
      <t>Diciembre 2020</t>
    </r>
    <r>
      <rPr>
        <sz val="14"/>
        <rFont val="Times New Roman"/>
        <family val="1"/>
      </rPr>
      <t xml:space="preserve">: Se observa que se han realizado tres (3) requerimientos a la OPV, de fechas 23 de agosto de 2020  ,  04 de noviembre de 2020 y 14 de diciembre de 2020, por medio de los cuales se requiere a OPV a cumplir con las obligaciones derivadas del registro para desarrollar planes y programas de inmuebles destinados a vivienda.
</t>
    </r>
    <r>
      <rPr>
        <b/>
        <sz val="14"/>
        <rFont val="Times New Roman"/>
        <family val="1"/>
      </rPr>
      <t>Soportes:</t>
    </r>
    <r>
      <rPr>
        <sz val="14"/>
        <rFont val="Times New Roman"/>
        <family val="1"/>
      </rPr>
      <t xml:space="preserve">Requeimiento Rad 2-2020-21802 del 28 de sgoto de 2020 ( Requerimiento Ago-sep) ,  Requerimiento Raduicado  2-2020-38755del 4 de noviembre de 2020   ( Requerimiento oct-nov) y  Requerimiento 3 - 2-2020-46823  del 14 de diciembre de 2020 ( Requerimiento dic-ene)
</t>
    </r>
    <r>
      <rPr>
        <b/>
        <sz val="14"/>
        <rFont val="Times New Roman"/>
        <family val="1"/>
      </rPr>
      <t>Recomendación:</t>
    </r>
    <r>
      <rPr>
        <sz val="14"/>
        <rFont val="Times New Roman"/>
        <family val="1"/>
      </rPr>
      <t xml:space="preserve"> Efectuar tres seguimientos en el primer semestre del 2021, para el cumplimiento de la meta, teniendo en cuenta la fecha de vencimiento de la acción, es decir antes del 16 de junio 2021.</t>
    </r>
  </si>
  <si>
    <t>31/10/2019
30/11/2019
30/05/2020
31/10/2020
31/12/2020</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</si>
  <si>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Remite acta del 23 de octubre de 2020 en el que se evidencia en el compromiso 4: "generar capacitación para la elaboración del informe balance social" sin embargo no se evidencian soportes asociados al cumplimiento de la acción.
</t>
    </r>
    <r>
      <rPr>
        <b/>
        <sz val="14"/>
        <rFont val="Times New Roman"/>
        <family val="1"/>
      </rPr>
      <t>Recomendación</t>
    </r>
    <r>
      <rPr>
        <sz val="14"/>
        <rFont val="Times New Roman"/>
        <family val="1"/>
      </rPr>
      <t xml:space="preserve">: Remitir los soportes que den cuenta de la gestión para el desarrollo de la capacitación mencionada en el hallazgo (ej: solicitud de capacitaciòn, presentaciòn de capacitaciòn, listado de asistencia de la capacitaciòn, acta del desarrollo de la capacitación) 
</t>
    </r>
    <r>
      <rPr>
        <b/>
        <sz val="14"/>
        <rFont val="Times New Roman"/>
        <family val="1"/>
      </rPr>
      <t>Diciembre 2020:</t>
    </r>
    <r>
      <rPr>
        <sz val="14"/>
        <rFont val="Times New Roman"/>
        <family val="1"/>
      </rPr>
      <t xml:space="preserve"> A la fecha de seguimiento la Contraloría de Bogotá D.C, no había expedido Circular Externa No. 001-21 Rendición de cuenta anual y mensual por tal razón no se observó capacitación realizada durante los meses de noviembre y diciembre. La Subdirección de Programas y Proyectos remitió acta del 23 de octubre de 2020, sin embargo, no se tiene en cuenta teniendo en cuenta que el tema se encuentra oritnado a Presentación productos Plan de acción de la Politica de Gestión Integral del Sector Hábitat".
</t>
    </r>
    <r>
      <rPr>
        <b/>
        <sz val="14"/>
        <rFont val="Times New Roman"/>
        <family val="1"/>
      </rPr>
      <t xml:space="preserve">Soportes: </t>
    </r>
    <r>
      <rPr>
        <sz val="14"/>
        <rFont val="Times New Roman"/>
        <family val="1"/>
      </rPr>
      <t xml:space="preserve">1. Acta de mesa de trabajo del 23 de octubre de 2020
2. Listado de asistencia
3. Presentación en power poin "Reformulación PGISH"
4. Plan de acción reformullación PGISH
</t>
    </r>
    <r>
      <rPr>
        <b/>
        <sz val="14"/>
        <rFont val="Times New Roman"/>
        <family val="1"/>
      </rPr>
      <t xml:space="preserve">Recomendación: </t>
    </r>
    <r>
      <rPr>
        <sz val="14"/>
        <rFont val="Times New Roman"/>
        <family val="1"/>
      </rPr>
      <t>Realizar la acción en los tiempos establecidos, teniendo en cuenta que la Contraloría de Bogotá expidió la Circular Externa No. 001-2021 el día 22 de enero de 2021.</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</si>
  <si>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Remitir en el próximo seguimiento el cronograma de actividades programadas a fin de establecer una base de seguimiento a las actividades definidas y los tiempos que lo establezca el cronograma.
</t>
    </r>
    <r>
      <rPr>
        <b/>
        <sz val="14"/>
        <rFont val="Times New Roman"/>
        <family val="1"/>
      </rPr>
      <t>Diciembre 2020:</t>
    </r>
    <r>
      <rPr>
        <sz val="14"/>
        <rFont val="Times New Roman"/>
        <family val="1"/>
      </rPr>
      <t xml:space="preserve"> Se observó documento denominado "Matriz insumo para el Plan indicativo 2020 - 2024 Última actualización 22 de diciembre de 2020" , sin embargo, no es posible determinar el avance del indicador teniendo en cuenta que en el denominador de la acción establece "Numero actividades programadas" y no se conoce cuales son las actividades programadas. Por otra parte, teniendo en cuenta que la acción se encuentra enfocada a realizar seguimiento y que a la fecha se encuentra en construcción la batería de indicadores, se recomienda validar la coherencia entre la acción y el indicador definido.
</t>
    </r>
    <r>
      <rPr>
        <b/>
        <sz val="14"/>
        <rFont val="Times New Roman"/>
        <family val="1"/>
      </rPr>
      <t>Soportes:</t>
    </r>
    <r>
      <rPr>
        <sz val="14"/>
        <rFont val="Times New Roman"/>
        <family val="1"/>
      </rPr>
      <t xml:space="preserve"> Matriz insumo para el Plan indicativo 2020 - 2024 Última actualización 22 de diciembre de 2020"
</t>
    </r>
    <r>
      <rPr>
        <b/>
        <sz val="14"/>
        <rFont val="Times New Roman"/>
        <family val="1"/>
      </rPr>
      <t>Recomendación</t>
    </r>
    <r>
      <rPr>
        <sz val="14"/>
        <rFont val="Times New Roman"/>
        <family val="1"/>
      </rPr>
      <t>: Teniendo en cuenta que los lineamientos son impartidos por la Secretaría de Planeación, se recomienda remitir documento oficial donde se observe cuales son las actividades programadas, sus fechas establecidas y soportes de realización de las mismas, a fin de poder determinar los avances del indicador, adicionalmente, verificar la acción, teniendo en cuenta a la fecha se encuentran en formulación de la bería de indicadores y la misma se relaciona con seguimientos trimestrales.</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</si>
  <si>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
</t>
    </r>
    <r>
      <rPr>
        <b/>
        <sz val="14"/>
        <rFont val="Times New Roman"/>
        <family val="1"/>
      </rPr>
      <t xml:space="preserve">Diciembre 2020: </t>
    </r>
    <r>
      <rPr>
        <sz val="14"/>
        <rFont val="Times New Roman"/>
        <family val="1"/>
      </rPr>
      <t xml:space="preserve">Se observó documento denominado "PM07-FO537 Cronograma de trabajo Política Pública_Plan de Mto31 Dic" dentro del cual se observó que se tienne relacionadas 9 actividades para la reformulación de la Politíca Pública, para lo cual respecto a als actividades de octubre , noviembre y diciembre de 2020 se observó lo siguiente:
1. Actualizar el documento de Diagnóstico - DTS Política Pública Gestión Integral del Hábitat : Se observó documento denominado "POLÍTICA DE GESTIÓN INTEGRAL DEL SECTOR HÁBITAT PARA BOGOTÁ D.C.DOCUMENTO TÉCNICO DE SOPORTE –DTS" correspondiente al mes de diciembre de 2020
2. Reformular de objetivos y resultados esperados de la Política Pública Gestión Integral del Hábitat: Se observó documento en word denominado "olítica Pública Gestión Integral del Hábitat - PGIH" dentro del cual se observó en el marco del horizonte de tiempo 201-2030 el objetivo general, los objetivos estratégicos y los resultados esperados por cada uno, los cuales fueron socializados en el marco de las mesas de trabajo realizadas con las dependencias que tienen participación en la Politica.
3. Realizar mesas de trabajo con las dependencias y entidades con productos en el Plan de Acción Política Pública Gestión Integral del Hábitat : Se observó 18 actas de trabajo y listados de asistencia de mesas de trabajo realizado con dependencias de la entidad y entidades externas como SDP, SDA, SDM, SID, entre otros, dentro de las cuale sse relacionó temas como : Socializar y obtener retroalimentación al proceso de reformulación de la política pública 2020, Concertar los productos de la dependencia en el plan de acción, als cuales fueron realizadas en los meses de octubre, noviembre y diciembre de 2020. Lo anterior, genera un avance en el indicador del 33%, </t>
    </r>
    <r>
      <rPr>
        <b/>
        <sz val="14"/>
        <rFont val="Times New Roman"/>
        <family val="1"/>
      </rPr>
      <t>dado que a la fecha se han ejecutado 3 de las 9 acciones programadas en el cronograma de trabajo ppara la Politica Pública.</t>
    </r>
    <r>
      <rPr>
        <sz val="14"/>
        <rFont val="Times New Roman"/>
        <family val="1"/>
      </rPr>
      <t xml:space="preserve">
</t>
    </r>
    <r>
      <rPr>
        <b/>
        <sz val="14"/>
        <rFont val="Times New Roman"/>
        <family val="1"/>
      </rPr>
      <t>Soportes:</t>
    </r>
    <r>
      <rPr>
        <sz val="14"/>
        <rFont val="Times New Roman"/>
        <family val="1"/>
      </rPr>
      <t xml:space="preserve"> 1. Sooportes como actas de reunión y listados de asistencia de 18 meses de trabajo realizadas con entidades externas y dependencias de la SDHT que cuentan con productos de la Política GIH.
2. PM07-FO537 Cronograma de trabajo Política Pública_Plan de Mto31 Dic
3. Documento Reuniones socializacion PGIH 2020_31 Dic 2020
4. Presentación en power poin "Política Pública Gestión Integral del Hábitat"
5. Documento en word "Política Pública Gestión Integral del Hábitat_Objetivos_31 Dic 2020"
6. "POLÍTICA DE GESTIÓN INTEGRAL DEL SECTOR HÁBITAT PARA BOGOTÁ D.C.DOCUMENTO TÉCNICO DE SOPORTE –DTS"
</t>
    </r>
    <r>
      <rPr>
        <b/>
        <sz val="14"/>
        <rFont val="Times New Roman"/>
        <family val="1"/>
      </rPr>
      <t>Recomendación:</t>
    </r>
    <r>
      <rPr>
        <sz val="14"/>
        <rFont val="Times New Roman"/>
        <family val="1"/>
      </rPr>
      <t xml:space="preserve"> Continuar con la ejecución de las acciones establecidas en el cronograma de trabajo de acuerdo a los tiempos definidos a fin de evitar la materialización del riesgo por incumplimiento.
Generar soportes de aprobación de los documentos en borrador que se trabajan al interior de la dependencia, con el fin de identificar la oficialidad de los mismos, ejemplo aprobació del cronograma de trabajo y/o DTS</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</si>
  <si>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área responsable no remitió soportes del estado de ejecución de la acción, por lo que no es posible emitir avance de esta acción.
</t>
    </r>
    <r>
      <rPr>
        <b/>
        <sz val="14"/>
        <rFont val="Times New Roman"/>
        <family val="1"/>
      </rPr>
      <t>Recomendación:</t>
    </r>
    <r>
      <rPr>
        <sz val="14"/>
        <rFont val="Times New Roman"/>
        <family val="1"/>
      </rPr>
      <t xml:space="preserve"> Dar celeridad a la ejecución de la acción con el fin de mitigar el riesgo de incumplimiento del plan de mejoramiento
</t>
    </r>
    <r>
      <rPr>
        <b/>
        <sz val="14"/>
        <rFont val="Times New Roman"/>
        <family val="1"/>
      </rPr>
      <t>Diciembre 2020:</t>
    </r>
    <r>
      <rPr>
        <sz val="14"/>
        <rFont val="Times New Roman"/>
        <family val="1"/>
      </rPr>
      <t xml:space="preserve"> Se observó documento denominado "POLÍTICA DE GESTIÓN INTEGRAL DEL SECTOR HÁBITAT PARA BOGOTÁ D.C.DOCUMENTO TÉCNICO DE SOPORTE –DTS" correspondiente al mes de diciembre de 2020, sin embargo el mismo no cuenta con soporte que permita identificar que el odcumento oficial actualizado. La acción genera un avance del 33% teniendo en cuenta que se ha actualizado 1 de los 3 documeentos establecidos a actualizar,
</t>
    </r>
    <r>
      <rPr>
        <b/>
        <sz val="14"/>
        <rFont val="Times New Roman"/>
        <family val="1"/>
      </rPr>
      <t>Soportes:</t>
    </r>
    <r>
      <rPr>
        <sz val="14"/>
        <rFont val="Times New Roman"/>
        <family val="1"/>
      </rPr>
      <t xml:space="preserve"> "POLÍTICA DE GESTIÓN INTEGRAL DEL SECTOR HÁBITAT PARA BOGOTÁ D.C.DOCUMENTO TÉCNICO DE SOPORTE –DTS"
</t>
    </r>
    <r>
      <rPr>
        <b/>
        <sz val="14"/>
        <rFont val="Times New Roman"/>
        <family val="1"/>
      </rPr>
      <t>Recomendación</t>
    </r>
    <r>
      <rPr>
        <sz val="14"/>
        <rFont val="Times New Roman"/>
        <family val="1"/>
      </rPr>
      <t>: Continuar con la ejecución de la acción en los tiempos establecidos a fin de evitar la materialización del riesgo por incumplimiento. Generar soportes que permitan identificar la oficialidad de los documetnos actualizados, ejemplo: Actas de reunión de aprobación por parte del responsable de la dependencia.</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</si>
  <si>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Esta acción no se evalua teniendo en cuenta la fecha de inicio es posterior al corte de este seguimiento.
</t>
    </r>
    <r>
      <rPr>
        <b/>
        <sz val="14"/>
        <rFont val="Times New Roman"/>
        <family val="1"/>
      </rPr>
      <t xml:space="preserve">Diciembre 2020:  </t>
    </r>
    <r>
      <rPr>
        <sz val="14"/>
        <rFont val="Times New Roman"/>
        <family val="1"/>
      </rPr>
      <t>Esta acción no se evalua teniendo en cuenta la fecha de inicio es posterior al corte de este seguimiento.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</si>
  <si>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la aplicación  de los formatos de "Plan de actividades en formato Excel y formato de seguimiento metas proyecto" de la Subdireccion de Apoyo a la Construcción, de Participación y Ralaciones con la Comunidad y de Operaciones de los meses de Septiembre a octubre de 2020. No se contaron con soportes de los formatos mencionados de la Subdirección de Barrios. Se continuara con la verificación mensual de la aplicacon de los formatos enunciados con las recomendaciones que acontinuación se describen. Teniendo en cuenta la fecha de inicio se establece que la implementación de los formatos parte de evaluación de los proyectos de inversión a corte del 30 de sepiembre de 2020. El estado de avance de esta acción se toma proporcional al periodo de seguimiento con corte a 30 de octubre de 2020 y al tiempo de ejecución de la acción, en ese orden 
</t>
    </r>
    <r>
      <rPr>
        <b/>
        <sz val="14"/>
        <rFont val="Times New Roman"/>
        <family val="1"/>
      </rPr>
      <t>Recomendación:</t>
    </r>
    <r>
      <rPr>
        <sz val="14"/>
        <rFont val="Times New Roman"/>
        <family val="1"/>
      </rPr>
      <t xml:space="preserve"> Contar dentro del formato diligenciados de seguimiento a metas de proyectos con los avales de los Subdirectores responsables de cada proyecto a fin de validar la  veracidad del documentos, dar claridad en dicho formato a que se refiere el item de " Fecha de Reporte " si corresponde a la fecha en que emitio el documento o el la fecha de corte a que se refiere la información del proyecto. Que los formatos que se esten aplicando se incluyan en el SIG de la entidad.
</t>
    </r>
    <r>
      <rPr>
        <b/>
        <sz val="14"/>
        <rFont val="Times New Roman"/>
        <family val="1"/>
      </rPr>
      <t>Diciembre 2020:</t>
    </r>
    <r>
      <rPr>
        <sz val="14"/>
        <rFont val="Times New Roman"/>
        <family val="1"/>
      </rPr>
      <t xml:space="preserve"> 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septiembre y octubre de la Subdirección de Barrios y lo correspondiente a los meses de noviembre y diciembre para la Subdirección de Apoyo a la Construcción (PI 7747), Subdirección de Participación y Relaciones con la Comunidad (7590), Subdirección de Operaciones (PI 7641, 7642, 7645, 7659) y Subdirección de Barrios (7577, 7575,7582,7715), sin embargo, se recomienda que dentro de esta matriz se registre la información de la gestión realizada, dado que únicamente se registra lo relacionado con soportes, adicionalmente, se recomienda que en cada seguimiento mensual se registre lo relacionado con el avance del indicador, dado que en algunos seguimientos no se observó.
El estado de avance de esta acción se toma proporcional al periodo de seguimiento con corte a 31 de diciembre de 2020 y al tiempo de ejecución de la acción.
</t>
    </r>
    <r>
      <rPr>
        <b/>
        <sz val="14"/>
        <rFont val="Times New Roman"/>
        <family val="1"/>
      </rPr>
      <t xml:space="preserve">Soportes: </t>
    </r>
    <r>
      <rPr>
        <sz val="14"/>
        <rFont val="Times New Roman"/>
        <family val="1"/>
      </rPr>
      <t xml:space="preserve">Subdirección de Apoyo a la Construcción: Plan de Actividades del PI 7747 (Noviembre y diciembre)-Subdirección de Operaciones: Plan de Actividades del PI 7641, 7642, 7645, 7659 (Noviembre y diciembre)- Subdirección de Participación y Relaciones con la Comunidad del PI 7590 (Noviembre y diciembre)- Subdirección de Barrios del PI 7577, 7575,7582,7715) - Septiembre, octubre, noviembre y diciembre. 
</t>
    </r>
    <r>
      <rPr>
        <b/>
        <sz val="14"/>
        <rFont val="Times New Roman"/>
        <family val="1"/>
      </rPr>
      <t>Recomendación:</t>
    </r>
    <r>
      <rPr>
        <sz val="14"/>
        <rFont val="Times New Roman"/>
        <family val="1"/>
      </rPr>
      <t xml:space="preserve"> 1. Se reitera la recomendación relacionada con Contar dentro del formato diligenciado de seguimiento a metas de proyectos, con registros de validación por parte de los subdirectores responsables de cada proyecto a fin de validar la veracidad del documento. 2. Definir dentro del formato una casilla relacionada a que mes corresponde el reporte. 3. Registrar dentro de la matriz la gestión realizada y no únicamente los soportes. 4. Calcular el avance del indicador, de acuerdo a la periodicidad establecida.</t>
    </r>
  </si>
  <si>
    <t>30/11/2019
31/12/2019
30/05/2020
31/10/2020
31/12/2020</t>
  </si>
  <si>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acta del 10 de junio de 2020 entre La Subdirectora de Recursos Publicos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t>
    </r>
    <r>
      <rPr>
        <b/>
        <sz val="14"/>
        <rFont val="Times New Roman"/>
        <family val="1"/>
      </rPr>
      <t>Recomendación:</t>
    </r>
    <r>
      <rPr>
        <sz val="14"/>
        <rFont val="Times New Roman"/>
        <family val="1"/>
      </rPr>
      <t xml:space="preserve">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
</t>
    </r>
    <r>
      <rPr>
        <b/>
        <sz val="14"/>
        <rFont val="Times New Roman"/>
        <family val="1"/>
      </rPr>
      <t>Diciembre 2020:</t>
    </r>
    <r>
      <rPr>
        <sz val="14"/>
        <rFont val="Times New Roman"/>
        <family val="1"/>
      </rPr>
      <t xml:space="preserve"> Se observa el mismo soporte remitido a corte de seguimiento de octubre de 2020, por lo que no se evidencia avance de la acción.
</t>
    </r>
    <r>
      <rPr>
        <b/>
        <sz val="14"/>
        <rFont val="Times New Roman"/>
        <family val="1"/>
      </rPr>
      <t>Soporte:</t>
    </r>
    <r>
      <rPr>
        <sz val="14"/>
        <rFont val="Times New Roman"/>
        <family val="1"/>
      </rPr>
      <t xml:space="preserve"> Acta del 10 de Junio de 2020 
</t>
    </r>
    <r>
      <rPr>
        <b/>
        <sz val="14"/>
        <rFont val="Times New Roman"/>
        <family val="1"/>
      </rPr>
      <t>Recomendación:</t>
    </r>
    <r>
      <rPr>
        <sz val="14"/>
        <rFont val="Times New Roman"/>
        <family val="1"/>
      </rPr>
      <t xml:space="preserve"> Se reitera la recomendacion del seguimiento anterior de "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t>
    </r>
  </si>
  <si>
    <r>
      <t xml:space="preserve">La accion fue formulada el 7 de octubre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No se registra avance, toda vez que la fecha de iniocio es porterior al corte del seguimiemto  ( Inicia en el mes de noviembre de 2020)
</t>
    </r>
    <r>
      <rPr>
        <b/>
        <sz val="14"/>
        <rFont val="Times New Roman"/>
        <family val="1"/>
      </rPr>
      <t>Diciembre 2020:</t>
    </r>
    <r>
      <rPr>
        <sz val="14"/>
        <rFont val="Times New Roman"/>
        <family val="1"/>
      </rPr>
      <t xml:space="preserve"> No se cuenta con soportes que permita evaluar el avance de la acción.
</t>
    </r>
    <r>
      <rPr>
        <b/>
        <sz val="14"/>
        <rFont val="Times New Roman"/>
        <family val="1"/>
      </rPr>
      <t>Recomendación</t>
    </r>
    <r>
      <rPr>
        <sz val="14"/>
        <rFont val="Times New Roman"/>
        <family val="1"/>
      </rPr>
      <t>: Establecer las actuaciones pertinentes a fin de dar inicio a la acción y evitar que se materialice el riesgo de incumplimento de la acción.</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</si>
  <si>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subsdios asignados. No es posible establcer avance por cuanto la medición del indicador esta establecido en realización de mesas de trabajo.
</t>
    </r>
    <r>
      <rPr>
        <b/>
        <sz val="14"/>
        <rFont val="Times New Roman"/>
        <family val="1"/>
      </rPr>
      <t xml:space="preserve">Recomensdción. </t>
    </r>
    <r>
      <rPr>
        <sz val="14"/>
        <rFont val="Times New Roman"/>
        <family val="1"/>
      </rPr>
      <t xml:space="preserve">Contar en el proximo seguimiento con mesas de trabajo como lo determina la acción. Establecer mensualmente minimo una mesa de trabajo por la relevancia del tema de asignación de subsidios. Incluir en los seguimientos dentro de las mesas de trabajo los seguimientos a todos los subsidios que maneja la Subsecretaria de Gestión Financiera otros como son Arriendo Transitorio.
</t>
    </r>
    <r>
      <rPr>
        <b/>
        <sz val="14"/>
        <rFont val="Times New Roman"/>
        <family val="1"/>
      </rPr>
      <t>Diciembre 2020: S</t>
    </r>
    <r>
      <rPr>
        <sz val="14"/>
        <rFont val="Times New Roman"/>
        <family val="1"/>
      </rPr>
      <t xml:space="preserve">e observan pantallazos de posibles reuniones de los meses de octubre y noviembre de 2020 por cuanto no se visualiza los nombres de asistentes,por otra parte no se cuentan con las mesas se trabajo ( Actas de reunion)  que permita verificar los seguimienyos a tosdos los subsidios que maneja la Subsecretaria de Gestión Financiera.
</t>
    </r>
    <r>
      <rPr>
        <b/>
        <sz val="14"/>
        <rFont val="Times New Roman"/>
        <family val="1"/>
      </rPr>
      <t>Recomendaciones:</t>
    </r>
    <r>
      <rPr>
        <sz val="14"/>
        <rFont val="Times New Roman"/>
        <family val="1"/>
      </rPr>
      <t xml:space="preserve"> Contar con soportes que permita validar el estado de ejecución de la acción, teniendo en cuenta la meta y su indicador y que se conox¿za cuantas mesas  se programaran a fin de medir el indicador de manera ckara y concreta.</t>
    </r>
  </si>
  <si>
    <t>31/10/2020
31/12(2020</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</si>
  <si>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Se evidencas : 2 Resoluciones de Desvinculacion de Hogares a subsidios ( 273 y 274 de 2020) ,  2 Resoluciones de 19 Renuncias a Subsidios ( 280 y 378 de 2020), documento en excel de relacion de pagos Fiducia ( Planilla 31), por otra parte se menciona en el seguimiento por parte del area responsable que 11 resoluciones se han desembolsado los recursos.  Teniendo en cuenta la accion definida,  la medición del indicador  y los soportes que adjuntaron  no es posible establecer avance de esta de la acción.
</t>
    </r>
    <r>
      <rPr>
        <b/>
        <sz val="14"/>
        <rFont val="Times New Roman"/>
        <family val="1"/>
      </rPr>
      <t xml:space="preserve">Recomendación. </t>
    </r>
    <r>
      <rPr>
        <sz val="14"/>
        <rFont val="Times New Roman"/>
        <family val="1"/>
      </rPr>
      <t xml:space="preserve">Contar en el proximo seguimiento con soportes que permita visualizar las resoluciones  las cuales se han desembolsado y soporte de planillas de las entidades que deseambolsa los recursos, que permita validar el cumplimiento de la acción de acuerdo con variable del indicador.
</t>
    </r>
    <r>
      <rPr>
        <b/>
        <sz val="14"/>
        <rFont val="Times New Roman"/>
        <family val="1"/>
      </rPr>
      <t>Diciembre 2020:</t>
    </r>
    <r>
      <rPr>
        <sz val="14"/>
        <rFont val="Times New Roman"/>
        <family val="1"/>
      </rPr>
      <t xml:space="preserve"> Se observa un archivo en excell donde se presentan registros de resoluciones ( Subsidio de VIvienda y Subsidio de Mejoramiento). Al no contar con las mesas de verificación, no es posible determinar el estado de avance ya que la acción  se realiza con base en los resultados de las mesas de verificación ( Accion de la fila 292),
</t>
    </r>
    <r>
      <rPr>
        <b/>
        <sz val="14"/>
        <rFont val="Times New Roman"/>
        <family val="1"/>
      </rPr>
      <t>Recomendación:</t>
    </r>
    <r>
      <rPr>
        <sz val="14"/>
        <rFont val="Times New Roman"/>
        <family val="1"/>
      </rPr>
      <t xml:space="preserve"> Armonizar los soportes de esta acción frente a los soportes de la fila 292, toda vez que esta acción depende de la accion de la fila 292</t>
    </r>
  </si>
  <si>
    <r>
      <t>3.1.3.1. Hallazgo administrativo con presunta incidencia disciplinaria por omitir la publicación de las actuaciones administrativas o publicación extemporánea en el sistema electrónico para la contratación pública- www.secop.gov.co de los Contratos Nos. 451, 454 y 329/2017, 536/2016, 211/2014 y 297/2013.</t>
    </r>
    <r>
      <rPr>
        <b/>
        <sz val="14"/>
        <rFont val="Times New Roman"/>
        <family val="1"/>
      </rPr>
      <t>(Pagina 42 - Informe final auditoria regularidad 2017)</t>
    </r>
    <r>
      <rPr>
        <sz val="14"/>
        <rFont val="Times New Roman"/>
        <family val="1"/>
      </rPr>
      <t>.</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</si>
  <si>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No se remiten soportes que permitan validar el avance de la acción propuesta.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Noviembre 2020:</t>
    </r>
    <r>
      <rPr>
        <sz val="14"/>
        <rFont val="Times New Roman"/>
        <family val="1"/>
      </rPr>
      <t xml:space="preserve"> Con Radicado CBNo.2 -2020-19147 del 17 de noviembre de 2020, la Contraloria aprobo modificaciones de Descripción de la Acción, Nombre del Indicador,Meta, Formula del Indicadory Fecha de terminación, el cual fue transmitido el 19 de noviembre de 2020.
</t>
    </r>
    <r>
      <rPr>
        <b/>
        <sz val="14"/>
        <rFont val="Times New Roman"/>
        <family val="1"/>
      </rPr>
      <t xml:space="preserve">Diciembre2020: </t>
    </r>
    <r>
      <rPr>
        <sz val="14"/>
        <rFont val="Times New Roman"/>
        <family val="1"/>
      </rPr>
      <t xml:space="preserve">No se aporta evidencias que den cuenta de la ejecución de la acción.
</t>
    </r>
    <r>
      <rPr>
        <b/>
        <sz val="14"/>
        <rFont val="Times New Roman"/>
        <family val="1"/>
      </rPr>
      <t xml:space="preserve">Recomendación: </t>
    </r>
    <r>
      <rPr>
        <sz val="14"/>
        <rFont val="Times New Roman"/>
        <family val="1"/>
      </rPr>
      <t>Efectuar las capacitaciones dentro del periodo programado en el Plan de Mejoramiento de la Contraloría y remitir los soportes que den cuenta del avance o ejecución de la acción, por cuanto se encuentra en riesgo de incumplimiento.</t>
    </r>
  </si>
  <si>
    <r>
      <rPr>
        <b/>
        <sz val="12"/>
        <rFont val="Times New Roman"/>
        <family val="1"/>
      </rPr>
      <t>Julio 2019:</t>
    </r>
    <r>
      <rPr>
        <sz val="12"/>
        <rFont val="Times New Roman"/>
        <family val="1"/>
      </rPr>
      <t xml:space="preserve"> Teniendo en cuenta el informe de la Auditoria de Regularidad vigencia 2018-PAD 2019 Codigo 24 , el Plan de Mejoramiento se sucribio el 4 de julio de 2019, por lo tanto no aplica seguimiento con corte a Mayo de 2019.
</t>
    </r>
    <r>
      <rPr>
        <b/>
        <sz val="12"/>
        <rFont val="Times New Roman"/>
        <family val="1"/>
      </rPr>
      <t xml:space="preserve">Octubre 2019: </t>
    </r>
    <r>
      <rPr>
        <sz val="12"/>
        <rFont val="Times New Roman"/>
        <family val="1"/>
      </rPr>
      <t xml:space="preserve">Se observa la base de datos con un (1) muestreo realizado del 5%.
</t>
    </r>
    <r>
      <rPr>
        <b/>
        <sz val="12"/>
        <rFont val="Times New Roman"/>
        <family val="1"/>
      </rPr>
      <t xml:space="preserve">Noviembre 2019: </t>
    </r>
    <r>
      <rPr>
        <sz val="12"/>
        <rFont val="Times New Roman"/>
        <family val="1"/>
      </rPr>
      <t xml:space="preserve"> No se evidencio avance frente a las actividades ejecutadas en el mes de octubre.
</t>
    </r>
    <r>
      <rPr>
        <b/>
        <sz val="12"/>
        <rFont val="Times New Roman"/>
        <family val="1"/>
      </rPr>
      <t xml:space="preserve">Recomendación: </t>
    </r>
    <r>
      <rPr>
        <sz val="12"/>
        <rFont val="Times New Roman"/>
        <family val="1"/>
      </rPr>
      <t xml:space="preserve">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2"/>
        <rFont val="Times New Roman"/>
        <family val="1"/>
      </rPr>
      <t>Diciembre 2019:</t>
    </r>
    <r>
      <rPr>
        <sz val="12"/>
        <rFont val="Times New Roman"/>
        <family val="1"/>
      </rPr>
      <t xml:space="preserve">  No se evidencio avance frente a la verificación la accion propuesta
Recomendación: Realizar las acciones a que haya lugar antes de la fecha de finalización de la acción de mejora propuesta, a fin de evitar la materialización del riesgo de incumplimiento.
</t>
    </r>
    <r>
      <rPr>
        <b/>
        <sz val="12"/>
        <rFont val="Times New Roman"/>
        <family val="1"/>
      </rPr>
      <t xml:space="preserve">Mayo 2020: </t>
    </r>
    <r>
      <rPr>
        <sz val="12"/>
        <rFont val="Times New Roman"/>
        <family val="1"/>
      </rPr>
      <t xml:space="preserve"> Se evidencia la base de datos donde el area responsable informa que es la relación de contratos de prestación  correspondiuentes al periodo octubre de 2019 a febrero de 2020 (305 contratos de prestación de servicios). En ese orden el 5% del muestreo corresponde a 16 contratos de prestación de servicio,  no obstante no se presenta en dicha matriz la selección y soportes de verificación en el cumplimiento de los documentos que deben estar publicados en SECOP II, como se realizó el analisis de la primera muestra.
</t>
    </r>
    <r>
      <rPr>
        <b/>
        <sz val="12"/>
        <rFont val="Times New Roman"/>
        <family val="1"/>
      </rPr>
      <t>Recomendación :</t>
    </r>
    <r>
      <rPr>
        <sz val="12"/>
        <rFont val="Times New Roman"/>
        <family val="1"/>
      </rPr>
      <t xml:space="preserve"> Contar en el proximo seguimiento con soportes que validen el cumplimiento de la publicación de los documentos de SECOP II en relación  a la contratación de prestación correspondientes al 5%. .Cumplir a la mayor brevedad posible con la acciòn por cuanto a la fecha del seguiiento se encuentra incumplida, materializando el Riesgo de Incumplimiento de la misma, lo que prodria materializarse otro riesgo de INCUMPLIMIENTO por parte de la Contraloria de Bogotà en el momento que verifiquen esta acciòn,  como lo define la Resoluciòn 036 del 20 de septiembre de 2019 de la Contraloria de Bogotá.
</t>
    </r>
    <r>
      <rPr>
        <b/>
        <sz val="12"/>
        <rFont val="Times New Roman"/>
        <family val="1"/>
      </rPr>
      <t xml:space="preserve">Octubre 2020: </t>
    </r>
    <r>
      <rPr>
        <sz val="12"/>
        <rFont val="Times New Roman"/>
        <family val="1"/>
      </rPr>
      <t xml:space="preserve">No se aportaron soportes de avance al cumplimiento de la acción.  </t>
    </r>
    <r>
      <rPr>
        <b/>
        <sz val="12"/>
        <rFont val="Times New Roman"/>
        <family val="1"/>
      </rPr>
      <t xml:space="preserve">
Recomendación: </t>
    </r>
    <r>
      <rPr>
        <sz val="12"/>
        <rFont val="Times New Roman"/>
        <family val="1"/>
      </rPr>
      <t xml:space="preserve">Contar en el próximo seguimiento con soportes que validen el cumplimiento de la publicación de los documentos de SECOP II en relación a la contratación de prestación correspondientes al 5%, como se reiteró en el seguimiento anterior. Cumplir a la mayor brevedad posible con la acción por cuanto a la fecha del seguimiento se encuentra incumplida, materializando el Riesgo de Incumplimiento de la misma, lo que podría materializarse otro riesgo de INCUMPLIMIENTO por parte de la Contraloría de Bogotá en el momento que verifiquen esta acción, como lo define la Resolución 036 del 20 de septiembre de 2019 de la Contraloría de Bogotá.
</t>
    </r>
    <r>
      <rPr>
        <b/>
        <sz val="12"/>
        <rFont val="Times New Roman"/>
        <family val="1"/>
      </rPr>
      <t xml:space="preserve">Diciembre 2020: </t>
    </r>
    <r>
      <rPr>
        <sz val="12"/>
        <rFont val="Times New Roman"/>
        <family val="1"/>
      </rPr>
      <t xml:space="preserve">Se observo el seguimiento a la  matriz de contratos de prestación de servicios, cuya muestra se realizó para los periodos noviembre – diciembre de 2019, total 95 contratos de los cuales fueron verificados 8 contratos (596-614-638-651-668-680-693-732)  , correspondientes al 8.42% de la muestra; respecto al periodo enero-marzo de 2020, con un total de 271 contratos de prestación de servicios, se verificó 15 contratos de la muestra  ( 3,18,34,44,54,71,87,110,128,145,169,200, 219,241 y 265). Control Interno realizó muesreo: 
 SECOP I: el contrato 693-2019, el cual se observa se encuentra publicada la póliza de cumplimiento, contrato, RP y estudios previos, a su vez, se revisaron los siguientes contratos en
 SECOP II: Contrato 003-2020_3 en el cual se observa que se encuentran publicados de documentos precontractuales, pólizas, ejecución del contrato, facturas y documentos de ejecución. Contrato 018-2020_6, en el cual se observa que se encuentran publicados de documentos precontractuales, pólizas, ejecución del contrato y documentos de ejecución, falta la aprobación de la factura No.12. contrato No. 034-2020_2, en el cual se observa que se encuentran publicados de documentos precontractuales, pólizas, ejecución del contrato, facturas y documentos de ejecución. Contrato 044-2020_5, en el cual see encuentran publicados de documentos precontractuales, pólizas y documentos de ejecución del contrato, faltando pagos y facturas de pagos. 
</t>
    </r>
    <r>
      <rPr>
        <b/>
        <sz val="12"/>
        <rFont val="Times New Roman"/>
        <family val="1"/>
      </rPr>
      <t xml:space="preserve">Soportes: </t>
    </r>
    <r>
      <rPr>
        <sz val="12"/>
        <rFont val="Times New Roman"/>
        <family val="1"/>
      </rPr>
      <t xml:space="preserve">Archivo en excell "muestreo contratos octubre a marxo" y Acta de alcance de fecha 11 de diciembre de 2020
</t>
    </r>
    <r>
      <rPr>
        <b/>
        <sz val="12"/>
        <rFont val="Times New Roman"/>
        <family val="1"/>
      </rPr>
      <t>Recomendación</t>
    </r>
    <r>
      <rPr>
        <sz val="12"/>
        <rFont val="Times New Roman"/>
        <family val="1"/>
      </rPr>
      <t xml:space="preserve">: Se recomienda revisar y publicar los expedientes en la plataforma SECOP II, por cuanto en la muestra de 4 contratos realizada por Control Interno se observan documentos faltantes en dos contratos ( 018 y 044 de 2020), con un posible riego de inefectividad en la acción. 
</t>
    </r>
  </si>
  <si>
    <r>
      <rPr>
        <b/>
        <sz val="12"/>
        <rFont val="Times New Roman"/>
        <family val="1"/>
      </rPr>
      <t xml:space="preserve">Julio 2019: </t>
    </r>
    <r>
      <rPr>
        <sz val="12"/>
        <rFont val="Times New Roman"/>
        <family val="1"/>
      </rPr>
      <t xml:space="preserve">Teniendo en cuenta el informe de la Auditoria de Regularidad vigencia 2018-PAD 2019 Codigo 24 , el Plan de Mejoramiento se sucribio el 4 de julio de 2019, por lo tanto no aplica seguimiento con corte a Mayo de 2019.
</t>
    </r>
    <r>
      <rPr>
        <b/>
        <sz val="12"/>
        <rFont val="Times New Roman"/>
        <family val="1"/>
      </rPr>
      <t>Octubre 2019:</t>
    </r>
    <r>
      <rPr>
        <sz val="12"/>
        <rFont val="Times New Roman"/>
        <family val="1"/>
      </rPr>
      <t xml:space="preserve"> Teniendo en cuenta la fecha de inicio no se reporta seguimiento
</t>
    </r>
    <r>
      <rPr>
        <b/>
        <sz val="12"/>
        <rFont val="Times New Roman"/>
        <family val="1"/>
      </rPr>
      <t xml:space="preserve">Noviembre 2019: </t>
    </r>
    <r>
      <rPr>
        <sz val="12"/>
        <rFont val="Times New Roman"/>
        <family val="1"/>
      </rPr>
      <t xml:space="preserve">Teniendo en cuenta la fecha de incio de la acción no se reportan avances.
Diciembre 2019: No se evalua toda vez que se da inicio en el mes de enero del 2020
</t>
    </r>
    <r>
      <rPr>
        <b/>
        <sz val="12"/>
        <rFont val="Times New Roman"/>
        <family val="1"/>
      </rPr>
      <t xml:space="preserve">Mayo 2020: </t>
    </r>
    <r>
      <rPr>
        <sz val="12"/>
        <rFont val="Times New Roman"/>
        <family val="1"/>
      </rPr>
      <t xml:space="preserve">Con Radicado No. SIGESPRO Rad: 2-2020-07746 del 6 de mayo de 2020“, la Contraloria de Bogota autorizò la modificaciòn de la fecha de terminaciòn de la acciòn pasadndo de 17 de junio de 2020 al 10 de diciembre de 2020.
</t>
    </r>
    <r>
      <rPr>
        <b/>
        <sz val="12"/>
        <rFont val="Times New Roman"/>
        <family val="1"/>
      </rPr>
      <t>Mayo 2020</t>
    </r>
    <r>
      <rPr>
        <sz val="12"/>
        <rFont val="Times New Roman"/>
        <family val="1"/>
      </rPr>
      <t xml:space="preserve">: No existe avance por cuanto la descripción de la acción señala la "Realizar muestreos al 5% de los expedientes contractuales."y  no es posible identificar a que contratos seria objeto de la muestra teniendo en cuenta los soportes anexos.
</t>
    </r>
    <r>
      <rPr>
        <b/>
        <sz val="12"/>
        <rFont val="Times New Roman"/>
        <family val="1"/>
      </rPr>
      <t xml:space="preserve">Soportes: </t>
    </r>
    <r>
      <rPr>
        <sz val="12"/>
        <rFont val="Times New Roman"/>
        <family val="1"/>
      </rPr>
      <t xml:space="preserve">Circular 009-2019 del 12 de mayo de 2019 y Circular 012-2020 del 29 de mayo de 2020.
</t>
    </r>
    <r>
      <rPr>
        <b/>
        <sz val="12"/>
        <rFont val="Times New Roman"/>
        <family val="1"/>
      </rPr>
      <t xml:space="preserve">Recomendación: </t>
    </r>
    <r>
      <rPr>
        <sz val="12"/>
        <rFont val="Times New Roman"/>
        <family val="1"/>
      </rPr>
      <t xml:space="preserve"> Realizar las acciones a que haya lugar antes de la finalización de la acción de mejora  propuesta, a fin de evitar la materialización del riesgo de incumplimiento.
</t>
    </r>
    <r>
      <rPr>
        <b/>
        <sz val="12"/>
        <rFont val="Times New Roman"/>
        <family val="1"/>
      </rPr>
      <t xml:space="preserve">Octubre 2020: </t>
    </r>
    <r>
      <rPr>
        <sz val="12"/>
        <rFont val="Times New Roman"/>
        <family val="1"/>
      </rPr>
      <t xml:space="preserve">Teniendo en cuenta los soportes aportados (,*Archivo PDF 100822020 Correo relación de expedientes, * Archivo Excel 2020 Base de datos contratos, * Archivo PDF Listado de Asistencia muestreo 5%, *Archivo PM02-FO299 Acta de reunión), se tomó para verificación la matriz que se encuentra en archivo “excell 2020 base de datos contratos”, donde se registran 479 contratos correspondiente al primer semestre de la vigencia 2020, en consecuencia, el 5% corresponde a verificar 25 contratos.
Adicionalmente en acta No. 01 del 17 de agosto de 2020 cuyo asunto es “Ejecución de la primera revisión de expedientes dentro de las acciones formuladas para los hallazgos 3.1.1.1. y 3.1.3.1. de la Contraloría de Bogotá” en donde contratistas de la Subsecretaria de Gestión Corporativa y CID y la Subdirección de Barrios registran en dicha acta que realizaron la revisión de los siguientes 25 contratos: 001, 013, 026, 119, 121, 124, 133 ,136, 141, 155, 164, 167, 174, 189, 191, 215, 223, 224, 236, 257, 264,266, 267, 283, 285; en ese orden en acta registran que los contratos 141,215,223,253,283 se encuentran en orden debidamente foliados y que los restantes tienen documentación pendiente.
Aunque a través del acta enunciada realizaron un muestreo del 5 % de los contratos en el primer semestre del 2020, es importante que este muestreo sea efectivo, por cuanto el 5% de los contratos que revisaron de acuerdo con el acta no cuentan con la totalidad de la documentación contractual. 
</t>
    </r>
    <r>
      <rPr>
        <b/>
        <sz val="12"/>
        <rFont val="Times New Roman"/>
        <family val="1"/>
      </rPr>
      <t xml:space="preserve">Recomendación: </t>
    </r>
    <r>
      <rPr>
        <sz val="12"/>
        <rFont val="Times New Roman"/>
        <family val="1"/>
      </rPr>
      <t xml:space="preserve">Para el próximo seguimiento y en atención a la Emergencia Sanitaria por causa del COVID 19, contar con la totalidad de los archivos magnéticos de las carpetas contractuales de los contratos verificados tanto de este muestreo con del próximo muestreo que el are responsable de la acción realice.
</t>
    </r>
    <r>
      <rPr>
        <b/>
        <sz val="12"/>
        <rFont val="Times New Roman"/>
        <family val="1"/>
      </rPr>
      <t>Diciembre 2020: S</t>
    </r>
    <r>
      <rPr>
        <sz val="12"/>
        <rFont val="Times New Roman"/>
        <family val="1"/>
      </rPr>
      <t>e observa que se tomó la base de datos de los contratos suscritos en el periodo de marzo 19 a 30 de noviembre de 2020  remitido por el responsable de la acción, indicado en acta No. 2 del 10 de diciembre de 2020, que la base de revisión son 504 contratos, de los cuales se han revisado el 5% de los expedientes contractuales,  es decir 35 contratos ( Acta de reunión No. 2 del 10 de diciembre de 2020), que expresa el resultado de la revisión, en la cual se establecen los contratos que hasta la fecha tienen documentos faltantes, relacionados así: 154, 155,  191, 192, 223, 264, 265, 266, 269, 285, 289, 291, 292, 295, 380. En resumen, se observa que de 35 contratos, 15 tienen documentos faltantes ( contratos 154, 155,191,192,223,264,265,266,269,285,289,291,292,295,380) . Por otra parte se observa acta de alcance del acta No. 2  ( fecha 11 de diciembre de 2020) donde se observa que se revisaron los contraros que en acta No. 1 del 17 de agosto de 2020 se encontraban con documentacion faltante en los expedientes fisicos, por lo que observa  que la accion contribuye a que los expedientes contractuales cuenten  con la documentación respectiva..</t>
    </r>
    <r>
      <rPr>
        <b/>
        <sz val="12"/>
        <rFont val="Times New Roman"/>
        <family val="1"/>
      </rPr>
      <t xml:space="preserve">
Recomendación: </t>
    </r>
    <r>
      <rPr>
        <sz val="12"/>
        <rFont val="Times New Roman"/>
        <family val="1"/>
      </rPr>
      <t>Continuar con la aplicacion del control que contribuye a que no se repita nuevamente ehallazgos en referencia a ausencia de documentación contractual en los expedientes contractuales  fisicos.</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</si>
  <si>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evalua toda vez que se da inicio en el mes de enero del 2020.
</t>
    </r>
    <r>
      <rPr>
        <b/>
        <sz val="12"/>
        <rFont val="Times New Roman"/>
        <family val="1"/>
      </rPr>
      <t>Mayo 2020:</t>
    </r>
    <r>
      <rPr>
        <sz val="12"/>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2"/>
        <rFont val="Times New Roman"/>
        <family val="1"/>
      </rPr>
      <t>Soportes:</t>
    </r>
    <r>
      <rPr>
        <sz val="12"/>
        <rFont val="Times New Roman"/>
        <family val="1"/>
      </rPr>
      <t xml:space="preserve"> Mesa de trabajo del 12 de mayo de 2020  y  correo electronico del 10 de junio de 2020..
</t>
    </r>
    <r>
      <rPr>
        <b/>
        <sz val="12"/>
        <rFont val="Times New Roman"/>
        <family val="1"/>
      </rPr>
      <t xml:space="preserve">Recomendación:  </t>
    </r>
    <r>
      <rPr>
        <sz val="12"/>
        <rFont val="Times New Roman"/>
        <family val="1"/>
      </rPr>
      <t xml:space="preserve">Ejecutar las acciones a que haya lugar antes de la fecha de finalización de la acción de mejora propuesta, a fin de evitar la materialización del riesgo de incumplimiento.
</t>
    </r>
    <r>
      <rPr>
        <b/>
        <sz val="12"/>
        <rFont val="Times New Roman"/>
        <family val="1"/>
      </rPr>
      <t xml:space="preserve">Octubre 2020: </t>
    </r>
    <r>
      <rPr>
        <sz val="12"/>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2"/>
        <rFont val="Times New Roman"/>
        <family val="1"/>
      </rPr>
      <t xml:space="preserve">16 de octubre de 2020 tema:" Convocatoria Orientación Manual de contratación, Principios de planeación y estudios previos", </t>
    </r>
    <r>
      <rPr>
        <sz val="12"/>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2"/>
        <rFont val="Times New Roman"/>
        <family val="1"/>
      </rPr>
      <t>Recomendación:</t>
    </r>
    <r>
      <rPr>
        <sz val="12"/>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r>
      <rPr>
        <b/>
        <sz val="12"/>
        <rFont val="Times New Roman"/>
        <family val="1"/>
      </rPr>
      <t xml:space="preserve">Diciembre 2020: </t>
    </r>
    <r>
      <rPr>
        <sz val="12"/>
        <rFont val="Times New Roman"/>
        <family val="1"/>
      </rPr>
      <t xml:space="preserve">No se observa registros adicioneles con corte a octubre de 2020, por lo que se mantiene el mismo avance..
</t>
    </r>
    <r>
      <rPr>
        <b/>
        <sz val="12"/>
        <rFont val="Times New Roman"/>
        <family val="1"/>
      </rPr>
      <t>Soportes:</t>
    </r>
    <r>
      <rPr>
        <sz val="12"/>
        <rFont val="Times New Roman"/>
        <family val="1"/>
      </rPr>
      <t xml:space="preserve"> Correo elctronico de convocatoria del 16 de octubre de 2020, registro de asistencia de capacitaciones de fechas 25 de agosto y 16 octubre de 2020.
</t>
    </r>
    <r>
      <rPr>
        <b/>
        <sz val="12"/>
        <rFont val="Times New Roman"/>
        <family val="1"/>
      </rPr>
      <t xml:space="preserve">Recomendación: </t>
    </r>
    <r>
      <rPr>
        <sz val="12"/>
        <rFont val="Times New Roman"/>
        <family val="1"/>
      </rPr>
      <t xml:space="preserve">Remitir los soportes que den cuenta del cumplimiento de la acción, teniendo en cuenta que la meta corresponde a tres (3) capacitaciones.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</si>
  <si>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observa borrador de Convenio  entre la Secretaria Distrital del Hábitat y el Banco Agrario de Colombia (BAC), no obstante no es claro este insumo, toda vez que la acción es que el Reglamneto Operativo que existe en la actualidad se incluya "para la asignación de subsidios de población en retorno los requisitos que permita a la SDHT tener control en los tiempos de asignación, desembolso y legalización"..
</t>
    </r>
    <r>
      <rPr>
        <b/>
        <sz val="14"/>
        <rFont val="Times New Roman"/>
        <family val="1"/>
      </rPr>
      <t>Recomendación</t>
    </r>
    <r>
      <rPr>
        <sz val="14"/>
        <rFont val="Times New Roman"/>
        <family val="1"/>
      </rPr>
      <t xml:space="preserve">: Contar con soportes relacionados con la accion en referencia a la actualización del Reglamento operativo entre el Banco Agrario y la Secretaria Distrital del Habitat.
</t>
    </r>
    <r>
      <rPr>
        <b/>
        <sz val="14"/>
        <rFont val="Times New Roman"/>
        <family val="1"/>
      </rPr>
      <t>Diciembre 2020</t>
    </r>
    <r>
      <rPr>
        <sz val="14"/>
        <rFont val="Times New Roman"/>
        <family val="1"/>
      </rPr>
      <t xml:space="preserve">: Se observa Convenio Interadministrativo 834 de 2020- entre la Secretaria Distrital del Habitat y Banco Agrario, cuyo objeto es "AUNAR, ARTICULAR Y COORDINAR ESFUERZOS, TÉCNICOS, ADMINISTRATIVOS, JURÍDICOS Y ECONÓMICOS ENTRE LA SECRETARÍA DISTRITAL DEL HABITAR Y EL BANCO AGRARIO DE COLOMBIA PARA CONTRIBUIR CON LA SOLUCIÓN DE VIVIENDA NUEVA PARA EL RETORNO DE LOS 119 HOGARES PERTENECIENTES A LA COMUNIDAD EMBERÁ RESIDENTES EN BOGOTÁ, COMPLEMENTARIOS AL SUBSIDIO DE VIVIENDA NACIONAL DE INTERÉS SOCIAL RURAL" este no aplica a la acción, toda vez que la  acción es "Incluir dentro del reglamento operativo para la asignación de subsidios de población en retorno los requisitos que permita a la SDHT tener control en los tiempos de asignación, desembolso y legalización." y cuya meta es r  " Reglamento Operativo ajustado", por lo que no se evidencia cumplimiento de la acción.
</t>
    </r>
    <r>
      <rPr>
        <b/>
        <sz val="14"/>
        <rFont val="Times New Roman"/>
        <family val="1"/>
      </rPr>
      <t>Soporte:</t>
    </r>
    <r>
      <rPr>
        <sz val="14"/>
        <rFont val="Times New Roman"/>
        <family val="1"/>
      </rPr>
      <t xml:space="preserve"> Documento borrador de Convenio Interadministrativo entre la Secretaris Distrital del Habitat y Banco Agrario.
</t>
    </r>
    <r>
      <rPr>
        <b/>
        <sz val="14"/>
        <rFont val="Times New Roman"/>
        <family val="1"/>
      </rPr>
      <t xml:space="preserve">Recomendacion: </t>
    </r>
    <r>
      <rPr>
        <sz val="14"/>
        <rFont val="Times New Roman"/>
        <family val="1"/>
      </rPr>
      <t>Realizar las actuaciones pertinentes que validen el cumplimiento de la accion y de la meta establecida, por cuanto se materializó el riesgo de incumplimiento de la acción .</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</si>
  <si>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memorandos (Documentos Archivo formato PDF: *Memorando 3-2020-02776 del 28 agosto  de 2020-*Memorando 3-2020-02959 del 07 septiembre de 2020-*Memorando 3-2020-03894 del 27 octubre de 2020-*Memorando 3-2020-03995 del 30 octubre de 2020 ), en los cuales la Subdirección de barrios informa el estado de los convenios y contratos a cargo de la misma a la Subdirección Financiera, de fechas 28 de agosto, 07 de septiembre, 27 y 30 de octubre de 2020.
</t>
    </r>
    <r>
      <rPr>
        <b/>
        <sz val="14"/>
        <rFont val="Times New Roman"/>
        <family val="1"/>
      </rPr>
      <t xml:space="preserve">Recomendacion: </t>
    </r>
    <r>
      <rPr>
        <sz val="14"/>
        <rFont val="Times New Roman"/>
        <family val="1"/>
      </rPr>
      <t xml:space="preserve">Realizar las actuaciones pertinentes a fin de cumplir en los tiempos establecidos y evitra la materialización del riesgo de incumplimiento de la acción y por ende incumplimiento del Plan de Mejoramiento.
</t>
    </r>
    <r>
      <rPr>
        <b/>
        <sz val="14"/>
        <rFont val="Times New Roman"/>
        <family val="1"/>
      </rPr>
      <t>Diciembre 2020:  S</t>
    </r>
    <r>
      <rPr>
        <sz val="14"/>
        <rFont val="Times New Roman"/>
        <family val="1"/>
      </rPr>
      <t>e observaron los memorandos donde la Subdirección de Barrios informa a la Subdirección Financiera el estado de contratos diferenres a CPS y convenios a cargo de la Subdirección, los cuales se relacionan a continuación:
*Contratos diferentes a CPS mes de noviembre y diciembre:
Memorando No. 3-2020-04479 del 30 de noviembre de 2020
Memorando No. 3-2020-05197 del 31 de diciembre de 2020
*Convenios mes de noviembre y diciembre
Memorando 3-2020-04480 del 30 de noviembre de 2020
Memorando No. 3-2020-05204 del 31 de diciembre de 2020
Teniendo en cuenta el anterior seguimiento se observaron los 5 memorandos relacionados con el informe del estado de contratos diferentes a CPS y convenios a cargo de la Subdirección de Barrios, dando cumplimiento a la acción.</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</si>
  <si>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una obligacion adicional a los supervisores de los Convenios Interadministrativos publicados por otras entidades, donde debe solicitar la debida publicación de los actos jurídicos y administrativos derivados del proceso de contratación estatal, tal y como lo indica la acción.                                   </t>
    </r>
    <r>
      <rPr>
        <b/>
        <sz val="14"/>
        <rFont val="Times New Roman"/>
        <family val="1"/>
      </rPr>
      <t xml:space="preserve">
Recomendación:</t>
    </r>
    <r>
      <rPr>
        <sz val="14"/>
        <rFont val="Times New Roman"/>
        <family val="1"/>
      </rPr>
      <t xml:space="preserve">Dar celeridad a la aprobacion del documento y reslizar su respectiva publicación con el fin de evitar la materializacion del riesgo        
</t>
    </r>
    <r>
      <rPr>
        <b/>
        <sz val="14"/>
        <rFont val="Times New Roman"/>
        <family val="1"/>
      </rPr>
      <t>Diciembre 2020:</t>
    </r>
    <r>
      <rPr>
        <sz val="14"/>
        <rFont val="Times New Roman"/>
        <family val="1"/>
      </rPr>
      <t xml:space="preserve"> Se aporta correo electrónico de fecha 26 de octubre de 2020, mediante el cual solicitan la modificación del proceso, a su vez, se incluye la versión No. 6 del proceso actualizado, no obstante, no se observa la inclusión de la actividad tácitamente como refiere la acción “una obligación adicional a los supervisores de los Convenios Interadministrativos publicados por otras entidades, donde debe solicitar la debida publicación de los actos jurídicos y administrativos derivados del proceso de contratación estatal, proferidos en cada una de sus etapas”, de igual manera no se observa evidencias de la socialización de la modificación. Se encuentra la acción en riesgo de incumplimiento.
</t>
    </r>
    <r>
      <rPr>
        <b/>
        <sz val="14"/>
        <rFont val="Times New Roman"/>
        <family val="1"/>
      </rPr>
      <t>Soportes</t>
    </r>
    <r>
      <rPr>
        <sz val="14"/>
        <rFont val="Times New Roman"/>
        <family val="1"/>
      </rPr>
      <t xml:space="preserve"> Correo electronico del 30 de octubre de 2020 y Procedimiento ejecución Contracual V 6 del 20 de noviembre de 2020
Recomendación: Dar prioridad y remitir las evidencias que den cuenta de la ejecución de la acción.                                                                                                                                                                                                                                                                                                                                                                   </t>
    </r>
  </si>
  <si>
    <r>
      <t xml:space="preserve">La acción fue formulada el 7 de octubre de 2020. Por lo que a corte del ultimo seguimiento realizado al plan de mejoramiento (Mayo de 2020) no fue tomada
</t>
    </r>
    <r>
      <rPr>
        <b/>
        <sz val="14"/>
        <rFont val="Times New Roman"/>
        <family val="1"/>
      </rPr>
      <t xml:space="preserve">Octubre 2020: </t>
    </r>
    <r>
      <rPr>
        <sz val="14"/>
        <rFont val="Times New Roman"/>
        <family val="1"/>
      </rPr>
      <t xml:space="preserve">El área informa que "La matriz se encuentra en etapa de revisión y validación," no obstante no se puede establecer avance por cuanto no anexan soportes que valide lo informado en el seguimiento.
</t>
    </r>
    <r>
      <rPr>
        <b/>
        <sz val="14"/>
        <rFont val="Times New Roman"/>
        <family val="1"/>
      </rPr>
      <t>Recomendación</t>
    </r>
    <r>
      <rPr>
        <sz val="14"/>
        <rFont val="Times New Roman"/>
        <family val="1"/>
      </rPr>
      <t xml:space="preserve">: Dar inicio a la acción con el fin de cumplirla en los tiempos establecidos y evitar la materialización del riesgo de incumplimiento.
</t>
    </r>
    <r>
      <rPr>
        <b/>
        <sz val="14"/>
        <rFont val="Times New Roman"/>
        <family val="1"/>
      </rPr>
      <t xml:space="preserve">Diciembre 2020: </t>
    </r>
    <r>
      <rPr>
        <sz val="14"/>
        <rFont val="Times New Roman"/>
        <family val="1"/>
      </rPr>
      <t xml:space="preserve">Se observa en archivo excell  la matriz de seguimiento a las metas establecidas en los proyectos de inversión en relación a subsidios donde se refleje los soportes que valida el estado de cada meta definida. 
</t>
    </r>
    <r>
      <rPr>
        <b/>
        <sz val="14"/>
        <rFont val="Times New Roman"/>
        <family val="1"/>
      </rPr>
      <t xml:space="preserve">Soporte: </t>
    </r>
    <r>
      <rPr>
        <sz val="14"/>
        <rFont val="Times New Roman"/>
        <family val="1"/>
      </rPr>
      <t xml:space="preserve">Archivo en excell de matriz de seguiimiento a las metas de los proyectos de inversión relacionafos con subsidios.
</t>
    </r>
    <r>
      <rPr>
        <b/>
        <sz val="14"/>
        <rFont val="Times New Roman"/>
        <family val="1"/>
      </rPr>
      <t xml:space="preserve">Recomendación: </t>
    </r>
    <r>
      <rPr>
        <sz val="14"/>
        <rFont val="Times New Roman"/>
        <family val="1"/>
      </rPr>
      <t>Implementar la matriz de seguimiento elaborada.</t>
    </r>
  </si>
  <si>
    <r>
      <t xml:space="preserve">Teniendo en cuenta el informe de la Auditoria de Desempeño vigenvias 2017, 2018 y 1 de enero a 30 de junio de 2019 -PAD 2019 Codigo 31 , el Plan de Mejoramiento se sucribio el 3 de octubre de 2019  por lo tanto no aplica seguimiento con corte a Mayo de 2019.
</t>
    </r>
    <r>
      <rPr>
        <b/>
        <sz val="12"/>
        <rFont val="Times New Roman"/>
        <family val="1"/>
      </rPr>
      <t>Octubre 2019:</t>
    </r>
    <r>
      <rPr>
        <sz val="12"/>
        <rFont val="Times New Roman"/>
        <family val="1"/>
      </rPr>
      <t xml:space="preserve"> Teniendo en cuenta que el área manifiesta que no se han realizado convenios con las características de la acción y por lo tanto no se han llevado a cabo estudios de sector correspondientes; no es posible evidenciar el avance  de la acción.
</t>
    </r>
    <r>
      <rPr>
        <b/>
        <sz val="12"/>
        <rFont val="Times New Roman"/>
        <family val="1"/>
      </rPr>
      <t xml:space="preserve">Noviembre 2019: </t>
    </r>
    <r>
      <rPr>
        <sz val="12"/>
        <rFont val="Times New Roman"/>
        <family val="1"/>
      </rPr>
      <t xml:space="preserve"> La Subdirección de Información Sectorial manifiesta que no se tienen solicitudes para realizar los estudios del mercado de vivienda de interés social en Bogotá, de manera previa a la suscripción de contratos o convenios interadministrativos relacionados con la aplicación de instrumentos de financiación para prover el acceso a vivienda.
</t>
    </r>
    <r>
      <rPr>
        <b/>
        <sz val="12"/>
        <rFont val="Times New Roman"/>
        <family val="1"/>
      </rPr>
      <t>Diciembre 2019:</t>
    </r>
    <r>
      <rPr>
        <sz val="12"/>
        <rFont val="Times New Roman"/>
        <family val="1"/>
      </rPr>
      <t xml:space="preserve"> No se cuentan con soportes que permita validar avanec de la acción.
</t>
    </r>
    <r>
      <rPr>
        <b/>
        <sz val="12"/>
        <rFont val="Times New Roman"/>
        <family val="1"/>
      </rPr>
      <t>Mayo 2020:</t>
    </r>
    <r>
      <rPr>
        <sz val="12"/>
        <rFont val="Times New Roman"/>
        <family val="1"/>
      </rPr>
      <t xml:space="preserve"> Teniendo en cuenta que el indicador que es: "((Numero de estudios de mercado realizados/ Estudios solicitados ) * 100% , los soportes deben contar con estudios de mercados realizados, no obstante no se observa estudios de mercados realizados, por lo que no se puede establecer avance en esta acción.
</t>
    </r>
    <r>
      <rPr>
        <b/>
        <sz val="12"/>
        <rFont val="Times New Roman"/>
        <family val="1"/>
      </rPr>
      <t>Soportes:</t>
    </r>
    <r>
      <rPr>
        <sz val="12"/>
        <rFont val="Times New Roman"/>
        <family val="1"/>
      </rPr>
      <t xml:space="preserve"> Memorandos Nos: 3-2019-08141 del 6 de noviembre de 2019 y 3-2019-08240 del 8 de noviembre de 2019.
</t>
    </r>
    <r>
      <rPr>
        <b/>
        <sz val="12"/>
        <rFont val="Times New Roman"/>
        <family val="1"/>
      </rPr>
      <t>Recomendación:</t>
    </r>
    <r>
      <rPr>
        <sz val="12"/>
        <rFont val="Times New Roman"/>
        <family val="1"/>
      </rPr>
      <t xml:space="preserve"> Contar con los soportes que evidencien los estudios previos de mercado realizados a fin de evitar el INCUMPLIMIENTO de la acción.
</t>
    </r>
    <r>
      <rPr>
        <b/>
        <sz val="12"/>
        <rFont val="Times New Roman"/>
        <family val="1"/>
      </rPr>
      <t>Octubre 2020:</t>
    </r>
    <r>
      <rPr>
        <sz val="12"/>
        <rFont val="Times New Roman"/>
        <family val="1"/>
      </rPr>
      <t xml:space="preserve"> El área responsable no reporta soportes. Por lo que no es posible establecer avance y/o cumplimiento de la acción.  Se requiere contar con soportes de cuantos estudios de mercado se solicitaron y se estos cuantos estudios de mercado se realizaron en el periodo del desarrollo de la acción.
</t>
    </r>
    <r>
      <rPr>
        <b/>
        <sz val="12"/>
        <rFont val="Times New Roman"/>
        <family val="1"/>
      </rPr>
      <t>Recomendación</t>
    </r>
    <r>
      <rPr>
        <sz val="12"/>
        <rFont val="Times New Roman"/>
        <family val="1"/>
      </rPr>
      <t xml:space="preserve">: Establecer un plan de choque a fin de cumplir a la mayor brevedad posible la acción definida, toda vez que se materializó el riesgo de incumplimiento de la acción y por ende el incumplimiento del Plan de Mejoramiento.
</t>
    </r>
    <r>
      <rPr>
        <b/>
        <sz val="12"/>
        <rFont val="Times New Roman"/>
        <family val="1"/>
      </rPr>
      <t xml:space="preserve">Diciembre 2020: </t>
    </r>
    <r>
      <rPr>
        <sz val="12"/>
        <rFont val="Times New Roman"/>
        <family val="1"/>
      </rPr>
      <t>Se observó estudio de mercado de Vivienda de Interés Social y Prioritaria en Bogotá realizado por la Subsecretaría de Planeación y Política del día 08 de noviembre de 2019, el cual fue remitido a la Subsecretaría de Gestión Financiera en respuesta a la solicitud realizada el día 06 de noviembre de 2019 "Remitir un estudio del sector de la vivienda de interes social en Bogotá ...", adicionalmente, se recibió memorando 3-2021-00620 de la Subdirección de Información Sectorial en donde informa que 1. "En el periodo previsto para el cumplimiento de la acción de mejora propuesta, se establecieron las siguientes fechas 20/09/2019 hasta el 19/09/2020, donde sólo se realizó una solicitud por parte de la Subsecretaría de Gestión Financiera mediante radicado 3-2019-08731 del 29 de noviembre de 2019, solicitud atendida por parte de la Subdirección de Información Sectorial a traves de radicado 3-2019-08797 del 03 de diciembre de 2019" para lo cual se validaron los soportes correspondientes y se observó solicitud por parte de la Subsecretaría de Gestión Financiera y respuesta por la Subdirección de Información Sectorial "Estudio de mercado de Vivienda de interes social y prioritaria en Bogotá", observando que se recibieron 2 solicitudes y se dio respuesta durante la vigencia 2019, por otra parte en dicho memorando también se informó "(...) durante la vigencia 2020 y hasta el 19 de septiembre de 2020 no llegaron solicitudes a la Subdirección de Información Sectorial requiriendo apoyo para la elaboración de estudios de mercado para vivienda de interpes social en Bogotá, de manera previa a la suscripción de contratos o convenios interadministrativos relacionados con la aplicación de instrumentos de financiación para proveer el acceso a la vivienda(...)".
Por lo anterior, se da por cerrada la acción, dado que se dió respuesta a la solicitud de estudios de mercado realizadas en 2019 y certificación por parte de la Subdirectora de Información Sectorial que durante la vigencia 2019 hasta el 19 de septiembre de 2020,  no se presentaron solicitudes.</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</si>
  <si>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metarialización del riesgo de incumplimiento del plan de mejoramiento
</t>
    </r>
    <r>
      <rPr>
        <b/>
        <sz val="14"/>
        <rFont val="Times New Roman"/>
        <family val="1"/>
      </rPr>
      <t>Diciembre 2020</t>
    </r>
    <r>
      <rPr>
        <sz val="14"/>
        <rFont val="Times New Roman"/>
        <family val="1"/>
      </rPr>
      <t xml:space="preserve">: El area no remitió soportes que permitieran validar el avance y/o cumplimiento de la acción.
</t>
    </r>
    <r>
      <rPr>
        <b/>
        <sz val="14"/>
        <rFont val="Times New Roman"/>
        <family val="1"/>
      </rPr>
      <t>Recomendación:</t>
    </r>
    <r>
      <rPr>
        <sz val="14"/>
        <rFont val="Times New Roman"/>
        <family val="1"/>
      </rPr>
      <t xml:space="preserve"> Generar las acciones pertinentes a fin de dar cumplimiento en lso tiempos establecidos y evitar la materialización del riesgo por incumplimiento</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</si>
  <si>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evalúa toda vez que se da inicio en el mes de enero del 2020
</t>
    </r>
    <r>
      <rPr>
        <b/>
        <sz val="12"/>
        <rFont val="Times New Roman"/>
        <family val="1"/>
      </rPr>
      <t xml:space="preserve">Mayo 2020: </t>
    </r>
    <r>
      <rPr>
        <sz val="12"/>
        <rFont val="Times New Roman"/>
        <family val="1"/>
      </rPr>
      <t xml:space="preserve">Se observó actas del mes de marzo, abril y mayo de 2020 en donde se realiza seguimiento a los contratos 469,495, 470, 572, 574 de 2019 y contratos 484,485 y 487 de 2018, sin embargo, es importante que a esta asesoria de Control Interno nos definan cuales son los contratos a los cuales el area debe realizar este seguimiento de acurerdo al hallazgo emitido por el Ente de Control.
</t>
    </r>
    <r>
      <rPr>
        <b/>
        <sz val="12"/>
        <rFont val="Times New Roman"/>
        <family val="1"/>
      </rPr>
      <t>Soportes:</t>
    </r>
    <r>
      <rPr>
        <sz val="12"/>
        <rFont val="Times New Roman"/>
        <family val="1"/>
      </rPr>
      <t xml:space="preserve"> Acta del 19 de marzo de 2020: Seguimiento contrato 469 Y 495 de 2019
Acta del 05 de marzo de 2020: Seguimiento contrato 470 de 2019
Acta del 10 de marzo d 2020: Seguimiento contratos 484,485 y 487 de 2018
Actas del 24 de abril y 26 de mayo de 2020: Contratos 572,573 y 574 de 2019
</t>
    </r>
    <r>
      <rPr>
        <b/>
        <sz val="12"/>
        <rFont val="Times New Roman"/>
        <family val="1"/>
      </rPr>
      <t>Recomendación:</t>
    </r>
    <r>
      <rPr>
        <sz val="12"/>
        <rFont val="Times New Roman"/>
        <family val="1"/>
      </rPr>
      <t xml:space="preserve"> Ejecutar las acciones que permitan soportar el avance de la  misma en los tiempos establecidos y definir cuales son los contratos a los cuales se les hará seguimiento contractual, con el fin de evitar retrasos y/o pronunciamientos por parte de los entes de control de acciones incumplidas
</t>
    </r>
    <r>
      <rPr>
        <b/>
        <sz val="12"/>
        <rFont val="Times New Roman"/>
        <family val="1"/>
      </rPr>
      <t>Junio 2020:</t>
    </r>
    <r>
      <rPr>
        <sz val="12"/>
        <rFont val="Times New Roman"/>
        <family val="1"/>
      </rPr>
      <t xml:space="preserve"> Con Radicado No. 2-2020-09590 de la Contraloria de fecha 17 de junio de 2019, auorizo modificaciònes en respuesta al Radicado de la SDHT No. 2-2020-12204 del 11 de junio de 2020.
</t>
    </r>
    <r>
      <rPr>
        <b/>
        <sz val="12"/>
        <rFont val="Times New Roman"/>
        <family val="1"/>
      </rPr>
      <t>Octubre 2020:</t>
    </r>
    <r>
      <rPr>
        <sz val="12"/>
        <rFont val="Times New Roman"/>
        <family val="1"/>
      </rPr>
      <t xml:space="preserve"> Una vez revisados los soportes aportados (*Carpeta denominada Julio-Agosto contentiva de: *Actas Habitando: * Acta de reunión del 01-07-2020, Acta de reunión del 05-06-2020,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no se evidencia cual es el universo de los contratos a cargo de la Subdirección de Barrios, con el fin de validar por contrato el número de actas  de reunión de seguimiento a la gestión contractual, en consecuencia se establece un avance del 20% en atención a la información reportada por el área responsable.
</t>
    </r>
    <r>
      <rPr>
        <b/>
        <sz val="12"/>
        <rFont val="Times New Roman"/>
        <family val="1"/>
      </rPr>
      <t>Recomendación:</t>
    </r>
    <r>
      <rPr>
        <sz val="12"/>
        <rFont val="Times New Roman"/>
        <family val="1"/>
      </rPr>
      <t xml:space="preserve">  Remitir a esta asesoría de Control Interno la relación los contratos a los cuales el área debe realizar este seguimiento de acuerdo al hallazgo emitido por el Ente de Control, como se solicito en el seguimiento anterior y contar con actas debidamente suscritas por cuanto se aportaron actas sin firmas como por ejemplo: Acta del 5 de mayo de 2020 ( Contrato 469 de 2019) , acta del 5 de junio de 2020 (Contratos 484, 485 y 487 de 2018).
</t>
    </r>
    <r>
      <rPr>
        <b/>
        <sz val="12"/>
        <rFont val="Times New Roman"/>
        <family val="1"/>
      </rPr>
      <t>Diciembre 2020</t>
    </r>
    <r>
      <rPr>
        <sz val="12"/>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planeación y ejecución, en donde se relacionan las actas de reunión realizadas en los meses de la vigencia 2020, para lo cual se validó lo siguiente:
1. Contrato 572 de 2019: Se tiene cuenta cuenta el acta del 29 de abril de 2020, 26 de mayo de 2020, 03 de junio de 2020, 09 de septiembre de 2020 y 18 de noviembre de 2020, las demás actas no se relaciona seguimiento de planeación ni ejecución. Total 5 actas.
2. Contrato 573 de 2019: ASe tuvo en cuenta las actas del 29 de abril de 2020, 26 de mayo de 2020, 02 de junio de 2020, 22 de octubre de 2020, 27 de noviembre de 2020 y 14 de diciembre de 2020, dado que en las demás actas no se relacionan temas de ejecución ni seguimiento a la misma. Total 5 actas
3. Contrato 574 de 2019: Se tuvo encuenta las actas de 29 de abril de 2020, 26 de mayo de 2020, 03 y 20 de noviembre de 2020 y 14 de diciembre de 2020, el acta del mes de agosto se encuentra sin firmas (Para lo cual se asigno un valor de 0,5), total de : 4,5 actas, el acta del 28 de julio no se tiene en cuenta dado que no se observó participación de la entidad únicamente de la interventoría y de el contratista.
4. Contrato 575 de 2019: Se tuvo en cuenta el acta del 29 de arbil de 2020, 26 de mayo de 2020, No se tuvo en cuenta el acta de 27 de noviembre de 2020, dado que no se relaciona nada de la ejecución y ni el acta del 14 de diciembre de 2020, dado que no se observó el contrato. Total: 2 actas
El acta del 17 d ejunio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29 de octubre (Sin firmas, se asignó un valor de 0,5), 24 de noviembre y 14 de diciembre.  Total 4,5 por contrato.
6. Contrato 487 de 2019: Se tuvo en cuenta las actas de: 10 de marzo de 2020, 01 de julio, 05 de junio , 29 de octubre (Sin firmas, se asignó valor de 0,5) y 27 de noviembre de 2020: Total 4,5 actas
7. Contrato 469 de 2019: Se tuvo en cuenta el acta del 10 de marzo de 2020, 08 de julio, 29 de julio y 27 de agosto (actas sin firmas, puntaje de 1 ) 05 de octubre, 27 de noviembre y 14 de diciembre de 2020: Total: 5, si bien se observó acta de liquidación del 30 de diciembre de 2020, se deben remitir las actas firmadas del mes de julio y agosto.
8. Contrato 470 de 2019: Se tuvo en cuenta el acta del 05 de marzo de 2020, 08 de julio, 29 de julio y 27 de agosto (actas sin firmas, puntaje de 1) 11 de septiembre, 27 de noviembre y 14 de diciembre de 2020: Total: 5, si bien se observó acta de liquidación del 30 de diciembre de 2020, se deben remitir las actas firmadas del mes de julio y agosto.
9. Contrato 495 de 2019: Se tuvo en cuenta las actas de: 10 de marzo, 24 de noviembre y 14 de diciembre de 2020. Se observó acta de liquidación del 30 de diciembre de 2020, por tal razón se finaliza el seguimiento para este contrato. Total 5, dado que se liquidó el contrato.
10. Contrato 451 y 453: Se tuvo en cuenta actas del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27 de noviembre y 14 de diciembre de 2020. Total 2 actas
12. Contrato 755 de 2019: No se observaron actas, se observó acta de liqudiación del 23 de septiembre de 2020, se cierra el seguimiento a este contrato, total 5 actas: Dado que se liquidó el contrato.
13. Contrato 765 de 2018:  No se observaron actas.
Lo anterior, si bien el seguimiento e strimestral, se tuvo validez de actas mensuales, dada la gestión de la dependencia. El calculo del indicador se establecería un total de </t>
    </r>
    <r>
      <rPr>
        <b/>
        <sz val="12"/>
        <rFont val="Times New Roman"/>
        <family val="1"/>
      </rPr>
      <t>75 actas, para lo cual se observaron seguimientos de 62 actas,</t>
    </r>
    <r>
      <rPr>
        <sz val="12"/>
        <rFont val="Times New Roman"/>
        <family val="1"/>
      </rPr>
      <t xml:space="preserve"> dando por finalizado los seguimientos de los contratos 572,573,469 y 470 (Teniendo en cuenta que para le próximo seguimiento se remitan las actas firmadas), 495, 451, 453 y 755, para un avance del 83%
</t>
    </r>
    <r>
      <rPr>
        <b/>
        <sz val="12"/>
        <rFont val="Times New Roman"/>
        <family val="1"/>
      </rPr>
      <t xml:space="preserve">Soportes: </t>
    </r>
    <r>
      <rPr>
        <sz val="12"/>
        <rFont val="Times New Roman"/>
        <family val="1"/>
      </rPr>
      <t xml:space="preserve">Actas de los meses de marzo, abril, mayo, junio,julio, agosto, septiembre. Octubre, noviembre y diciembre.
Documento en excel "Calculo del indicador"
Acta de liquidación contratos 469-2019,470-2019, 495-2019, 451-2017, 453-2017, 755-2018.
</t>
    </r>
    <r>
      <rPr>
        <b/>
        <sz val="12"/>
        <rFont val="Times New Roman"/>
        <family val="1"/>
      </rPr>
      <t xml:space="preserve">Recomendación: </t>
    </r>
    <r>
      <rPr>
        <sz val="12"/>
        <rFont val="Times New Roman"/>
        <family val="1"/>
      </rPr>
      <t>Realizar los seguimientos de acuerdo a la periodicidad definida.Continuar con los seguimientos de aquellos contratos que no se han finalizado.</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</si>
  <si>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evalúa toda vez que se da inicio en el mes de enero del 2020.
</t>
    </r>
    <r>
      <rPr>
        <b/>
        <sz val="12"/>
        <rFont val="Times New Roman"/>
        <family val="1"/>
      </rPr>
      <t>Mayo 2020:</t>
    </r>
    <r>
      <rPr>
        <sz val="12"/>
        <rFont val="Times New Roman"/>
        <family val="1"/>
      </rPr>
      <t xml:space="preserve"> Se verificó el acta de reunión relalizda el día 10 de marzo 2020 contratos  484 de 2018, 485 de 2018, 487 de2018; en donde se manifesto de las inconsistencias de los pagos.
</t>
    </r>
    <r>
      <rPr>
        <b/>
        <sz val="12"/>
        <rFont val="Times New Roman"/>
        <family val="1"/>
      </rPr>
      <t>Soportes:</t>
    </r>
    <r>
      <rPr>
        <sz val="12"/>
        <rFont val="Times New Roman"/>
        <family val="1"/>
      </rPr>
      <t xml:space="preserve"> Acta de reunión relalizda el día 10 de marzo 2020 contratos  484 de 2018, 485 de 2018, 487 de2018
</t>
    </r>
    <r>
      <rPr>
        <b/>
        <sz val="12"/>
        <rFont val="Times New Roman"/>
        <family val="1"/>
      </rPr>
      <t>Recomendación:</t>
    </r>
    <r>
      <rPr>
        <sz val="12"/>
        <rFont val="Times New Roman"/>
        <family val="1"/>
      </rPr>
      <t xml:space="preserve"> Continuar realizando las reuniones a fin de hacer un buen seguimeinto al cumplimiento de los contratos y evitar se presetne algun riesgo.
</t>
    </r>
    <r>
      <rPr>
        <b/>
        <sz val="12"/>
        <rFont val="Times New Roman"/>
        <family val="1"/>
      </rPr>
      <t>Junio 2020</t>
    </r>
    <r>
      <rPr>
        <sz val="12"/>
        <rFont val="Times New Roman"/>
        <family val="1"/>
      </rPr>
      <t xml:space="preserve">: Con Radicado No. 2-2020-09590 de la Contraloria de fecha 17 de junio de 2019, auorizo modificaciònes en respuesta al Radicado de la SDHT No. 2-2020-12204 del 11 de junio de 2020.
</t>
    </r>
    <r>
      <rPr>
        <b/>
        <sz val="12"/>
        <rFont val="Times New Roman"/>
        <family val="1"/>
      </rPr>
      <t>Octubre 2020:</t>
    </r>
    <r>
      <rPr>
        <sz val="12"/>
        <rFont val="Times New Roman"/>
        <family val="1"/>
      </rPr>
      <t xml:space="preserve">  Acta de reunión contrato 469 de 2019 (a la cual no se puede acceder la información ya que no abren los archivos),  *Carpeta denominada Mejoramiento de vivienda: *Actas reunión contrato 470 de 2019 (a la cual no se puede acceder la información ya que no abren los archivos),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se evidencia que no se aportó el universo de los contratos a cargo de la Subdirección de Barrios, en consecuencia se establece un avance del 20%  en atención a la información reportada por el área responsable.
</t>
    </r>
    <r>
      <rPr>
        <b/>
        <sz val="12"/>
        <rFont val="Times New Roman"/>
        <family val="1"/>
      </rPr>
      <t>Recomendación:</t>
    </r>
    <r>
      <rPr>
        <sz val="12"/>
        <rFont val="Times New Roman"/>
        <family val="1"/>
      </rPr>
      <t xml:space="preserve">  Remitir a esta asesoría de Control Interno la relación los contratos a los cuales el área debe realizar este seguimiento de acuerdo al hallazgo emitido por el Ente de Control, como se solcito en el seguimiento anterior y contar con actas debidamente suscritas por cuanto se aportaron actas sin firmas como, por ejemplo: Acta del 5 de mayo de 2020 (Contrato 469 de 2019), acta del 5 de junio de 2020 (Contratos 484, 485 y 487 de 2018).
ento de la acción
</t>
    </r>
    <r>
      <rPr>
        <b/>
        <sz val="12"/>
        <rFont val="Times New Roman"/>
        <family val="1"/>
      </rPr>
      <t>Diciembre 2020:</t>
    </r>
    <r>
      <rPr>
        <sz val="12"/>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PAGOS, en donde se relacionan las actas de reunión realizadas en los meses de la vigencia 2020, para lo cual se validó lo siguiente:
1. Contrato 572 de 2019: Se tuvo cuenta cuenta el acta del 22 de septiembre de 2020, 28 de octubre, 27 de noviembre de 2020 y 14 de diciembre de 2020, las demás actas no se relaciona temas de pagos y/o no se encuentran en dichas actas. Total 4
2. Contrato 573 de 2019: Se tuvo en cuenta las actas del 02 de junio de 2020, 22 de septiembre, 28 de octubre, 27 de noviembre de 2020 y 14 de diciembre de 2020, las demás actas no se relaciona temas de pagos y/o no se encuentran en dichas actas. Total 5
3. Contrato 574 de 2019: Se tuvo encuenta las actas de 22 de septiembre, 28 de octubre y 27 de noviembre de 2020, as demás actas no se relaciona temas de pagos y/o no se encuentran en dichas actas. Total 3
4. Contrato 575 de 2019:  Se tuvo encuenta las actas de 22 de septiembre, 28 de octubre y 27 de noviembre de 2020, as demás actas no se relaciona temas de pagos y/o no se encuentran en dichas actas. Total 3
El acta del 17 de 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01 de julio de 2020, 22 de septiembre, 28 de octubre, 24 y 27 de noviembre y 14 de diciembre.  Total 5 por contrato.
6. Contrato 487 de 2019:  Se tuvo en cuenta las actas de: 10 de marzo de 2020, 05 de junio de 2020, 01 de julio de 2020, 22 de septiembre, 28 de octubre, 24 y 27 de noviembre y 14 de diciembre.  Total 5
7. Contrato 469 de 2019: Se tuvo en cuenta el acta del 08 de julio, 29 de julio y 27 de agosto (actas sin firmas, puntaje de 1 ) 05 de octubre (0,5),22 de septiembre, 28 de octubre y  27 de noviembre y 14 de diciembre de 2020: Total: 3,5, si bien se observó acta de liquidación del 30 de diciembre de 2020, se deben remitir las actas firmadas del mes de julio y agosto y octubre.
8. Contrato 470 de 2019: Se tuvo en cuenta el acta del 08 de julio, 29 de julio y 27 de agosto (actas sin firmas, puntaje de 1 ) 05 de octubre y 28 de octubre (0,5),11 y 22 de septiembre y  27 de noviembre y 14 de diciembre de 2020: Total: 3,5, si bien se observó acta de liquidación del 30 de diciembre de 2020, se deben remitir las actas firmadas del mes de julio y agosto y octubre.
9. Contrato 495 de 2019: Se tuvo en cuenta las actas de: 22 de septiembre, 28 de octubre,  27 de noviembre y 14 de diciembre de 2020. Se observó acta de liquidación del 30 de diciembre de 2020, por tal razón se finaliza el seguimiento para este contrato. Total 5, dado que se liquidó el contrato.
10. Contrato 451 y 453: Se tuvo en cuenta actas del 22 de septiembre, 28 de octubre,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22 de septiembre, 28 d eoctubre, 27 de noviembre y 14 de diciembre de 2020. Total 4 actas
12. Contrato 755 de 2019: Se tuvo en cuenta acta del 22 de septiembre y 28 de octubre de 2020, se observó acta de liqudiación del 23 de septiembre de 2020, se cierra el seguimiento a este contrato, total 5 actas: Dado que se liquidó el contrato.
13. Contrato 765 de 2018:  Se tuvo en cuenta el acta del 22 de septiembre y 28 de octubre de 2020, no observaron más actas de seguimiento. Total 2.
</t>
    </r>
    <r>
      <rPr>
        <b/>
        <sz val="12"/>
        <rFont val="Times New Roman"/>
        <family val="1"/>
      </rPr>
      <t>Soportes:</t>
    </r>
    <r>
      <rPr>
        <sz val="12"/>
        <rFont val="Times New Roman"/>
        <family val="1"/>
      </rPr>
      <t xml:space="preserve"> Actas de los meses de marzo, junio, julio, agosto, septiembre, octubre, noviembre y diciembre-Documento en excel "Calculo del indicador"-Acta de liquidación contratos 469-2019,470-2019, 495-2019, 451-2017, 453-2017, 755-2018.
Lo anterior, si bien el seguimiento es trimestral, se tuvo validez de actas mensuales, dada la gestión de la dependencia. El calculo del indicador se establecería un total de 75 actas, para lo cual se observaron seguimientos de 58 actas, dando por finalizado los seguimientos de los contratos 573,484,485,487, 469 y 470 (Teniendo en cuenta que para le próximo seguimiento se remitan las actas firmadas), 495, 451, 453 y 755, para un avance del 77%
</t>
    </r>
    <r>
      <rPr>
        <b/>
        <sz val="12"/>
        <rFont val="Times New Roman"/>
        <family val="1"/>
      </rPr>
      <t>Recomendación:</t>
    </r>
    <r>
      <rPr>
        <sz val="12"/>
        <rFont val="Times New Roman"/>
        <family val="1"/>
      </rPr>
      <t xml:space="preserve"> Realizar los seguimientos de acuerdo a la periodicidad definida.Continuar con los seguimientos de aquellos contratos que no se han finalizado.</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</si>
  <si>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evalúa toda vez que se da inicio en el mes de enero del 2020
</t>
    </r>
    <r>
      <rPr>
        <b/>
        <sz val="12"/>
        <rFont val="Times New Roman"/>
        <family val="1"/>
      </rPr>
      <t>Junio 2020</t>
    </r>
    <r>
      <rPr>
        <sz val="12"/>
        <rFont val="Times New Roman"/>
        <family val="1"/>
      </rPr>
      <t xml:space="preserve">: Con Radicado No. 2-2020-09590 de la Contraloria de fecha 17 de junio de 2019, auorizo modificaciònes en respuesta al Radicado de la SDHT No. 2-2020-12204 del 11 de junio de 2020.
</t>
    </r>
    <r>
      <rPr>
        <b/>
        <sz val="12"/>
        <rFont val="Times New Roman"/>
        <family val="1"/>
      </rPr>
      <t>Mayo 2020:</t>
    </r>
    <r>
      <rPr>
        <sz val="12"/>
        <rFont val="Times New Roman"/>
        <family val="1"/>
      </rPr>
      <t xml:space="preserve"> Se verificó el acta de reunión relalizda el día 10 de marzo 2020 contratos  484 de 2018, 485 de 2018, 487 de2018; en donde se manifesto de las inconsistencias de los pagos; pero no se evidenció en la misma que se hubiese hablado de "diferencias entre los valores de los costos directos de obra que figuran en las facturas de venta frente con las Actas de Obra Nos. 3, 4 y 5 en el Contrato de Obra N° 765 del 05 de octubre de 2018."
</t>
    </r>
    <r>
      <rPr>
        <b/>
        <sz val="12"/>
        <rFont val="Times New Roman"/>
        <family val="1"/>
      </rPr>
      <t>Soportes</t>
    </r>
    <r>
      <rPr>
        <sz val="12"/>
        <rFont val="Times New Roman"/>
        <family val="1"/>
      </rPr>
      <t xml:space="preserve">: Acta de reunión relalizda el día 10 de marzo 2020 contratos  484 de 2018, 485 de 2018, 487 de 2018.
</t>
    </r>
    <r>
      <rPr>
        <b/>
        <sz val="12"/>
        <rFont val="Times New Roman"/>
        <family val="1"/>
      </rPr>
      <t>Recomendación</t>
    </r>
    <r>
      <rPr>
        <sz val="12"/>
        <rFont val="Times New Roman"/>
        <family val="1"/>
      </rPr>
      <t xml:space="preserve">: Se recomienda tener presente los hallazgos para evitar se sigan presentando estas irregularidades.
</t>
    </r>
    <r>
      <rPr>
        <b/>
        <sz val="12"/>
        <rFont val="Times New Roman"/>
        <family val="1"/>
      </rPr>
      <t xml:space="preserve">Octubre 2020: </t>
    </r>
    <r>
      <rPr>
        <sz val="12"/>
        <rFont val="Times New Roman"/>
        <family val="1"/>
      </rPr>
      <t xml:space="preserve">Los responsables no aportan soportes de avance en el cumplimiento de la acción.
</t>
    </r>
    <r>
      <rPr>
        <b/>
        <sz val="12"/>
        <rFont val="Times New Roman"/>
        <family val="1"/>
      </rPr>
      <t xml:space="preserve">Recomendación: </t>
    </r>
    <r>
      <rPr>
        <sz val="12"/>
        <rFont val="Times New Roman"/>
        <family val="1"/>
      </rPr>
      <t xml:space="preserve">Dar celeridad en el cumplimiento de la acción a fin de evitar la materializacion del riesgo de incumplimiento de la acción
</t>
    </r>
    <r>
      <rPr>
        <b/>
        <sz val="12"/>
        <rFont val="Times New Roman"/>
        <family val="1"/>
      </rPr>
      <t>Diciembre 2020:</t>
    </r>
    <r>
      <rPr>
        <sz val="12"/>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PAGOS, en donde se relacionan las actas de reunión realizadas en los meses de la vigencia 2020, para lo cual se validó lo siguiente:
1. Contrato 572 de 2019: Se tuvo cuenta cuenta el acta del 22 de septiembre de 2020, 28 de octubre, 27 de noviembre de 2020 y 14 de diciembre de 2020, las demás actas no se relaciona temas de pagos y/o no se encuentran en dichas actas. Total 4
2. Contrato 573 de 2019: Se tuvo en cuenta las actas del 02 de junio de 2020, 22 de septiembre, 28 de octubre, 27 de noviembre de 2020 y 14 de diciembre de 2020, las demás actas no se relaciona temas de pagos y/o no se encuentran en dichas actas. Total 5
3. Contrato 574 de 2019: Se tuvo encuenta las actas de 22 de septiembre, 28 de octubre y 27 de noviembre de 2020, as demás actas no se relaciona temas de pagos y/o no se encuentran en dichas actas. Total 3
4. Contrato 575 de 2019:  Se tuvo encuenta las actas de 22 de septiembre, 28 de octubre y 27 de noviembre de 2020, as demás actas no se relaciona temas de pagos y/o no se encuentran en dichas actas. Total 3
El acta del 17 de 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01 de julio de 2020, 22 de septiembre, 28 de octubre, 24 y 27 de noviembre y 14 de diciembre.  Total 5 por contrato.
6. Contrato 487 de 2019:  Se tuvo en cuenta las actas de: 10 de marzo de 2020, 05 de junio de 2020, 01 de julio de 2020, 22 de septiembre, 28 de octubre, 24 y 27 de noviembre y 14 de diciembre.  Total 5
7. Contrato 469 de 2019: Se tuvo en cuenta el acta del 08 de julio, 29 de julio y 27 de agosto (actas sin firmas, puntaje de 1 ) 05 de octubre (0,5),22 de septiembre, 28 de octubre y  27 de noviembre y 14 de diciembre de 2020: Total: 3,5, si bien se observó acta de liquidación del 30 de diciembre de 2020, se deben remitir las actas firmadas del mes de julio y agosto y octubre.
8. Contrato 470 de 2019: Se tuvo en cuenta el acta del 08 de julio, 29 de julio y 27 de agosto (actas sin firmas, puntaje de 1 ) 05 de octubre y 28 de octubre (0,5),11 y 22 de septiembre y  27 de noviembre y 14 de diciembre de 2020: Total: 3,5, si bien se observó acta de liquidación del 30 de diciembre de 2020, se deben remitir las actas firmadas del mes de julio y agosto y octubre.
9. Contrato 495 de 2019: Se tuvo en cuenta las actas de: 22 de septiembre, 28 de octubre,  27 de noviembre y 14 de diciembre de 2020. Se observó acta de liquidación del 30 de diciembre de 2020, por tal razón se finaliza el seguimiento para este contrato. Total 5, dado que se liquidó el contrato.
10. Contrato 451 y 453: Se tuvo en cuenta actas del 22 de septiembre, 28 de octubre,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22 de septiembre, 28 d eoctubre, 27 de noviembre y 14 de diciembre de 2020. Total 4 actas
12. Contrato 755 de 2019: Se tuvo en cuenta acta del 22 de septiembre y 28 de octubre de 2020, se observó acta de liqudiación del 23 de septiembre de 2020, se cierra el seguimiento a este contrato, total 5 actas: Dado que se liquidó el contrato.
13. Contrato 765 de 2018:  Se tuvo en cuenta el acta del 22 de septiembre y 28 de octubre de 2020, no observaron más actas de seguimiento. Total 2.
</t>
    </r>
    <r>
      <rPr>
        <b/>
        <sz val="12"/>
        <rFont val="Times New Roman"/>
        <family val="1"/>
      </rPr>
      <t xml:space="preserve">Soportes: </t>
    </r>
    <r>
      <rPr>
        <sz val="12"/>
        <rFont val="Times New Roman"/>
        <family val="1"/>
      </rPr>
      <t xml:space="preserve">Actas de los meses de marzo, junio, julio, agosto, septiembre, octubre, noviembre y diciembre.
Documento en excel "Calculo del indicador"
Acta de liquidación contratos 469-2019,470-2019, 495-2019, 451-2017, 453-2017, 755-2018.
Lo anterior, si bien el seguimiento es trimestral, se tuvo validez de actas mensuales, dada la gestión de la dependencia. El calculo del indicador se establecería un total de 75 actas, para lo cual se observaron seguimientos de 58 actas, dando por finalizado los seguimientos de los contratos 573,484,485,487, 469 y 470 (Teniendo en cuenta que para le próximo seguimiento se remitan las actas firmadas), 495, 451, 453 y 755,para un avance del 77%
</t>
    </r>
    <r>
      <rPr>
        <b/>
        <sz val="12"/>
        <rFont val="Times New Roman"/>
        <family val="1"/>
      </rPr>
      <t xml:space="preserve">Recomendación: </t>
    </r>
    <r>
      <rPr>
        <sz val="12"/>
        <rFont val="Times New Roman"/>
        <family val="1"/>
      </rPr>
      <t>Realizar los seguimientos de acuerdo a la periodicidad definida.COntinuar con los seguimientos de aquellos contratos que no se han finalizado.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</si>
  <si>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  un  Documento word denominado "programa fortalecimiento del ejercicio del control social de los servicios pùblicos domiciliarios", un Archivo Power Point denominado"ruta construcción de programa control social", como parte del diseño del "Programa de fortalecimiento del control social de la prestación de los servicios públicos domiciliarios en el distrito capital". El estado de avance es poporcional al tiempo que ha trascurrido la acción.
</t>
    </r>
    <r>
      <rPr>
        <b/>
        <sz val="14"/>
        <rFont val="Times New Roman"/>
        <family val="1"/>
      </rPr>
      <t xml:space="preserve">Recomendación: </t>
    </r>
    <r>
      <rPr>
        <sz val="14"/>
        <rFont val="Times New Roman"/>
        <family val="1"/>
      </rPr>
      <t xml:space="preserve">En el próximo seguimiento contar con soporte que permita validar del programa diseñado.
</t>
    </r>
    <r>
      <rPr>
        <b/>
        <sz val="14"/>
        <rFont val="Times New Roman"/>
        <family val="1"/>
      </rPr>
      <t xml:space="preserve">Diciembre 2020:  </t>
    </r>
    <r>
      <rPr>
        <sz val="14"/>
        <rFont val="Times New Roman"/>
        <family val="1"/>
      </rPr>
      <t xml:space="preserve">Se observó documento denominado "PROGRAMA FORTALECIMIENTO AL EJERCICIO DE CONTROL SOCIAL DE LOS SERVICIOS PÚBLICOS DOMICILIARIOS EN BOGOTÁ" del mes de diciembre de 2020, dentro del cual se relacionan puntos respecto a: proposito del programa, metodología, estrategias, metas, lineas de acción, entre otros, adicionalmente, se observó publicación del documento en la página web de la entidad el día 31 de diciembre de 2020.
</t>
    </r>
    <r>
      <rPr>
        <b/>
        <sz val="14"/>
        <rFont val="Times New Roman"/>
        <family val="1"/>
      </rPr>
      <t xml:space="preserve">Soportes: </t>
    </r>
    <r>
      <rPr>
        <sz val="14"/>
        <rFont val="Times New Roman"/>
        <family val="1"/>
      </rPr>
      <t xml:space="preserve">Documento denominado "PROGRAMA FORTALECIMIENTO AL EJERCICIO DE CONTROL SOCIAL DE LOS SERVICIOS PÚBLICOS DOMICILIARIOS EN BOGOTÁ".Pantallazo de publicación en la página web de la entidad del documento ""PROGRAMA FORTALECIMIENTO AL EJERCICIO DE CONTROL SOCIAL DE LOS SERVICIOS PÚBLICOS DOMICILIARIOS EN BOGOTÁ" el día 31 de diciembre de 2020.
</t>
    </r>
    <r>
      <rPr>
        <b/>
        <sz val="14"/>
        <rFont val="Times New Roman"/>
        <family val="1"/>
      </rPr>
      <t>Recomendación:</t>
    </r>
    <r>
      <rPr>
        <sz val="14"/>
        <rFont val="Times New Roman"/>
        <family val="1"/>
      </rPr>
      <t xml:space="preserve"> Generar el Plan de acción a fin de conocer las actividades, responsables y fechas de ejecución de las acciones planteadas para dar cumplimiento a las estrategias incluidas en el programa y realizar su respectivo seguimiento.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</si>
  <si>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t>
    </r>
    <r>
      <rPr>
        <b/>
        <sz val="14"/>
        <rFont val="Times New Roman"/>
        <family val="1"/>
      </rPr>
      <t xml:space="preserve">Recomendación: </t>
    </r>
    <r>
      <rPr>
        <sz val="14"/>
        <rFont val="Times New Roman"/>
        <family val="1"/>
      </rPr>
      <t xml:space="preserve">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t>
    </r>
    <r>
      <rPr>
        <b/>
        <sz val="14"/>
        <rFont val="Times New Roman"/>
        <family val="1"/>
      </rPr>
      <t>Diciembre 2020</t>
    </r>
    <r>
      <rPr>
        <sz val="14"/>
        <rFont val="Times New Roman"/>
        <family val="1"/>
      </rPr>
      <t xml:space="preserve">: Se observaron las actas del 27 de noviembre de 2020 y 14 de diciembre de 2020 con asunto "Seguimiento de estado de pagos, reservas y pasivos" dentro de la cual se relaciona el estado de los pagos de contratos con reservas presupuestales, estado de pago de contratos constituidos como pasivos exigibles y estado de pagos de contratos suscritos en la vigencia 2020. 
</t>
    </r>
    <r>
      <rPr>
        <b/>
        <sz val="14"/>
        <rFont val="Times New Roman"/>
        <family val="1"/>
      </rPr>
      <t>Soportes:</t>
    </r>
    <r>
      <rPr>
        <sz val="14"/>
        <rFont val="Times New Roman"/>
        <family val="1"/>
      </rPr>
      <t xml:space="preserve"> Acta del 27 de noviembre de 2020- Acta del 14 de diciembre de 2020
</t>
    </r>
    <r>
      <rPr>
        <b/>
        <sz val="14"/>
        <rFont val="Times New Roman"/>
        <family val="1"/>
      </rPr>
      <t>Recomendación</t>
    </r>
    <r>
      <rPr>
        <sz val="14"/>
        <rFont val="Times New Roman"/>
        <family val="1"/>
      </rPr>
      <t xml:space="preserve">: Remitir las actas de los meses de julio,a gosto, septiembre y octubre firmadas a find e dar cumplimiento a la meta establecida. Continuar ejecutando la acción a fin de evitar materialización del riesgo por incumplimeinto.
</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</si>
  <si>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t>
    </r>
    <r>
      <rPr>
        <b/>
        <sz val="14"/>
        <rFont val="Times New Roman"/>
        <family val="1"/>
      </rPr>
      <t>Recomendación</t>
    </r>
    <r>
      <rPr>
        <sz val="14"/>
        <rFont val="Times New Roman"/>
        <family val="1"/>
      </rPr>
      <t xml:space="preserve">: Modificar la meta teniendo en cuenta la fecha de inicio y terminación de la acción pasando de  4 A 10 Actas  de reunión y reporte de seguimiento al cronograma de ejecución y pagos, toda vez que la acción esta definida en seguimientos mensuales.
</t>
    </r>
    <r>
      <rPr>
        <b/>
        <sz val="14"/>
        <rFont val="Times New Roman"/>
        <family val="1"/>
      </rPr>
      <t>Diciembre 2020:</t>
    </r>
    <r>
      <rPr>
        <sz val="14"/>
        <rFont val="Times New Roman"/>
        <family val="1"/>
      </rPr>
      <t xml:space="preserve"> Se evidenció para los meses de agosto, septiembre, octubre, noviembre y diciembre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*Comite Directivo virtual No. 013 de fecha 16 de octubre de 2020.
*Comite Directivo virtual No. 014 de fecha 30 de noviembre de 2020. 
*Comite Directivo virtual No. 015 de fecha 19 de diciembre de 2020.
Teniendo en cuenta la acción se mantiene en estado de ejecución hasta que se evidencie la totalidad de los seguimientos mensuales a la fecha de finalización de la acción.
Recomendación: Verificar la coherencia entre la acción propuesta, el indicador y el periodo definido para realizar la misma y tener en cuenta la recomendación dada en el seguimiento a corte de octubre de 2020.</t>
    </r>
  </si>
  <si>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soportes que validara estado de ejecución de la acción
</t>
    </r>
    <r>
      <rPr>
        <b/>
        <sz val="14"/>
        <rFont val="Times New Roman"/>
        <family val="1"/>
      </rPr>
      <t xml:space="preserve">Recomendación: </t>
    </r>
    <r>
      <rPr>
        <sz val="14"/>
        <rFont val="Times New Roman"/>
        <family val="1"/>
      </rPr>
      <t xml:space="preserve">Ejecutar  las acciones a que haya lugar antes de la fecha de finalización de la acción de mejora propuesta, a fin de evitar la materialización del riesgo de incumplimiento del plan de mejoramiento.
</t>
    </r>
    <r>
      <rPr>
        <b/>
        <sz val="14"/>
        <rFont val="Times New Roman"/>
        <family val="1"/>
      </rPr>
      <t>Diciembre 2020</t>
    </r>
    <r>
      <rPr>
        <sz val="14"/>
        <rFont val="Times New Roman"/>
        <family val="1"/>
      </rPr>
      <t xml:space="preserve">: No se aportan evidencias del cumplimiento de la acción.
</t>
    </r>
    <r>
      <rPr>
        <b/>
        <sz val="14"/>
        <rFont val="Times New Roman"/>
        <family val="1"/>
      </rPr>
      <t>Recomendación:</t>
    </r>
    <r>
      <rPr>
        <sz val="14"/>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t>
    </r>
  </si>
  <si>
    <t>SUBSECRETARIA</t>
  </si>
  <si>
    <t>AREA</t>
  </si>
  <si>
    <t>CORPORATIVA</t>
  </si>
  <si>
    <t>G FINANCIERA</t>
  </si>
  <si>
    <t>PLANEACION Y POLITICA</t>
  </si>
  <si>
    <t>OPERATIVA</t>
  </si>
  <si>
    <t>SUPERVISORES</t>
  </si>
  <si>
    <t>INSPECCIÒN</t>
  </si>
  <si>
    <t>DESPACHO</t>
  </si>
  <si>
    <t>PLANEACON Y POLITICA</t>
  </si>
  <si>
    <t>BARRIOS</t>
  </si>
  <si>
    <t>Subdirecciòn Administrativa</t>
  </si>
  <si>
    <r>
      <t xml:space="preserve">La accion fue formulada el 7 de octubre de 2020. Por lo que a corte del ultimo seguimiento realizado al plan de mejoramiento ( Mayo de 2020) no fue tomada
</t>
    </r>
    <r>
      <rPr>
        <b/>
        <sz val="14"/>
        <rFont val="Times New Roman"/>
        <family val="1"/>
      </rPr>
      <t>Octubre 2020</t>
    </r>
    <r>
      <rPr>
        <sz val="14"/>
        <rFont val="Times New Roman"/>
        <family val="1"/>
      </rPr>
      <t xml:space="preserve">: El area responsable no remitio información 
</t>
    </r>
    <r>
      <rPr>
        <b/>
        <sz val="14"/>
        <rFont val="Times New Roman"/>
        <family val="1"/>
      </rPr>
      <t>Recomendación:</t>
    </r>
    <r>
      <rPr>
        <sz val="14"/>
        <rFont val="Times New Roman"/>
        <family val="1"/>
      </rPr>
      <t xml:space="preserve"> Dar inicio a la accion con el fin de cumplirla en los tiempos establecidos y evitar la materialización del riesgo de incumplimiento del plan de mejoramiento
</t>
    </r>
    <r>
      <rPr>
        <b/>
        <sz val="14"/>
        <rFont val="Times New Roman"/>
        <family val="1"/>
      </rPr>
      <t xml:space="preserve">Diciembre 2020: </t>
    </r>
    <r>
      <rPr>
        <sz val="14"/>
        <rFont val="Times New Roman"/>
        <family val="1"/>
      </rPr>
      <t xml:space="preserve">El area no reporto información ni soportes
</t>
    </r>
    <r>
      <rPr>
        <b/>
        <sz val="14"/>
        <rFont val="Times New Roman"/>
        <family val="1"/>
      </rPr>
      <t xml:space="preserve">Recomendación: </t>
    </r>
    <r>
      <rPr>
        <sz val="14"/>
        <rFont val="Times New Roman"/>
        <family val="1"/>
      </rPr>
      <t>Se reitera la recomendacion del seguimiento anterior de "Dar inicio a la accion con el fin de cumplirla en los tiempos establecidos y evitar la materialización del riesgo de incumplimiento del plan de mejoramiento".</t>
    </r>
  </si>
  <si>
    <r>
      <t xml:space="preserve">La accion fue formulada el 2 de julio de 2020. Por lo que a corte del ultimo seguimiento realizado al plan de mejoramiento ( Mayo de 2020) no fue tomada
</t>
    </r>
    <r>
      <rPr>
        <b/>
        <sz val="14"/>
        <rFont val="Times New Roman"/>
        <family val="1"/>
      </rPr>
      <t>Octubre 2020</t>
    </r>
    <r>
      <rPr>
        <sz val="14"/>
        <rFont val="Times New Roman"/>
        <family val="1"/>
      </rPr>
      <t xml:space="preserve">: Se evidenció cuatro actas con las áreas de:
*Subdirección Administrativa de fecha 18 de julio de 2020. 
*Subdirección de Barrios de fecha  de fecha 29 de agosto de 2020.
 *Subdirección de Recursos Públicos de fecha 25 de septiembre de 2020
*Subdirección de operaciones de fecha de fecha 14 de octubre de 2020.
Con el objetivo de hacer seguimiento a las reservas y pasivos exigibles correspondientes a cada una de estas.
 Igualmente se realiza seguimiento a la ejecución presupuestal en los siguientes Comités Directivos de la entidad:
*Comité Directivo virtual No. 010 de fecha 23 de julio de 2020
*Comité Directivo virtual No. 011 de fecha 20 de agosto de 2020.
*Comite Directivo virtual No. 012 de fecha 03 de septiembre de 2020.
</t>
    </r>
    <r>
      <rPr>
        <b/>
        <sz val="14"/>
        <rFont val="Times New Roman"/>
        <family val="1"/>
      </rPr>
      <t>Recomendación</t>
    </r>
    <r>
      <rPr>
        <sz val="14"/>
        <rFont val="Times New Roman"/>
        <family val="1"/>
      </rPr>
      <t xml:space="preserve">: Realizar Las acciones a que haya lugar antes de la fecha de finalización de la acción de mejora propuesta, a fin de evitar la materialización del riesgo de incumplimiento.
</t>
    </r>
    <r>
      <rPr>
        <b/>
        <sz val="14"/>
        <rFont val="Times New Roman"/>
        <family val="1"/>
      </rPr>
      <t xml:space="preserve">Diciembre 2020: </t>
    </r>
    <r>
      <rPr>
        <sz val="14"/>
        <rFont val="Times New Roman"/>
        <family val="1"/>
      </rPr>
      <t>Se evidenció en su totalidad las siguientes actas:
*SActa No. 2 Subdirección Administrativa de fecha 18 de julio de 2020. 
*Acta No. 4 Subdirección de Barrios de fecha  de fecha 29 de agosto de 2020.
 *Acta No. 3 Subdirección de Recursos Públicos de fecha 25 de septiembre de 2020
*Acta No. 5 Subdirección de Operaciones de fecha de fecha 14 de octubre de 2020. 
*Acta No. 6 Subdirección de Barrios de fecha de fecha 27 de noviembre de 2020. 
*Acta No. 7 Subdirección Administrativa de fecha de fecha 18 de diciembre de 2020. 
*Acta No. 8 Subdirección de Barrios de fecha 11 de diciembre de 202
Con el objetivo de hacer seguimiento a las reservas y pasivos exigibles correspondientes a cada una de estas.
 Igualmente se realiza seguimiento a la ejecución presupuestal en los siguientes Comités Directivos de la entidad:
*Comité Directivo virtual No. 010 de fecha 23 de julio de 2020
*Comité Directivo virtual No. 011 de fecha 20 de agosto de 2020.
*Comite Directivo virtual No. 012 de fecha 03 de septiembre de 2020.
*Comite Directivo virtual No. 013 de fecha 16 de octubre de 2020.
*Comite Directivo virtual No. 014 de fecha 30 de noviembre de 2020. 
*Comite Directivo virtual No. 015 de fecha 19 de diciembre de 2020.
*Se evidencio que por medio de Planner de manera mensual (software de seguimiento de metas) archivos en formato Excel denominados "semaforo ppto reserva y " semaforo ppto vigencia" se realiza el seguimiento mensual a los giros de los diferentes compromisos presupuestales para los meses de julio,agosto,septiembre, octubre, noviembre y diciembre 2020.</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</si>
  <si>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 El area responsable no remitio soportes del estado de ejecución de la acción, por lo que no es posible emitir avance de esta acción.
</t>
    </r>
    <r>
      <rPr>
        <b/>
        <sz val="14"/>
        <rFont val="Times New Roman"/>
        <family val="1"/>
      </rPr>
      <t>Recomendación:</t>
    </r>
    <r>
      <rPr>
        <sz val="14"/>
        <rFont val="Times New Roman"/>
        <family val="1"/>
      </rPr>
      <t xml:space="preserve"> Establecer un plan de choque toda vez que la accion finaliza en elmes de diciembre de 2020 y no se reporta avance. Lo anterior a fin de evitar la materialización del riesgo de incumplimiento de la accion y por ende del Plan de Mejoramiento,
</t>
    </r>
    <r>
      <rPr>
        <b/>
        <sz val="14"/>
        <rFont val="Times New Roman"/>
        <family val="1"/>
      </rPr>
      <t>Diciembre 2020</t>
    </r>
    <r>
      <rPr>
        <sz val="14"/>
        <rFont val="Times New Roman"/>
        <family val="1"/>
      </rPr>
      <t xml:space="preserve">: Se aporta minuta de convenio interadministrativo No. 699-2020 de fecha 14 de diciembre de 2020, en el cual se observa la inclusión de la cláusula décimo octava “legalización de los recursos. Para la legalización y o ejecución de los recursos desembolsados y entregados en administración de conformidad con lo pactado en este convenio, el supervisor de este deberá remitir a la Subdirección Financiera todos los documentos que respalden dicha ejecución, mediante informe financiero y sus respectivos soportes”.  
</t>
    </r>
    <r>
      <rPr>
        <b/>
        <sz val="14"/>
        <rFont val="Times New Roman"/>
        <family val="1"/>
      </rPr>
      <t>Soportes:</t>
    </r>
    <r>
      <rPr>
        <sz val="14"/>
        <rFont val="Times New Roman"/>
        <family val="1"/>
      </rPr>
      <t xml:space="preserve">Minuta de convenio interadministrativo No. 699-2020 de fecha 14 de diciembre de 2020
</t>
    </r>
    <r>
      <rPr>
        <b/>
        <sz val="14"/>
        <rFont val="Times New Roman"/>
        <family val="1"/>
      </rPr>
      <t>Recomendación:</t>
    </r>
    <r>
      <rPr>
        <sz val="14"/>
        <rFont val="Times New Roman"/>
        <family val="1"/>
      </rPr>
      <t xml:space="preserve"> Incluir información del número total de convenios con mecanismos de legalización incluidos y el número de convenios suscritos por parte de la entidad durante el periodo de julio a diciembre de 2020.</t>
    </r>
  </si>
  <si>
    <r>
      <t xml:space="preserve">La acción fue formulada el 2 de julio de 2020. Por lo que a corte del ultimo seguimiento realizado al plan de mejoramiento (Mayo de 2020) no fue tomada
</t>
    </r>
    <r>
      <rPr>
        <b/>
        <sz val="14"/>
        <rFont val="Times New Roman"/>
        <family val="1"/>
      </rPr>
      <t>Octubre 2020</t>
    </r>
    <r>
      <rPr>
        <sz val="14"/>
        <rFont val="Times New Roman"/>
        <family val="1"/>
      </rPr>
      <t xml:space="preserve">: Se evidencia seguimiento de metas de los proyectos de Inversión de la Subsecretaria de Coordinación Operativa así: 
</t>
    </r>
    <r>
      <rPr>
        <b/>
        <sz val="14"/>
        <rFont val="Times New Roman"/>
        <family val="1"/>
      </rPr>
      <t xml:space="preserve">Con corte a agosto de 2020: </t>
    </r>
    <r>
      <rPr>
        <sz val="14"/>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4"/>
        <rFont val="Times New Roman"/>
        <family val="1"/>
      </rPr>
      <t xml:space="preserve">Corte a septiembre de 2020: </t>
    </r>
    <r>
      <rPr>
        <sz val="14"/>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4"/>
        <rFont val="Times New Roman"/>
        <family val="1"/>
      </rPr>
      <t>Recomendación:</t>
    </r>
    <r>
      <rPr>
        <sz val="14"/>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4"/>
        <rFont val="Times New Roman"/>
        <family val="1"/>
      </rPr>
      <t>Diciembre 2020:</t>
    </r>
    <r>
      <rPr>
        <sz val="14"/>
        <rFont val="Times New Roman"/>
        <family val="1"/>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Coordinacion Operativa. Se recomienda validar las actas, teniendo en cuenta que en los titulos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4"/>
        <rFont val="Times New Roman"/>
        <family val="1"/>
      </rPr>
      <t>Soportes</t>
    </r>
    <r>
      <rPr>
        <sz val="14"/>
        <rFont val="Times New Roman"/>
        <family val="1"/>
      </rPr>
      <t xml:space="preserve">: Acta del 03 de diciembre de 2020 y soportes de plan de actividades-Acta del 05 de enero de 2021 y soportes de plan de actividades
</t>
    </r>
    <r>
      <rPr>
        <b/>
        <sz val="14"/>
        <rFont val="Times New Roman"/>
        <family val="1"/>
      </rPr>
      <t>Recomendación;</t>
    </r>
    <r>
      <rPr>
        <sz val="14"/>
        <rFont val="Times New Roman"/>
        <family val="1"/>
      </rPr>
      <t xml:space="preserve"> Remitir las actas correspondientes al corte de julio y octubre de 2020 a fin de cumplir con las metas establecidas. 2. Revisar los enunciados de las tablas del acta del mes de diciembre, dado que se registró septiembre y es con corte a diciembre de 2020.</t>
    </r>
  </si>
  <si>
    <r>
      <rPr>
        <b/>
        <sz val="12"/>
        <rFont val="Times New Roman"/>
        <family val="1"/>
      </rPr>
      <t>Agosto 1 de 2018:</t>
    </r>
    <r>
      <rPr>
        <sz val="12"/>
        <rFont val="Times New Roman"/>
        <family val="1"/>
      </rPr>
      <t xml:space="preserve"> Se suscribio Plan en el SIVICOF
</t>
    </r>
    <r>
      <rPr>
        <b/>
        <sz val="12"/>
        <rFont val="Times New Roman"/>
        <family val="1"/>
      </rPr>
      <t xml:space="preserve">Agosto 2018: </t>
    </r>
    <r>
      <rPr>
        <sz val="12"/>
        <rFont val="Times New Roman"/>
        <family val="1"/>
      </rPr>
      <t xml:space="preserve">El àrea no remite soportes para realizar el seguimiento del cumplimiento de la acción.
</t>
    </r>
    <r>
      <rPr>
        <b/>
        <sz val="12"/>
        <rFont val="Times New Roman"/>
        <family val="1"/>
      </rPr>
      <t>Recomendación:</t>
    </r>
    <r>
      <rPr>
        <sz val="12"/>
        <rFont val="Times New Roman"/>
        <family val="1"/>
      </rPr>
      <t xml:space="preserve"> Contar en el proximo seguimiento con un estado de avance significativo que permita  eliminar el riesgo de incumplimiento de la acción en las fechas establecidas.
</t>
    </r>
    <r>
      <rPr>
        <b/>
        <sz val="12"/>
        <rFont val="Times New Roman"/>
        <family val="1"/>
      </rPr>
      <t xml:space="preserve">Diciembre 2018: </t>
    </r>
    <r>
      <rPr>
        <sz val="12"/>
        <rFont val="Times New Roman"/>
        <family val="1"/>
      </rPr>
      <t xml:space="preserve">Se observó memorando 3-2018-07247 del 07/12/2018, como actividad para realizar el levantamiento dela base de datos de procesos publicados en el SECOP 1 y también establecer documentos faltantes de publicación. Por lo tanto a la fecha no se puede eterminar cuantos son los procesos que deben estar publicados en el SECOP 1
</t>
    </r>
    <r>
      <rPr>
        <b/>
        <sz val="12"/>
        <rFont val="Times New Roman"/>
        <family val="1"/>
      </rPr>
      <t>Mayo 2019:</t>
    </r>
    <r>
      <rPr>
        <sz val="12"/>
        <rFont val="Times New Roman"/>
        <family val="1"/>
      </rPr>
      <t xml:space="preserve"> Con radicado No. 2-2019-27796 del 30 de mayo de 2019 la Secretaria Distrital del Hábitat solicitó modificación de la descripción de la acción, nombre del indicador, formula del indicador y fecha de terminación, con radicado No. 1-2019-22293 del 7 de junio de 2019 la Contraloria de Bogotà informa la aprobaciòn de las modificaciones.
Teniendo en cuenta las variables del indicador "procesos contractuales SECOP I que no han culminado verificados/ Total de procesos contracutales SECOP I que no han culminado"; y de acuerdo con los soportes remitidos. se observa la publicación y actualización de 12 contratos de diferentes vigencias pasadas. Sin embargo, el àrea no remite el universo, por esta razòn no es posible aplicar el indicador para determinar un porcentaje de cumplimiento.
</t>
    </r>
    <r>
      <rPr>
        <b/>
        <sz val="12"/>
        <rFont val="Times New Roman"/>
        <family val="1"/>
      </rPr>
      <t>Octubre 2019:</t>
    </r>
    <r>
      <rPr>
        <sz val="12"/>
        <rFont val="Times New Roman"/>
        <family val="1"/>
      </rPr>
      <t xml:space="preserve">Se evidencia documento excel donde se consigno la revisión realizada a 40 contratos del 2017 que aun se encuentran vigentes en el 2018, en el cual se señalaque de los 40 contratos, 12 se encuentran completos, 13 incompletos de SECOP I y 15 incompletos de SECOP II  Por consiguiente  los 12 contratos completos corresponden al 30% de cumplimiento.
</t>
    </r>
    <r>
      <rPr>
        <b/>
        <sz val="12"/>
        <rFont val="Times New Roman"/>
        <family val="1"/>
      </rPr>
      <t xml:space="preserve">Recomendacion: </t>
    </r>
    <r>
      <rPr>
        <sz val="12"/>
        <rFont val="Times New Roman"/>
        <family val="1"/>
      </rPr>
      <t xml:space="preserve">Dar celeridad a la publicación de los documentos faltantes en el SECOP.
</t>
    </r>
    <r>
      <rPr>
        <b/>
        <sz val="12"/>
        <rFont val="Times New Roman"/>
        <family val="1"/>
      </rPr>
      <t>Noviembre 2019:</t>
    </r>
    <r>
      <rPr>
        <sz val="12"/>
        <rFont val="Times New Roman"/>
        <family val="1"/>
      </rPr>
      <t xml:space="preserve"> No se evidencio avance frente a la verificación de los 13 contratos incompletos de SECOP I y 15 contratos  incompletos de SECOP II, que conforman la muestra propuesta de los 40 contratos.
</t>
    </r>
    <r>
      <rPr>
        <b/>
        <sz val="12"/>
        <rFont val="Times New Roman"/>
        <family val="1"/>
      </rPr>
      <t>Recomendación:</t>
    </r>
    <r>
      <rPr>
        <sz val="12"/>
        <rFont val="Times New Roman"/>
        <family val="1"/>
      </rPr>
      <t xml:space="preserve"> Realizar las actuaciones pertinentes a fin de cumplir en termino con la accion establecida y evitar la materialización de establecer la accion como INCUMPLIDA ,que ocasionaria la aplicacion de la Resolución Organica 036 de 2019 por parte de la Contraloría de Bogota en referencia a sanciones por ocasion de incumplimiento del Plan de Mejoramiento.
</t>
    </r>
    <r>
      <rPr>
        <b/>
        <sz val="12"/>
        <rFont val="Times New Roman"/>
        <family val="1"/>
      </rPr>
      <t>Diciembre 2019:</t>
    </r>
    <r>
      <rPr>
        <sz val="12"/>
        <rFont val="Times New Roman"/>
        <family val="1"/>
      </rPr>
      <t xml:space="preserve"> El area no reporto avance.
</t>
    </r>
    <r>
      <rPr>
        <b/>
        <sz val="12"/>
        <rFont val="Times New Roman"/>
        <family val="1"/>
      </rPr>
      <t>Recmendaciòn:</t>
    </r>
    <r>
      <rPr>
        <sz val="12"/>
        <rFont val="Times New Roman"/>
        <family val="1"/>
      </rPr>
      <t xml:space="preserve"> Contar en el proximo seguimiento con los soportes que evidencien el cumplimiento de la acciòn a fin de evitar la materializaciòn del riesgo de acciòn INCUMPLIDA lo que generaria una presunta icidencia disciplinaria para la entidad de acuerdo con la Resoluciòn Organica 036 de 2019 por parte de la Contraloria de Bogotá.
</t>
    </r>
    <r>
      <rPr>
        <b/>
        <sz val="12"/>
        <rFont val="Times New Roman"/>
        <family val="1"/>
      </rPr>
      <t>Mayo 2020</t>
    </r>
    <r>
      <rPr>
        <sz val="12"/>
        <rFont val="Times New Roman"/>
        <family val="1"/>
      </rPr>
      <t xml:space="preserve">:  Se verifica la información remitida por el área donde se constata que los contratos relacionados como soporte al presente seguimiento solo el contrato 451-2017  concuerda con el listado de los 40 contratos que fue aportados en octubre 2019; no obstante lo anterior se revisan los 40 contratos que son la base y se evidencia cumplimiento solo en 17 contratos ;  lo que permite concluir que la accion no se encuentra culminada y se encuentran vencidos el termino planeado.
</t>
    </r>
    <r>
      <rPr>
        <b/>
        <sz val="12"/>
        <rFont val="Times New Roman"/>
        <family val="1"/>
      </rPr>
      <t>Recomendaciones</t>
    </r>
    <r>
      <rPr>
        <sz val="12"/>
        <rFont val="Times New Roman"/>
        <family val="1"/>
      </rPr>
      <t xml:space="preserve">: Tomar las acciones pertinentes a fin de dar cumplimeinto a la actividad e indicadores propuestos para mitigar el hallazgo.
</t>
    </r>
    <r>
      <rPr>
        <b/>
        <sz val="12"/>
        <rFont val="Times New Roman"/>
        <family val="1"/>
      </rPr>
      <t xml:space="preserve">Octubre 2020: </t>
    </r>
    <r>
      <rPr>
        <sz val="12"/>
        <rFont val="Times New Roman"/>
        <family val="1"/>
      </rPr>
      <t xml:space="preserve">Verificados los soportes allegados (Pantallazo de publicación de información de los contratos 508-2017, 514-2017, 532-2017, 557-2017. 569-2017, 579-2017, 593-2017, 367-2017, 373-2020, 395-2017, 407-2017, 415-2017, 465-2017, 469-2017, 472-2017 *archivo Excel denominado verificación 2017) se evidencia que la dependencia no ha presentado avance en el cumplimiento de la acción por cuanto los contratos reportados en el presente seguimiento fueron verificados en el seguimiento realizado en mayo de 2020. En consecuencia aún se encuentra pendiente verificar la información de 23 contratos del listado de los 40 contratos que fue aportado en octubre 2019. Con fundamento en lo anterior se concluye que la acción no se encuentra culminada y se encuentran vencidos el término planeado.
 </t>
    </r>
    <r>
      <rPr>
        <b/>
        <sz val="12"/>
        <rFont val="Times New Roman"/>
        <family val="1"/>
      </rPr>
      <t>Recomendación</t>
    </r>
    <r>
      <rPr>
        <sz val="12"/>
        <rFont val="Times New Roman"/>
        <family val="1"/>
      </rPr>
      <t>:  R</t>
    </r>
    <r>
      <rPr>
        <b/>
        <sz val="12"/>
        <rFont val="Times New Roman"/>
        <family val="1"/>
      </rPr>
      <t xml:space="preserve">ealizar las acciones pertinentes a fin de dar cumplimiento a la actividad e indicadores propuestos, teniendo en cuenta que se naterializo el riesgo de ncumlimiento de la acción.
Diciembre 2020: </t>
    </r>
    <r>
      <rPr>
        <sz val="12"/>
        <rFont val="Times New Roman"/>
        <family val="1"/>
      </rPr>
      <t xml:space="preserve">De conformidad con el universo de 40 contratos y los seguimientos anteriores, se observa en matriz de verificación de la vigencia 2017 el cumplimiento de solo 17 contratos, faltando 23 para culminar con la acción, a su vez, se observa constancias de documentos faltantes de publicación en el SECOP, correspondientes a los contratos 508-2017, 514-2017, 532-2017, 557-2017. 569-2017, 579-2017, 593-2017, 367-2017, 373-2020, 395-2017, 407-2017, 415-2017, 465-2017, 469-2017, 472-2017.
</t>
    </r>
    <r>
      <rPr>
        <b/>
        <sz val="12"/>
        <rFont val="Times New Roman"/>
        <family val="1"/>
      </rPr>
      <t xml:space="preserve">Recomendación: </t>
    </r>
    <r>
      <rPr>
        <sz val="12"/>
        <rFont val="Times New Roman"/>
        <family val="1"/>
      </rPr>
      <t xml:space="preserve">Realizar las actuaciones pertinentes para cumplir de manera inmediata con la meta definida, teniendo en cuenta que se materializó el riesgo de incumplimiento de la acción
</t>
    </r>
  </si>
  <si>
    <r>
      <rPr>
        <b/>
        <sz val="12"/>
        <rFont val="Times New Roman"/>
        <family val="1"/>
      </rPr>
      <t>Octubre 2019</t>
    </r>
    <r>
      <rPr>
        <sz val="12"/>
        <rFont val="Times New Roman"/>
        <family val="1"/>
      </rPr>
      <t xml:space="preserve">: Se observa un oficio dirigido a la Subsecretaria de Planeación y Políticas por parte del la Subsecretaria de Gestión Financiera " Solicitud de estudio de mercado de la VIS y VIP en Bogotá " a través del Radicado No. 3-2019-08141 del 6 de noviembre de2019. 
</t>
    </r>
    <r>
      <rPr>
        <b/>
        <sz val="12"/>
        <rFont val="Times New Roman"/>
        <family val="1"/>
      </rPr>
      <t>Recomendació</t>
    </r>
    <r>
      <rPr>
        <sz val="12"/>
        <rFont val="Times New Roman"/>
        <family val="1"/>
      </rPr>
      <t xml:space="preserve">n: Contar en el próximo seguimiento con avance en la acción.
</t>
    </r>
    <r>
      <rPr>
        <b/>
        <sz val="12"/>
        <rFont val="Times New Roman"/>
        <family val="1"/>
      </rPr>
      <t>Noviembre 2019</t>
    </r>
    <r>
      <rPr>
        <sz val="12"/>
        <rFont val="Times New Roman"/>
        <family val="1"/>
      </rPr>
      <t xml:space="preserve">: Se observa oficio dirigido a la Subsecretaria de Planeación y Política por parte de la Subsecretaria de Gestión Financiera " Solicitud de estudio de mercado de la VIS y VIP en Bogotá " a través del Radicado No. 3-2019-08141 del 6 de noviembre de 2019. 
</t>
    </r>
    <r>
      <rPr>
        <b/>
        <sz val="12"/>
        <rFont val="Times New Roman"/>
        <family val="1"/>
      </rPr>
      <t>Recomendación:</t>
    </r>
    <r>
      <rPr>
        <sz val="12"/>
        <rFont val="Times New Roman"/>
        <family val="1"/>
      </rPr>
      <t xml:space="preserve"> Contar en el próximo seguimiento con avance en la acción.
</t>
    </r>
    <r>
      <rPr>
        <b/>
        <sz val="12"/>
        <rFont val="Times New Roman"/>
        <family val="1"/>
      </rPr>
      <t>Diciembre 2019:</t>
    </r>
    <r>
      <rPr>
        <sz val="12"/>
        <rFont val="Times New Roman"/>
        <family val="1"/>
      </rPr>
      <t xml:space="preserve"> El área no reporto avance 
</t>
    </r>
    <r>
      <rPr>
        <b/>
        <sz val="12"/>
        <rFont val="Times New Roman"/>
        <family val="1"/>
      </rPr>
      <t xml:space="preserve">Mayo 2020: </t>
    </r>
    <r>
      <rPr>
        <sz val="12"/>
        <rFont val="Times New Roman"/>
        <family val="1"/>
      </rPr>
      <t xml:space="preserve">No se cuentan con soportes de ejecución de la acción. El área responsable informa que "En 2019 y lo corrido de 2020, no se ha realizado suscripción de contratos o convenios interadministrativos relacionados con la aplicación de instrumentos de financiación para promover el acceso a la vivienda".
</t>
    </r>
    <r>
      <rPr>
        <b/>
        <sz val="12"/>
        <rFont val="Times New Roman"/>
        <family val="1"/>
      </rPr>
      <t>Recomendación</t>
    </r>
    <r>
      <rPr>
        <sz val="12"/>
        <rFont val="Times New Roman"/>
        <family val="1"/>
      </rPr>
      <t xml:space="preserve">: Establecer las actuaciones pertinentes a fin de cumplir en los tiempos establecidos con la acción, toda vez que podría materializarse el riesgo de INCUMPLIMIENTO.
</t>
    </r>
    <r>
      <rPr>
        <b/>
        <sz val="12"/>
        <rFont val="Times New Roman"/>
        <family val="1"/>
      </rPr>
      <t>Octubre 2020:</t>
    </r>
    <r>
      <rPr>
        <sz val="12"/>
        <rFont val="Times New Roman"/>
        <family val="1"/>
      </rPr>
      <t xml:space="preserve"> El área en el reporte del seguimiento informa “(…) En lo corrido de 2020, no se ha realizado suscripción de contratos o convenios interadministrativos relacionados con la aplicación de instrumentos de financiación para promover el acceso a la vivienda (…)”, adicionalmente no remiten soportes que puedan validar avance y/o cumplimiento de la acción. Para dar cumplimiento al acción se debe contar con soportes de contratos y/o convenios interadministrativos previstos con base en el número de solicitudes de estudio del mercado de la vivienda de interés social en Bogotá radicadas. 
</t>
    </r>
    <r>
      <rPr>
        <b/>
        <sz val="12"/>
        <rFont val="Times New Roman"/>
        <family val="1"/>
      </rPr>
      <t xml:space="preserve">Recomendación: </t>
    </r>
    <r>
      <rPr>
        <sz val="12"/>
        <rFont val="Times New Roman"/>
        <family val="1"/>
      </rPr>
      <t xml:space="preserve">Realizar las actuaciones pertinentes a fin de cumplir a la mayor brevedad posible con en cumplimiento de esta acción, teniendo en cuenta que se materializo el riesgo de incumplimiento de la Acción.
</t>
    </r>
    <r>
      <rPr>
        <b/>
        <sz val="12"/>
        <rFont val="Times New Roman"/>
        <family val="1"/>
      </rPr>
      <t>Diciembre 2020:</t>
    </r>
    <r>
      <rPr>
        <sz val="12"/>
        <rFont val="Times New Roman"/>
        <family val="1"/>
      </rPr>
      <t xml:space="preserve"> Si bien se observa la solixcitu de estudio de meracdo que realizó la Subdireccion de Información Sectorial con Radicado No. 3-2019-08797 del 3 de diciembre de 2019, no se cuenta con información del contratos o convenio  interadministrarivo suscrito, como lodetermina el indicador.
</t>
    </r>
    <r>
      <rPr>
        <b/>
        <sz val="12"/>
        <rFont val="Times New Roman"/>
        <family val="1"/>
      </rPr>
      <t>Soportes:</t>
    </r>
    <r>
      <rPr>
        <sz val="12"/>
        <rFont val="Times New Roman"/>
        <family val="1"/>
      </rPr>
      <t xml:space="preserve"> Estidios de Mercado - Radicado No. 3-2019-08797 del 3 de diciembre de 2020
</t>
    </r>
    <r>
      <rPr>
        <b/>
        <sz val="12"/>
        <rFont val="Times New Roman"/>
        <family val="1"/>
      </rPr>
      <t>Recomendación:</t>
    </r>
    <r>
      <rPr>
        <sz val="12"/>
        <rFont val="Times New Roman"/>
        <family val="1"/>
      </rPr>
      <t xml:space="preserve"> Realizar las actuaciones pertinentes a fin de cumplir a la mayor brevedad posible con en cumplimiento de esta acción, teniendo en cuenta que se materializo el riesgo de incumplimiento de la Acción.</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</si>
  <si>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evalua toda vez que se da inicio en el mes de enero del 2020.
</t>
    </r>
    <r>
      <rPr>
        <b/>
        <sz val="12"/>
        <rFont val="Times New Roman"/>
        <family val="1"/>
      </rPr>
      <t>Mayo 2020:</t>
    </r>
    <r>
      <rPr>
        <sz val="12"/>
        <rFont val="Times New Roman"/>
        <family val="1"/>
      </rPr>
      <t xml:space="preserve">:Se verifica la información remitida por  el área en donde realizó una mesa de trabajo del 12 de mayo de 2020 a fin de coordinar las capacitacitación ; asi mismo, se evidencia el correo enviado a Talento Humano del 10 de junio de 2020 del cual no se tiene confirmación de la capacitaciòn. Por lo anterior los soportes no validan ejecuciòn de la acciòn de acuerdo a la meta definida.
</t>
    </r>
    <r>
      <rPr>
        <b/>
        <sz val="12"/>
        <rFont val="Times New Roman"/>
        <family val="1"/>
      </rPr>
      <t>Soportes:</t>
    </r>
    <r>
      <rPr>
        <sz val="12"/>
        <rFont val="Times New Roman"/>
        <family val="1"/>
      </rPr>
      <t xml:space="preserve"> Mesa de trabajo del 12 de mayo de 2020  y  correo electronico del 10 de junio de 2020..
</t>
    </r>
    <r>
      <rPr>
        <b/>
        <sz val="12"/>
        <rFont val="Times New Roman"/>
        <family val="1"/>
      </rPr>
      <t xml:space="preserve">Recomendación:  </t>
    </r>
    <r>
      <rPr>
        <sz val="12"/>
        <rFont val="Times New Roman"/>
        <family val="1"/>
      </rPr>
      <t xml:space="preserve">Ejecutar las acciones a que haya lugar antes de la fecha de finalización de la acción de mejora propuesta, a fin de evitar la materialización del riesgo de incumplimiento.
</t>
    </r>
    <r>
      <rPr>
        <b/>
        <sz val="12"/>
        <rFont val="Times New Roman"/>
        <family val="1"/>
      </rPr>
      <t xml:space="preserve">Octubre 2020: </t>
    </r>
    <r>
      <rPr>
        <sz val="12"/>
        <rFont val="Times New Roman"/>
        <family val="1"/>
      </rPr>
      <t xml:space="preserve">De los soportes aportados ( Correo electrónico del 16-10-2020 de Convocatoria Orientación Manual de contratación, Principios de planeación y estudios previos *Registro de Asistencia a Orientación del 16-10-2020 *Registro de asistencia y link de capacitación a capacitación de estudios previos del 25-08-2020) se observa en  lista de asistencia la participacipn de 31 personas entre funcionarios y contratistas  a la capacitación virtual realizada el </t>
    </r>
    <r>
      <rPr>
        <b/>
        <sz val="12"/>
        <rFont val="Times New Roman"/>
        <family val="1"/>
      </rPr>
      <t xml:space="preserve">16 de octubre de 2020 tema:" Convocatoria Orientación Manual de contratación, Principios de planeación y estudios previos", </t>
    </r>
    <r>
      <rPr>
        <sz val="12"/>
        <rFont val="Times New Roman"/>
        <family val="1"/>
      </rPr>
      <t xml:space="preserve">en ese orden se han realizado dos capacitaciones a la fecha., quedando pendiente la tercera capacitación en referenia a la " Aplicación del Manual de Contratación y el procedimiento Gestión Contractua"como lo establece la acción,
</t>
    </r>
    <r>
      <rPr>
        <b/>
        <sz val="12"/>
        <rFont val="Times New Roman"/>
        <family val="1"/>
      </rPr>
      <t>Recomendación:</t>
    </r>
    <r>
      <rPr>
        <sz val="12"/>
        <rFont val="Times New Roman"/>
        <family val="1"/>
      </rPr>
      <t xml:space="preserve"> Contar en el proximo seguimiento con  la presentaciones que se han realizado de las capacitaciones efectuadas y realizar la tercera capacitación pendiente en el tema de la acción especifica, a fin  de evitar la materialización del riesgo de incumplimiento de la accion y del Plan de Mejoramiento vigente suscrito con la Contraloria de Bogotá.
</t>
    </r>
    <r>
      <rPr>
        <b/>
        <sz val="12"/>
        <rFont val="Times New Roman"/>
        <family val="1"/>
      </rPr>
      <t xml:space="preserve">Diciembre 2020: </t>
    </r>
    <r>
      <rPr>
        <sz val="12"/>
        <rFont val="Times New Roman"/>
        <family val="1"/>
      </rPr>
      <t xml:space="preserve">No se observa registros adicioneles con corte a octubre de 2020, por lo que se mantiene el mismo avance..
</t>
    </r>
    <r>
      <rPr>
        <b/>
        <sz val="12"/>
        <rFont val="Times New Roman"/>
        <family val="1"/>
      </rPr>
      <t>Soportes:</t>
    </r>
    <r>
      <rPr>
        <sz val="12"/>
        <rFont val="Times New Roman"/>
        <family val="1"/>
      </rPr>
      <t xml:space="preserve"> Correo electronico de convocatoria del 16 de octubre de 2020, registro de asistencia de capacitaciones de fechas 25 de agosto y 16 octubre de 2020.
</t>
    </r>
    <r>
      <rPr>
        <b/>
        <sz val="12"/>
        <rFont val="Times New Roman"/>
        <family val="1"/>
      </rPr>
      <t>Recomendación:</t>
    </r>
    <r>
      <rPr>
        <sz val="12"/>
        <rFont val="Times New Roman"/>
        <family val="1"/>
      </rPr>
      <t xml:space="preserve"> Remitir los soportes que den cuenta del cumplimiento de la acción, teniendo en cuenta que la meta corresponde a tres (3) capacitaciones.                       
                                                                                                                                                                                                                                                                                 </t>
    </r>
    <r>
      <rPr>
        <b/>
        <sz val="12"/>
        <rFont val="Times New Roman"/>
        <family val="1"/>
      </rPr>
      <t xml:space="preserve">           </t>
    </r>
  </si>
  <si>
    <r>
      <t xml:space="preserve">El 31 de diciembre de 2019, se suscribio Plan de Mejoramiento producto de la Auditoria de Desempeño de Contratos de Transaciòn Codigo 36 PAD 2019 de la Contraloria de Bogotà.
Diciembre 2019: No se evalua toda vez que se da inicio en el mes de enero del 2020.
</t>
    </r>
    <r>
      <rPr>
        <b/>
        <sz val="12"/>
        <rFont val="Times New Roman"/>
        <family val="1"/>
      </rPr>
      <t xml:space="preserve">Mayo 2020: </t>
    </r>
    <r>
      <rPr>
        <sz val="12"/>
        <rFont val="Times New Roman"/>
        <family val="1"/>
      </rPr>
      <t xml:space="preserve"> La acción establece que se realizara " mensualmente 1 seguimiento de manera aleatoria a la ejecución de los contratos, con el fin de verificar la publicación de todos los actos y documentos expedidos en cada proceso." ,  teniendo en cuenta la fecha de inicio de la misma y el corte de este seguimiento, deben existir los seguimientos de la publicación de todos los actos y documentos expedidos por cada proceso contractual   correspondiente a los meses de enero, febrero, marzo , abril y mayo de 2020. Al revisar el soporte se observa que de acuerdo a lo reportado por el área reporto una muestra; no obstante, no se logra determinar el total de contratos que se elaboraron en el periodo de enero a mayo de 2020 y cuales se hicieron suspensiones y prorrogas para poder obtener una muestra. En la base reportada se verificaron que se realizó la respectiva publicación de las pólizas contratos Nos: 672, 674, 670 de 2019, no obstante, esta muestra no procede, toda vez que la fecha de inicio de la acción corresponde al mes de enero de 2020. De acuerdo a los soportes no se puede emitir avance de esta acción. </t>
    </r>
    <r>
      <rPr>
        <b/>
        <sz val="12"/>
        <rFont val="Times New Roman"/>
        <family val="1"/>
      </rPr>
      <t>Soporta</t>
    </r>
    <r>
      <rPr>
        <sz val="12"/>
        <rFont val="Times New Roman"/>
        <family val="1"/>
      </rPr>
      <t xml:space="preserve"> la relación completa de los contratos.
</t>
    </r>
    <r>
      <rPr>
        <b/>
        <sz val="12"/>
        <rFont val="Times New Roman"/>
        <family val="1"/>
      </rPr>
      <t xml:space="preserve">Soportes: </t>
    </r>
    <r>
      <rPr>
        <sz val="12"/>
        <rFont val="Times New Roman"/>
        <family val="1"/>
      </rPr>
      <t xml:space="preserve">Relación de 19 contratos.
</t>
    </r>
    <r>
      <rPr>
        <b/>
        <sz val="12"/>
        <rFont val="Times New Roman"/>
        <family val="1"/>
      </rPr>
      <t>Recomendaciones</t>
    </r>
    <r>
      <rPr>
        <sz val="12"/>
        <rFont val="Times New Roman"/>
        <family val="1"/>
      </rPr>
      <t xml:space="preserve">: Contar con la base total de contratos que se constituyeron entre los meses de enero a mayo de 2020, donde se observe la verificación de la publicación de los documentos en SECOP
</t>
    </r>
    <r>
      <rPr>
        <b/>
        <sz val="12"/>
        <rFont val="Times New Roman"/>
        <family val="1"/>
      </rPr>
      <t>Octubre 2020:</t>
    </r>
    <r>
      <rPr>
        <sz val="12"/>
        <rFont val="Times New Roman"/>
        <family val="1"/>
      </rPr>
      <t xml:space="preserve">  La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el área responsable informa en la matriz por mes que realizó la verificación del indicador de la acción (Verificar la publicación de todos los actos y documentos expedidos en cada proceso), corresponde a un total de 184 contratos así: Julio 98 contratos, Agosto 61 contratos y Septiembre 25 contratos. 
Teniendo en cuenta que la acción esta enfocada a realizar seguimiento mensual, de manera aleatoria a la ejecución de los contratos, se procedió a verificar de manera aleatoria; de la base enunciada; los siguientes contratos: Mes de Julio: 603,547,519,585,574 y 593, mes de agosto: 647,622,636,634,660 y 659 y mes de setiembre: 675, 662, 665, 681, 669, 643 y 640, encontrándose que los contratos 593 de julio de 2020 y 665, 669 de septiembre no se encuentran publicados los informes ejecución del contrato, en ese orden de ideas, solo en el mes de agosto el área cumplió con la acción planteada.
</t>
    </r>
    <r>
      <rPr>
        <b/>
        <sz val="12"/>
        <rFont val="Times New Roman"/>
        <family val="1"/>
      </rPr>
      <t>Recomendación</t>
    </r>
    <r>
      <rPr>
        <sz val="12"/>
        <rFont val="Times New Roman"/>
        <family val="1"/>
      </rPr>
      <t xml:space="preserve">: 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
</t>
    </r>
    <r>
      <rPr>
        <b/>
        <sz val="12"/>
        <rFont val="Times New Roman"/>
        <family val="1"/>
      </rPr>
      <t>Diciembre 2020:</t>
    </r>
    <r>
      <rPr>
        <sz val="12"/>
        <rFont val="Times New Roman"/>
        <family val="1"/>
      </rPr>
      <t xml:space="preserve"> Se observa la matriz  de contratos de los meses julio, agosto y septiembre de 2020.  Persiste incumplimiento toda vez que los contratos 593 de julio de 2020 y 665, 669 de septiembre de 2020 no se encuentran publicados los documentos respectivos en el módulo de ejecución del contrato entre otros, por lo tanto se mantiene el resultado del indicador del seguimiento anterior.
</t>
    </r>
    <r>
      <rPr>
        <b/>
        <sz val="12"/>
        <rFont val="Times New Roman"/>
        <family val="1"/>
      </rPr>
      <t xml:space="preserve">Soportes: </t>
    </r>
    <r>
      <rPr>
        <sz val="12"/>
        <rFont val="Times New Roman"/>
        <family val="1"/>
      </rPr>
      <t xml:space="preserve">Matriz en excell “ julio- septiembre”
</t>
    </r>
    <r>
      <rPr>
        <b/>
        <sz val="12"/>
        <rFont val="Times New Roman"/>
        <family val="1"/>
      </rPr>
      <t>Recomendación: I</t>
    </r>
    <r>
      <rPr>
        <sz val="12"/>
        <rFont val="Times New Roman"/>
        <family val="1"/>
      </rPr>
      <t xml:space="preserve">ncluir los soportes que evidencien el seguimiento a los contratos publicados en SECOP II, correspondientes a los periodos julio, septiembre, octubre, noviembre y diciem
</t>
    </r>
  </si>
  <si>
    <r>
      <t xml:space="preserve">El 31 de diciembre de 2019, se suscribio Plan de Mejoramiento producto de la Auditoria de Desempeño de Contratos de Transaciòn Codigo 36 PAD 2019 de la Contraloria de Bogotà.
</t>
    </r>
    <r>
      <rPr>
        <b/>
        <sz val="12"/>
        <rFont val="Times New Roman"/>
        <family val="1"/>
      </rPr>
      <t>Diciembre 2019</t>
    </r>
    <r>
      <rPr>
        <sz val="12"/>
        <rFont val="Times New Roman"/>
        <family val="1"/>
      </rPr>
      <t xml:space="preserve">: No se evalua toda vez que se da inicio en el mes de enero del 2020
</t>
    </r>
    <r>
      <rPr>
        <b/>
        <sz val="12"/>
        <rFont val="Times New Roman"/>
        <family val="1"/>
      </rPr>
      <t xml:space="preserve">Mayo 2020: </t>
    </r>
    <r>
      <rPr>
        <sz val="12"/>
        <rFont val="Times New Roman"/>
        <family val="1"/>
      </rPr>
      <t xml:space="preserve"> El area no reporto soportes del estado de la acción. 
</t>
    </r>
    <r>
      <rPr>
        <b/>
        <sz val="12"/>
        <rFont val="Times New Roman"/>
        <family val="1"/>
      </rPr>
      <t>Recomendación:</t>
    </r>
    <r>
      <rPr>
        <sz val="12"/>
        <rFont val="Times New Roman"/>
        <family val="1"/>
      </rPr>
      <t xml:space="preserve"> Realiza  las acciones a que haya lugar antes de la fecha de finalización de la acción de mejora propuesta, a fin de evitar la materialización del riesgo de incumplimiento.
</t>
    </r>
    <r>
      <rPr>
        <b/>
        <sz val="12"/>
        <rFont val="Times New Roman"/>
        <family val="1"/>
      </rPr>
      <t>Octubre 2020:</t>
    </r>
    <r>
      <rPr>
        <sz val="12"/>
        <rFont val="Times New Roman"/>
        <family val="1"/>
      </rPr>
      <t xml:space="preserve"> De la documentacion aportada ( *Correo electrónico del 30-10-2020), se evidencia la solicitud de modificacion del procedimiento, sin embargo no se aporta soporte alguno que permita evidenciar que se revisó y ajustó el  procedimiento de  Gestión Contractual incluyendo controles cuando se presenten modificaciones en la publicacion de los documento en SECOP 
</t>
    </r>
    <r>
      <rPr>
        <b/>
        <sz val="12"/>
        <rFont val="Times New Roman"/>
        <family val="1"/>
      </rPr>
      <t>Recomendación</t>
    </r>
    <r>
      <rPr>
        <sz val="12"/>
        <rFont val="Times New Roman"/>
        <family val="1"/>
      </rPr>
      <t xml:space="preserve">:Dar celeridad a la aprobacion del documento y reslizar su respectiva publicación con el fin de evitar la materializacion del riesgo.
</t>
    </r>
    <r>
      <rPr>
        <b/>
        <sz val="12"/>
        <rFont val="Times New Roman"/>
        <family val="1"/>
      </rPr>
      <t xml:space="preserve">Diciembre 2020: </t>
    </r>
    <r>
      <rPr>
        <sz val="12"/>
        <rFont val="Times New Roman"/>
        <family val="1"/>
      </rPr>
      <t xml:space="preserve"> Se obesrva actualizacion del procedimiento de Gestión Contractual versión No. 6 (20 de noviembre de 2020) , “En el numero 5.3.2 tramites contractuales-modificaciones contractuales, se incluyeron los ítems 5, 6 y 7. Se implementaron controles para la publicación de las pólizas de suspensiones y adiciones”. Se evidencia que la acción es ejecutada de manera extemporanea.
</t>
    </r>
    <r>
      <rPr>
        <b/>
        <sz val="12"/>
        <rFont val="Times New Roman"/>
        <family val="1"/>
      </rPr>
      <t xml:space="preserve">Soportes: </t>
    </r>
    <r>
      <rPr>
        <sz val="12"/>
        <rFont val="Times New Roman"/>
        <family val="1"/>
      </rPr>
      <t xml:space="preserve">Correo electronico del 30 de octubre de 2020 y Procedimiento ejecución Contracual V 6 del 20 de noviembre de 2020
</t>
    </r>
    <r>
      <rPr>
        <b/>
        <sz val="12"/>
        <rFont val="Times New Roman"/>
        <family val="1"/>
      </rPr>
      <t>Recomendación:</t>
    </r>
    <r>
      <rPr>
        <sz val="12"/>
        <rFont val="Times New Roman"/>
        <family val="1"/>
      </rPr>
      <t xml:space="preserve"> Efectuar las acciones teniendo en cuenta el periodo programado para su ejecución, de conformidada con el PM de la Contraloría de Bogotá.</t>
    </r>
  </si>
  <si>
    <r>
      <t xml:space="preserve">La accion fue formulada el 2 de julio de 2020. Por lo que a corte del ultimo seguimiento realizado al plan de mejoramiento ( Mayo de 2020) no fue tomada
</t>
    </r>
    <r>
      <rPr>
        <b/>
        <sz val="12"/>
        <rFont val="Times New Roman"/>
        <family val="1"/>
      </rPr>
      <t xml:space="preserve">Octubre 2020: </t>
    </r>
    <r>
      <rPr>
        <sz val="12"/>
        <rFont val="Times New Roman"/>
        <family val="1"/>
      </rPr>
      <t xml:space="preserve">Se evidencia capacitación realizada el 15 de septiembre de 2020 mediante acta, listado de asistencia y presentación utilizada para el desarrollo de la misma.
</t>
    </r>
    <r>
      <rPr>
        <b/>
        <sz val="12"/>
        <rFont val="Times New Roman"/>
        <family val="1"/>
      </rPr>
      <t>Recomendaciones:</t>
    </r>
    <r>
      <rPr>
        <sz val="12"/>
        <rFont val="Times New Roman"/>
        <family val="1"/>
      </rPr>
      <t xml:space="preserve"> Continuar con la ejecución de la acción en los tiempos establecidos, a fin de evitar la matarialización del riesgo de incumplimiento.
</t>
    </r>
    <r>
      <rPr>
        <b/>
        <sz val="12"/>
        <rFont val="Times New Roman"/>
        <family val="1"/>
      </rPr>
      <t xml:space="preserve">
Diciembre 2020</t>
    </r>
    <r>
      <rPr>
        <sz val="12"/>
        <rFont val="Times New Roman"/>
        <family val="1"/>
      </rPr>
      <t xml:space="preserve">: El área responsable no remitió soportes de capacitaciones realizadas en el periodo de noviembre y diciembre de 2020, continúa con el porcentaje de avance del periodo anterior , dado que a la fecha únicamente se ha realizado una capacitación en el mes de septiembre de 2020.
</t>
    </r>
    <r>
      <rPr>
        <b/>
        <sz val="12"/>
        <rFont val="Times New Roman"/>
        <family val="1"/>
      </rPr>
      <t xml:space="preserve">Recomendación: </t>
    </r>
    <r>
      <rPr>
        <sz val="12"/>
        <rFont val="Times New Roman"/>
        <family val="1"/>
      </rPr>
      <t>Ejecutar la acción en los tiempos establecidos a fin de evitar la materialización del riesgo por incumplimientos.</t>
    </r>
  </si>
  <si>
    <r>
      <t xml:space="preserve">La accion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2"/>
        <rFont val="Times New Roman"/>
        <family val="1"/>
      </rPr>
      <t xml:space="preserve">Recomendación: </t>
    </r>
    <r>
      <rPr>
        <sz val="12"/>
        <rFont val="Times New Roman"/>
        <family val="1"/>
      </rPr>
      <t xml:space="preserve">Contar en el proximo seguimiento con  la presentacion  qu ese realizó de las capacitación  efectuada , realizar la otra capacitación  con una participación más representativa , a fin  de evitar la materialización del riesgo de incumplimiento de la accion, del Plan de Mejoramiento vigente suscrito con la Contraloria de Bogotá  y de su efectividad .   
</t>
    </r>
    <r>
      <rPr>
        <b/>
        <sz val="12"/>
        <rFont val="Times New Roman"/>
        <family val="1"/>
      </rPr>
      <t>Diciembre 2020:</t>
    </r>
    <r>
      <rPr>
        <sz val="12"/>
        <rFont val="Times New Roman"/>
        <family val="1"/>
      </rPr>
      <t xml:space="preserve"> Se aporta registro de asistencia del 25 de agosto de 2020, con 31 participantes para la capacitación de los estudios previos y capacitación del 16 de octubre de 2020 para Manual de contratación, Principios de planeación y estudios previos. 
</t>
    </r>
    <r>
      <rPr>
        <b/>
        <sz val="12"/>
        <rFont val="Times New Roman"/>
        <family val="1"/>
      </rPr>
      <t>Soportes</t>
    </r>
    <r>
      <rPr>
        <sz val="12"/>
        <rFont val="Times New Roman"/>
        <family val="1"/>
      </rPr>
      <t xml:space="preserve">: Correo electronico de convocatoria del 16 de octubre de 2020, registro de asistencia de caoacitaciones de fechas 25 de agosto y 16 octubre de 2020.
</t>
    </r>
    <r>
      <rPr>
        <b/>
        <sz val="12"/>
        <rFont val="Times New Roman"/>
        <family val="1"/>
      </rPr>
      <t>Recomendación</t>
    </r>
    <r>
      <rPr>
        <sz val="12"/>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</si>
  <si>
    <r>
      <t xml:space="preserve">La accion fue fomulada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dentro del periodo del presente seguimiento
</t>
    </r>
    <r>
      <rPr>
        <b/>
        <sz val="12"/>
        <rFont val="Times New Roman"/>
        <family val="1"/>
      </rPr>
      <t>Recomendación:</t>
    </r>
    <r>
      <rPr>
        <sz val="12"/>
        <rFont val="Times New Roman"/>
        <family val="1"/>
      </rPr>
      <t xml:space="preserve">Dar celeridad a la aprobacion del documento y reslizar su respectiva publicación con el fin de evitar la materializacion del riesgo
</t>
    </r>
    <r>
      <rPr>
        <b/>
        <sz val="12"/>
        <rFont val="Times New Roman"/>
        <family val="1"/>
      </rPr>
      <t xml:space="preserve">Diciembre 2020: </t>
    </r>
    <r>
      <rPr>
        <sz val="12"/>
        <rFont val="Times New Roman"/>
        <family val="1"/>
      </rPr>
      <t xml:space="preserve">Se aporta correo electrónico de fecha 30 de octubre de 2020, sin embargo, no se observa que el documento “Matriz de seguimiento por parte de los Supervisores a los contratos”, se encuentre incuido en el procedimiento de gestión contractual versión 6 del 20 de noviembre de 2020
</t>
    </r>
    <r>
      <rPr>
        <b/>
        <sz val="12"/>
        <rFont val="Times New Roman"/>
        <family val="1"/>
      </rPr>
      <t>Soportes:</t>
    </r>
    <r>
      <rPr>
        <sz val="12"/>
        <rFont val="Times New Roman"/>
        <family val="1"/>
      </rPr>
      <t xml:space="preserve"> Correo electronico del 30 de octubre de 2020 y Procedimiento ejecución Contracual V 6 del 20 de noviembre de 2020
</t>
    </r>
    <r>
      <rPr>
        <b/>
        <sz val="12"/>
        <rFont val="Times New Roman"/>
        <family val="1"/>
      </rPr>
      <t xml:space="preserve">Recomendación: </t>
    </r>
    <r>
      <rPr>
        <sz val="12"/>
        <rFont val="Times New Roman"/>
        <family val="1"/>
      </rPr>
      <t xml:space="preserve"> Remitir los soportes que evidencien la ejecución de la acción, teniendo en cuenta el peridiodo programado en el Plan de Mejoramiento de la Contraloria de Bogotá. Se observa riesgo de incumplimiento de la acción ye en consecuencia del Plan de Mejoramiento.</t>
    </r>
  </si>
  <si>
    <r>
      <t xml:space="preserve">La accion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La fecha de inicio de la acción es 11-11-2020, razón la cual no fue tomada en el presente seguimiento con corte al 31-10-2020.
</t>
    </r>
    <r>
      <rPr>
        <b/>
        <sz val="12"/>
        <rFont val="Times New Roman"/>
        <family val="1"/>
      </rPr>
      <t>Diciembre 2020</t>
    </r>
    <r>
      <rPr>
        <sz val="12"/>
        <rFont val="Times New Roman"/>
        <family val="1"/>
      </rPr>
      <t xml:space="preserve">: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t>
    </r>
    <r>
      <rPr>
        <b/>
        <sz val="12"/>
        <rFont val="Times New Roman"/>
        <family val="1"/>
      </rPr>
      <t>Soportes</t>
    </r>
    <r>
      <rPr>
        <sz val="12"/>
        <rFont val="Times New Roman"/>
        <family val="1"/>
      </rPr>
      <t xml:space="preserve">: Correo electrónico de fecha 26 de octubre de 2020.
</t>
    </r>
    <r>
      <rPr>
        <b/>
        <sz val="12"/>
        <rFont val="Times New Roman"/>
        <family val="1"/>
      </rPr>
      <t xml:space="preserve">Recomendación: </t>
    </r>
    <r>
      <rPr>
        <sz val="12"/>
        <rFont val="Times New Roman"/>
        <family val="1"/>
      </rPr>
      <t>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t>
    </r>
  </si>
  <si>
    <r>
      <t xml:space="preserve">La accion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2"/>
        <rFont val="Times New Roman"/>
        <family val="1"/>
      </rPr>
      <t xml:space="preserve">Recomendación: </t>
    </r>
    <r>
      <rPr>
        <sz val="12"/>
        <rFont val="Times New Roman"/>
        <family val="1"/>
      </rPr>
      <t xml:space="preserve">Contar en el proximo seguimiento con  la presentacion  que se realizó de las capacitación  efectuada , realizar la otra capactación  con una participación más represebtativa , a fin  de evitar la materialización del riesgo de incumplimiento de la accion, del Plan de Mejoramiento vigente suscrito con la Contraloria de Bogotá  y de su efectividad                      
</t>
    </r>
    <r>
      <rPr>
        <b/>
        <sz val="12"/>
        <rFont val="Times New Roman"/>
        <family val="1"/>
      </rPr>
      <t>Diciembre 2020</t>
    </r>
    <r>
      <rPr>
        <sz val="12"/>
        <rFont val="Times New Roman"/>
        <family val="1"/>
      </rPr>
      <t xml:space="preserve"> : Se aporta registro de asistencia del 25 de agosto de 2020, con 31 participantes para la capacitación de los estudios previos y capacitación del 16 de octubre de 2020 para Manual de contratación, Principios de planeación y estudios previos. 
</t>
    </r>
    <r>
      <rPr>
        <b/>
        <sz val="12"/>
        <rFont val="Times New Roman"/>
        <family val="1"/>
      </rPr>
      <t>Soportes</t>
    </r>
    <r>
      <rPr>
        <sz val="12"/>
        <rFont val="Times New Roman"/>
        <family val="1"/>
      </rPr>
      <t xml:space="preserve">: Correo electronico de convocatoria del 16 de octubre de 2020, registro de asistencia de caoacitaciones de fechas 25 de agosto y 16 octubre de 2020.
</t>
    </r>
    <r>
      <rPr>
        <b/>
        <sz val="12"/>
        <rFont val="Times New Roman"/>
        <family val="1"/>
      </rPr>
      <t>Recomendación</t>
    </r>
    <r>
      <rPr>
        <sz val="12"/>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</si>
  <si>
    <r>
      <t xml:space="preserve">La accion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De la documentacion aportada ( *Correo electrónico del 30-10-2020), se evidencia la solicitud de modificacion del procedimiento, sin embargo no se aporta soporte alguno que permita evidenciar que se realizó la inclusión, en el procedimiento de Gestión Contratual, de la matriz de seguimiento por parte de los Supervisores a los contratos, tal y como lo indica la acción.
</t>
    </r>
    <r>
      <rPr>
        <b/>
        <sz val="12"/>
        <rFont val="Times New Roman"/>
        <family val="1"/>
      </rPr>
      <t>Recomendación:</t>
    </r>
    <r>
      <rPr>
        <sz val="12"/>
        <rFont val="Times New Roman"/>
        <family val="1"/>
      </rPr>
      <t xml:space="preserve">Dar celeridad a la aprobacion del documento y realizar su respectiva publicación teniendo encuenta que se materialzó el riesgo de incumplimiento de la acción afectando el cumplimiento del Plan de Mejoramiento vigenye suscrito con la Contraloria de Bogota.     
</t>
    </r>
    <r>
      <rPr>
        <b/>
        <sz val="12"/>
        <rFont val="Times New Roman"/>
        <family val="1"/>
      </rPr>
      <t xml:space="preserve">Diciembre 2020: </t>
    </r>
    <r>
      <rPr>
        <sz val="12"/>
        <rFont val="Times New Roman"/>
        <family val="1"/>
      </rPr>
      <t xml:space="preserve">Se aporta correo electrónico de fecha 30 de octubre de 2020, sin embargo, no se observa que el documento “Matriz de seguimiento por parte de los Supervisores a los contratos”, se encuentre incuido en el procedimiento de gestión contractual versión 6 del 20 de noviembre de 2020
</t>
    </r>
    <r>
      <rPr>
        <b/>
        <sz val="12"/>
        <rFont val="Times New Roman"/>
        <family val="1"/>
      </rPr>
      <t>Soportes:</t>
    </r>
    <r>
      <rPr>
        <sz val="12"/>
        <rFont val="Times New Roman"/>
        <family val="1"/>
      </rPr>
      <t xml:space="preserve"> Correo electronico del 30 de octubre de 2020 y Procedimiento ejecución Contracual V 6 del 20 de noviembre de 2020
</t>
    </r>
    <r>
      <rPr>
        <b/>
        <sz val="12"/>
        <rFont val="Times New Roman"/>
        <family val="1"/>
      </rPr>
      <t>Recomendación</t>
    </r>
    <r>
      <rPr>
        <sz val="12"/>
        <rFont val="Times New Roman"/>
        <family val="1"/>
      </rPr>
      <t xml:space="preserve">:  Remitir los soportes que evidencien la ejecución de la acción, teniendo en cuenta el peridiodo programado en el Plan de Mejoramiento de la Contraloria de Bogotá. Se observa riesgo de incumplimiento de la acción ye en consecuencia del Plan de Mejoramiento..                                                                                </t>
    </r>
  </si>
  <si>
    <r>
      <t xml:space="preserve">La accion fue formulada el 2 de julio de 2020. Por lo que a corte del ultimo seguimiento realizado al plan de mejoramiento ( Mayo de 2020) no fue tomada
</t>
    </r>
    <r>
      <rPr>
        <b/>
        <sz val="12"/>
        <rFont val="Times New Roman"/>
        <family val="1"/>
      </rPr>
      <t>Octubre 2020:  L</t>
    </r>
    <r>
      <rPr>
        <sz val="12"/>
        <rFont val="Times New Roman"/>
        <family val="1"/>
      </rPr>
      <t xml:space="preserve">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t>
    </r>
    <r>
      <rPr>
        <b/>
        <sz val="12"/>
        <rFont val="Times New Roman"/>
        <family val="1"/>
      </rPr>
      <t xml:space="preserve">Recomendación: </t>
    </r>
    <r>
      <rPr>
        <sz val="12"/>
        <rFont val="Times New Roman"/>
        <family val="1"/>
      </rPr>
      <t xml:space="preserve">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
</t>
    </r>
    <r>
      <rPr>
        <b/>
        <sz val="12"/>
        <rFont val="Times New Roman"/>
        <family val="1"/>
      </rPr>
      <t>Diciembre 2020</t>
    </r>
    <r>
      <rPr>
        <sz val="12"/>
        <rFont val="Times New Roman"/>
        <family val="1"/>
      </rPr>
      <t xml:space="preserve">: Se aporta matriz de seguimiento a contratos de julio- septiembre de 2020, no obstante la acción corresponde a la revisión a la totalidad de los contratos de la vigencia 2020, de esta manera, no se observa avance de la acción con respecto al seguimiento de octubre de 2020.
</t>
    </r>
    <r>
      <rPr>
        <b/>
        <sz val="12"/>
        <rFont val="Times New Roman"/>
        <family val="1"/>
      </rPr>
      <t xml:space="preserve">Soportes: </t>
    </r>
    <r>
      <rPr>
        <sz val="12"/>
        <rFont val="Times New Roman"/>
        <family val="1"/>
      </rPr>
      <t xml:space="preserve">Matriz en excell " julio - septiembre 2020"
</t>
    </r>
    <r>
      <rPr>
        <b/>
        <sz val="12"/>
        <rFont val="Times New Roman"/>
        <family val="1"/>
      </rPr>
      <t xml:space="preserve">Recomendación: </t>
    </r>
    <r>
      <rPr>
        <sz val="12"/>
        <rFont val="Times New Roman"/>
        <family val="1"/>
      </rPr>
      <t>Incluir la matriz de todos los contratos suscritos entre el periodo julio 2020 a febrero 2021 y los soportes que den cuenta de la revisión efectuada en la plataforma SECOP II. La acción se encuentra en riesgo de incumplimiento.</t>
    </r>
  </si>
  <si>
    <r>
      <t xml:space="preserve">La acción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Se observa la aplicación de los formatos de "Plan de actividades en formato Excel y formato de seguimiento metas proyecto" de la Subdirección de Apoyo a la Construcción, de Participación y Relaciones con la Comunidad y de Operaciones de los meses de septiembre a octubre de 2020. No se contaron con soportes de la aplicación de los formatos mencionados de la Subdirección de Barrios, teniendo en cuenta que todas las áreas de la Subsecretaria quien es la responsable del cumplimiento de la acción.
El estado de avance de esta acción se toma proporcional al periodo de seguimiento con corte a 30 de septiembre de 2020 y al tiempo de ejecución de la acción.
Se continuará con la verificación mensual de la aplicación de los formatos enunciados con las recomendaciones que a continuación se describen
</t>
    </r>
    <r>
      <rPr>
        <b/>
        <sz val="12"/>
        <rFont val="Times New Roman"/>
        <family val="1"/>
      </rPr>
      <t>Recomendación:</t>
    </r>
    <r>
      <rPr>
        <sz val="12"/>
        <rFont val="Times New Roman"/>
        <family val="1"/>
      </rPr>
      <t xml:space="preserve"> Contar dentro del formato diligenciado de seguimiento a metas de proyectos, con registros de validación por parte de los subdirectores responsables de cada proyecto a fin de validar la veracidad del documento. Dar claridad en dicho formato a que se refiere el ítem de " Fecha de Reporte " si corresponde a la fecha en que emitió el documento o  a la fecha de corte a que se refiere la información del proyecto.
</t>
    </r>
    <r>
      <rPr>
        <b/>
        <sz val="12"/>
        <rFont val="Times New Roman"/>
        <family val="1"/>
      </rPr>
      <t>Diciembre 2020:</t>
    </r>
    <r>
      <rPr>
        <sz val="12"/>
        <rFont val="Times New Roman"/>
        <family val="1"/>
      </rPr>
      <t xml:space="preserve"> 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septiembre y octubre de la Subdirección de Barrios y lo correspondiente a los meses de noviembre y diciembre para la Subdirección de Apoyo a la Construcción (PI 7747), Subdirección de Participación y Relaciones con la Comunidad (7590), Subdirección de Operaciones (PI 7641, 7642, 7645, 7659) y Subdirección de Barrios (7577, 7575,7582,7715), sin embargo, se recomienda que dentro de esta matriz se registre la información de la gestión realizada, dado que únicamente se registra lo relacionado con soportes, adicionalmente, se recomienda que en cada seguimiento mensual se registre lo relacionado con el avance del indicador, dado que en algunos seguimientos no se observó
El estado de avance de esta acción se toma proporcional al periodo de seguimiento con corte a 31 de diciembre de 2020 y al tiempo de ejecución de la acción.
</t>
    </r>
    <r>
      <rPr>
        <b/>
        <sz val="12"/>
        <rFont val="Times New Roman"/>
        <family val="1"/>
      </rPr>
      <t>Soporte</t>
    </r>
    <r>
      <rPr>
        <sz val="12"/>
        <rFont val="Times New Roman"/>
        <family val="1"/>
      </rPr>
      <t xml:space="preserve">: Subdirección de Apoyo a la Construcción: Plan de Actividades del PI 7747 (Noviembre y diciembre) Subdirección de Operaciones: Plan de Actividades del PI 7641, 7642, 7645, 7659 (Noviembre y diciembre).Subdirección de Participación y Relaciones con la Comunidad del PI 7590 (Noviembre y diciembre). Subdirección de Barrios del PI 7577, 7575,7582,7715) - Septiembre, octubre, noviembre y diciembre. 
</t>
    </r>
    <r>
      <rPr>
        <b/>
        <sz val="12"/>
        <rFont val="Times New Roman"/>
        <family val="1"/>
      </rPr>
      <t>Recomendación:</t>
    </r>
    <r>
      <rPr>
        <sz val="12"/>
        <rFont val="Times New Roman"/>
        <family val="1"/>
      </rPr>
      <t xml:space="preserve"> 1. Se reitera la recomendación relacionada con ontar dentro del formato diligenciado de seguimiento a metas de proyectos, con registros de validación por parte de los subdirectores responsables de cada proyecto a fin de validar la veracidad del documento. 2. Definir dentro del formato una casilla relacionada a que mes corresponde el reporte. 3. Registrar dentro de la matriz la gestión realizada y no únicamente los soportes. 4. Calcular el avance del indicador, de acuerdo a la periodicidad establecida.</t>
    </r>
  </si>
  <si>
    <r>
      <t xml:space="preserve">La acción fue formulada el 2 de julio de 2020. Por lo que a corte del ultimo seguimiento realizado al plan de mejoramiento (Mayo de 2020) no fue tomada
</t>
    </r>
    <r>
      <rPr>
        <b/>
        <sz val="12"/>
        <rFont val="Times New Roman"/>
        <family val="1"/>
      </rPr>
      <t>Octubre 2020</t>
    </r>
    <r>
      <rPr>
        <sz val="12"/>
        <rFont val="Times New Roman"/>
        <family val="1"/>
      </rPr>
      <t xml:space="preserve">: Se evidencia seguimiento de metas de los proyectos de Inversión de la Subsecretaria de Coordinación Operativa así: 
</t>
    </r>
    <r>
      <rPr>
        <b/>
        <sz val="12"/>
        <rFont val="Times New Roman"/>
        <family val="1"/>
      </rPr>
      <t xml:space="preserve">Con corte a agosto de 2020: </t>
    </r>
    <r>
      <rPr>
        <sz val="12"/>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2"/>
        <rFont val="Times New Roman"/>
        <family val="1"/>
      </rPr>
      <t xml:space="preserve">Corte a septiembre de 2020: </t>
    </r>
    <r>
      <rPr>
        <sz val="12"/>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2"/>
        <rFont val="Times New Roman"/>
        <family val="1"/>
      </rPr>
      <t>Recomendación:</t>
    </r>
    <r>
      <rPr>
        <sz val="12"/>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2"/>
        <rFont val="Times New Roman"/>
        <family val="1"/>
      </rPr>
      <t>Diciembre 2020</t>
    </r>
    <r>
      <rPr>
        <sz val="12"/>
        <rFont val="Times New Roman"/>
        <family val="1"/>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Coordinacion Operativa. Se recomienda validar las actas, teniendo en cuenta que en los titulos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2"/>
        <rFont val="Times New Roman"/>
        <family val="1"/>
      </rPr>
      <t xml:space="preserve">Soporte: </t>
    </r>
    <r>
      <rPr>
        <sz val="12"/>
        <rFont val="Times New Roman"/>
        <family val="1"/>
      </rPr>
      <t xml:space="preserve">Acta del 03 de diciembre de 2020 y soportes de plan de actividades- Acta del 05 de enero de 2021 y soportes de plan de actividades
</t>
    </r>
    <r>
      <rPr>
        <b/>
        <sz val="12"/>
        <rFont val="Times New Roman"/>
        <family val="1"/>
      </rPr>
      <t xml:space="preserve">Recomendación; </t>
    </r>
    <r>
      <rPr>
        <sz val="12"/>
        <rFont val="Times New Roman"/>
        <family val="1"/>
      </rPr>
      <t>Remitir las actas correspondientes al corte de julio y octubre de 2020 a fin de cumplir con las metas establecidas. 2. Revisar los enunciados de las tablas del acta del mes de diciembre, dado que se registró septiembre y es con corte a diciembre de 2020.</t>
    </r>
  </si>
  <si>
    <r>
      <t xml:space="preserve">La accion fue formulada el 2 de julio de 2020. Por lo que a corte del ultimo seguimiento realizado al plan de mejoramiento ( Mayo de 2020) no fue tomada.
</t>
    </r>
    <r>
      <rPr>
        <b/>
        <sz val="12"/>
        <rFont val="Times New Roman"/>
        <family val="1"/>
      </rPr>
      <t>Octubre 2020:</t>
    </r>
    <r>
      <rPr>
        <sz val="12"/>
        <rFont val="Times New Roman"/>
        <family val="1"/>
      </rPr>
      <t xml:space="preserve">  El área responsable no remitió soportes del estado de ejecución de la acción, por lo que no es posible evaluar el avance de esta acción.
</t>
    </r>
    <r>
      <rPr>
        <b/>
        <sz val="12"/>
        <rFont val="Times New Roman"/>
        <family val="1"/>
      </rPr>
      <t xml:space="preserve">Recomendación: </t>
    </r>
    <r>
      <rPr>
        <sz val="12"/>
        <rFont val="Times New Roman"/>
        <family val="1"/>
      </rPr>
      <t xml:space="preserve">Establecer un plan de choque toda vez que la acción finaliza en el mes de diciembre de 2020 y no se reporta avance. Lo anterior a fin de evitar la materialización del riesgo de incumplimiento de la acción y por ende del Plan de Mejoramiento.
</t>
    </r>
    <r>
      <rPr>
        <b/>
        <sz val="12"/>
        <rFont val="Times New Roman"/>
        <family val="1"/>
      </rPr>
      <t>Diciembre 2020</t>
    </r>
    <r>
      <rPr>
        <sz val="12"/>
        <rFont val="Times New Roman"/>
        <family val="1"/>
      </rPr>
      <t xml:space="preserve">: Se observó  invitación por correo electrónico, presentación y asistencia de capacitación de gestión documental, efectuada el 22 de septiembre de 2020, con un registro de 126 asistentes.
</t>
    </r>
    <r>
      <rPr>
        <b/>
        <sz val="12"/>
        <rFont val="Times New Roman"/>
        <family val="1"/>
      </rPr>
      <t>Soportes :</t>
    </r>
    <r>
      <rPr>
        <sz val="12"/>
        <rFont val="Times New Roman"/>
        <family val="1"/>
      </rPr>
      <t xml:space="preserve"> Correo electronico del 22 de septiembre de 2020, archivo Presentación en Power point y listado de asistencia.
</t>
    </r>
    <r>
      <rPr>
        <b/>
        <sz val="12"/>
        <rFont val="Times New Roman"/>
        <family val="1"/>
      </rPr>
      <t xml:space="preserve">Recomendación: </t>
    </r>
    <r>
      <rPr>
        <sz val="12"/>
        <rFont val="Times New Roman"/>
        <family val="1"/>
      </rPr>
      <t xml:space="preserve">Continuar con las capacitaciones por cuanto contribuye a reducir los riesgos de falta de conocimiento en las supervisiones </t>
    </r>
  </si>
  <si>
    <r>
      <t xml:space="preserve">La accion fue formulada el 2 de julio de 2020. Por lo que a corte del ultimo seguimiento realizado al plan de mejoramiento ( Mayo de 2020) no fue tomada
</t>
    </r>
    <r>
      <rPr>
        <b/>
        <sz val="14"/>
        <rFont val="Times New Roman"/>
        <family val="1"/>
      </rPr>
      <t xml:space="preserve">Ocubre 2020: </t>
    </r>
    <r>
      <rPr>
        <sz val="14"/>
        <rFont val="Times New Roman"/>
        <family val="1"/>
      </rPr>
      <t xml:space="preserve">Se observa una matriz en la que se compara la información que existe entre el aplicativo SEGPLAN, SPI y JSP7 con el fin de aplicar el punto de control " "Revisar que la información registrada en el sistema sea igual a la del formato PG01- FO08"" del procedimiento PG01-PR16  Formulacion, Reformulacion y/o Actualización de los Proyectos de  Inversión"; no obstante no fue posble verificar la información que se registra en la formulación de cada proyecto de inversión, por cuanto en el registro de soportes no se contaba con dichos documentos, por lo que no es posible establecer avance de la acción para validar la aplicación del punto de control.
</t>
    </r>
    <r>
      <rPr>
        <b/>
        <sz val="14"/>
        <rFont val="Times New Roman"/>
        <family val="1"/>
      </rPr>
      <t>Recomendación:</t>
    </r>
    <r>
      <rPr>
        <sz val="14"/>
        <rFont val="Times New Roman"/>
        <family val="1"/>
      </rPr>
      <t xml:space="preserve"> Contar en el proximo seguimiento con los soportes que permitan evidenciar la aplicación del punto de control definido.
</t>
    </r>
    <r>
      <rPr>
        <b/>
        <sz val="14"/>
        <rFont val="Times New Roman"/>
        <family val="1"/>
      </rPr>
      <t>Diciembre 2020:</t>
    </r>
    <r>
      <rPr>
        <sz val="14"/>
        <rFont val="Times New Roman"/>
        <family val="1"/>
      </rPr>
      <t xml:space="preserve"> Se observó matriz en excel denominadas "Seguimiento_proyectos_octubre_2020" y "Seguimiento_proyectos Dic 2020", dentro de las cuales se observó registros de los proyectos de inversión y sus respectivas metas en relación a la información de presupuesto, magnitudes e indicadores de gestión registrada en los sistemas JSP7, SEGPLAN y SPI de prespuesto, magnitudes, indicador de gestión, sin embargo, teniendo en cuenta lo que se establece en la acción "Implementación Punto de control   en el cual  se verifique la paridad  de la   información de la  modificación  al  proyecto de inversión  frente a  la información consignada  en la   ficha EBI-D  correspondiente  a la  modificación  en la  formulacion  al  proyecto de inversión" dentro de la matriz no fue posible identificar que proyectos de inversión presentaron modifcaciones en el formato de PG01-FO08Formulación de proyectos de inversión en el periodo de seguimiento por parte de la Subdirección de Programas y Proyectos, a fin de establecer que se revisa la verificación entre dicho formato y la ficha EBID, adicionalmente, dentro de la matriz no se observa las versiones de los documentos ni fechas de modificaciones a fin de establecer que las verificaciones sean correspondientes entre el documento de modificación (formulación del proyecto) y la ficha EBID y demas sistemas de la entidad, adicionalmente, no se observó soportes del formato PG01-FO08 respecto a modificaciones de los proyectos que hayan sido modificados en el periodo a fin de validar la implementación del control, dentro de la matriz únicamente se observó la comparación en lo relacionado con presupuesto de la Ficha EBID.
</t>
    </r>
    <r>
      <rPr>
        <b/>
        <sz val="14"/>
        <rFont val="Times New Roman"/>
        <family val="1"/>
      </rPr>
      <t>Soportes:</t>
    </r>
    <r>
      <rPr>
        <sz val="14"/>
        <rFont val="Times New Roman"/>
        <family val="1"/>
      </rPr>
      <t xml:space="preserve"> 1. Documento en excel denominado ""Seguimiento_proyectos_octubre_2020".2. Documento en excel "Seguimiento_proyectos Dic 2020".
</t>
    </r>
    <r>
      <rPr>
        <b/>
        <sz val="14"/>
        <rFont val="Times New Roman"/>
        <family val="1"/>
      </rPr>
      <t>Recomendación</t>
    </r>
    <r>
      <rPr>
        <sz val="14"/>
        <rFont val="Times New Roman"/>
        <family val="1"/>
      </rPr>
      <t>: 1. Identificar dentro de la matriz que proyectos presentan modificaciones en su formato PG01-FO08 y de esta manera remitir soportes de dicho documento. 2. Identificar dentro de dicha matriz las versiones de los documentos PG01-FO08 y la ficha EBID a fin de validar cuales son las verificaciones de paridad que se están realizando por parte de la Subdirección de Programas y Proyectos y generar una casilla de observaciones y/o estado a fin de establecer que la verificación de información se encuentra acorde en los sistemas y/o ficha EBID. 3. Realizar la verificación de la FICHA EBID en los demás ítems establecidos, dado que únicamente se ve su relación en el prespuesto. 4. Relacionar la matriz en los puntos de control del procedimiento PG01-PR16. 5. Realizar las acciones pertinenes a fin de evitar la materialización del riesgo por incumplimiento.</t>
    </r>
  </si>
  <si>
    <r>
      <t xml:space="preserve">La accion fue formulada el 2 de julio de 2020. Por lo que a corte del ultimo seguimiento realizado al plan de mejoramiento ( Mayo de 2020) no fue tomada
</t>
    </r>
    <r>
      <rPr>
        <b/>
        <sz val="12"/>
        <rFont val="Times New Roman"/>
        <family val="1"/>
      </rPr>
      <t xml:space="preserve">Octubre 2020: </t>
    </r>
    <r>
      <rPr>
        <sz val="12"/>
        <rFont val="Times New Roman"/>
        <family val="1"/>
      </rPr>
      <t xml:space="preserve">Los soportes aportados por el área ( *Acta de mesa de trabajo del 22 de julio * Archivo PDF de correo electrónico del 02-10-2020 - Resultado reunión para muestreo de expedientes y solicitud contratos 572, 573, 574 y 575 * Archivo PDF de correo electrónico del 02-10-2020 – Ajuste a cronograma de muestreo Contrato de Obra 572, 573, 574 y 575 * Archivo PDF de correo electrónico del 07-10-2020 – Cronograma de muestreo y listado de documentos área técnica * Archivo PDF de listado de documentos contratos en ejecución radicados forest y documentos EyD_Ejecución *Mesa de trabajo realizada el 7 de octubre de 2020 *Correo electrónico del 25-09-2020 – Resultado reunión para muestreo de expediente y solicitud contratos 572, 573, 574 y 575 * Correo electrónico del 07-09-2020 – Solicitud de información *Correo electrónico del 07-09-2020 – Compromisos reunión para muestreo de expedientes)  no validan ejecuciòn de la acciòn de acuerdo a la meta definida.
</t>
    </r>
    <r>
      <rPr>
        <b/>
        <sz val="12"/>
        <rFont val="Times New Roman"/>
        <family val="1"/>
      </rPr>
      <t>Recomendación:</t>
    </r>
    <r>
      <rPr>
        <sz val="12"/>
        <rFont val="Times New Roman"/>
        <family val="1"/>
      </rPr>
      <t xml:space="preserve">Ejecutar  las acciones a que haya lugar antes de la fecha de finalización de la acción de mejora propuesta, a fin de evitar la materialización del riesgo de incumplimiento.
</t>
    </r>
    <r>
      <rPr>
        <b/>
        <sz val="12"/>
        <rFont val="Times New Roman"/>
        <family val="1"/>
      </rPr>
      <t>Noviembre 2020:</t>
    </r>
    <r>
      <rPr>
        <sz val="12"/>
        <rFont val="Times New Roman"/>
        <family val="1"/>
      </rPr>
      <t xml:space="preserve"> Con Radicado CBNo.2 -2020-19147 del 17 de noviembre de 2020, la Contraloria aprobo modificaciones de Descripcón de la Acción, Nombre del Indicador,Meta, Formula del Indicadory Fecha de terminación, el cual fue transmitido el 19 de noviembre de 2020.
</t>
    </r>
    <r>
      <rPr>
        <b/>
        <sz val="12"/>
        <rFont val="Times New Roman"/>
        <family val="1"/>
      </rPr>
      <t>Diciembre 2020:</t>
    </r>
    <r>
      <rPr>
        <sz val="12"/>
        <rFont val="Times New Roman"/>
        <family val="1"/>
      </rPr>
      <t xml:space="preserve"> Se aporta matriz de contratos diferentes a prestación de servicios (6 contratos) cronograma de muestreo de expedientes contractuales diferentes a los CPS de la Subdirección de Barrios, correspondiente a los contratos Nos. 572, 573, 574 y 575 de 2019, igualmente, se incluye el acta de reunión de fecha 26/11/2020, en la cual se revisan los soportes documentales del contrato 573 para su organización y refoliación; mediante acta de fecha 30/11/2020, se realiza la revisión del expediente contractual No. 575/2019, y los documentos que no pertenecen a él serán remitidos a las carpetas respectivas. 
</t>
    </r>
    <r>
      <rPr>
        <b/>
        <sz val="12"/>
        <rFont val="Times New Roman"/>
        <family val="1"/>
      </rPr>
      <t>Soportes:</t>
    </r>
    <r>
      <rPr>
        <sz val="12"/>
        <rFont val="Times New Roman"/>
        <family val="1"/>
      </rPr>
      <t xml:space="preserve"> Archivo en excell "contratos diferentes a contartos de prestación de servicios 2020" , carpeta diciembre de los contratos 469 y 495 de 2019 y patallazos SECOP II de contraros 495 y 469 de 2019.
Carpeta noviembre 2020 que contiene cronograma de muestreo de contratos 2020, actas de reunion en pdf de los expedientes 573 y 575 de 2020, correoelectronico  del 23 de noviembre de 2020 
</t>
    </r>
    <r>
      <rPr>
        <b/>
        <sz val="12"/>
        <rFont val="Times New Roman"/>
        <family val="1"/>
      </rPr>
      <t>Recomendación</t>
    </r>
    <r>
      <rPr>
        <sz val="12"/>
        <rFont val="Times New Roman"/>
        <family val="1"/>
      </rPr>
      <t>: Revisar la matriz de los contratos y la muestra del 50% de los expedientes contractuales diferentes a los CP, teniendo en cuenta los expedientes que se están revisando, puesto que la matriz no se incluyen los contratos Nos. 572, 573, 574 y 575 de 2019.</t>
    </r>
  </si>
  <si>
    <r>
      <t xml:space="preserve">La accion fue formulada el 2 de julio de 2020. Por lo que a corte del ultimo seguimiento realizado al plan de mejoramiento ( Mayo de 2020) no fue tomada
</t>
    </r>
    <r>
      <rPr>
        <b/>
        <sz val="14"/>
        <rFont val="Times New Roman"/>
        <family val="1"/>
      </rPr>
      <t xml:space="preserve">Octubre 2020: </t>
    </r>
    <r>
      <rPr>
        <sz val="14"/>
        <rFont val="Times New Roman"/>
        <family val="1"/>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4"/>
        <rFont val="Times New Roman"/>
        <family val="1"/>
      </rPr>
      <t xml:space="preserve">Recomendación: </t>
    </r>
    <r>
      <rPr>
        <sz val="14"/>
        <rFont val="Times New Roman"/>
        <family val="1"/>
      </rPr>
      <t xml:space="preserve">Contar en el próximo seguimiento con soportes de seguimiento de denuncia a la Fiscalía por parte del área responsable, correspondiente al periodo de ejecución de la acción a fin de validar avance de la acción establecida.
</t>
    </r>
    <r>
      <rPr>
        <b/>
        <sz val="14"/>
        <rFont val="Times New Roman"/>
        <family val="1"/>
      </rPr>
      <t>Diciembre: 2020:</t>
    </r>
    <r>
      <rPr>
        <sz val="14"/>
        <rFont val="Times New Roman"/>
        <family val="1"/>
      </rPr>
      <t xml:space="preserve"> Se observa que los seguimientos al proceso ante la Fiscalía se realizan por medio del SPOA, correspondiente al 6/11/2020, 04/12/2020 y 31/12/2020, mediante el cual informa que la investigación está activa y que se asignó al despacho Fiscalía 134 Seccional. por lo anterior se observan 3 seguimiento de los 11 que se tienen programasdos 
</t>
    </r>
    <r>
      <rPr>
        <b/>
        <sz val="14"/>
        <rFont val="Times New Roman"/>
        <family val="1"/>
      </rPr>
      <t xml:space="preserve">Soportes: </t>
    </r>
    <r>
      <rPr>
        <sz val="14"/>
        <rFont val="Times New Roman"/>
        <family val="1"/>
      </rPr>
      <t xml:space="preserve">Pdfs de pantallazos SPOA correspondientes a las fechas de  6/11/2020, 04/12/2020 y 31/12/2020.
</t>
    </r>
    <r>
      <rPr>
        <b/>
        <sz val="14"/>
        <rFont val="Times New Roman"/>
        <family val="1"/>
      </rPr>
      <t>Recomendación:</t>
    </r>
    <r>
      <rPr>
        <sz val="14"/>
        <rFont val="Times New Roman"/>
        <family val="1"/>
      </rPr>
      <t xml:space="preserve"> Revisar los soporte documentales que evidencien el seguimiento mensual al proceso penal y actualización del periodo comprendido entre agosto a octubre de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</si>
</sst>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quot;$&quot;\ * #,##0.00_);_(&quot;$&quot;\ * \(#,##0.00\);_(&quot;$&quot;\ * &quot;-&quot;??_);_(@_)"/>
    <numFmt numFmtId="166" formatCode="yyyy/mm/dd"/>
    <numFmt numFmtId="167" formatCode="0;[Red]0"/>
  </numFmts>
  <fonts count="34"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4"/>
      <name val="Arial"/>
      <family val="2"/>
    </font>
    <font>
      <sz val="14"/>
      <name val="Calibri"/>
      <family val="2"/>
      <scheme val="minor"/>
    </font>
    <font>
      <i/>
      <sz val="14"/>
      <name val="Times New Roman"/>
      <family val="1"/>
    </font>
    <font>
      <strike/>
      <sz val="14"/>
      <name val="Times New Roman"/>
      <family val="1"/>
    </font>
    <font>
      <sz val="14"/>
      <color rgb="FFFF0000"/>
      <name val="Times New Roman"/>
      <family val="1"/>
    </font>
    <font>
      <b/>
      <sz val="14"/>
      <name val="Calibri"/>
      <family val="2"/>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3">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0" fontId="21" fillId="0" borderId="0"/>
    <xf numFmtId="0" fontId="1" fillId="0" borderId="0"/>
    <xf numFmtId="0" fontId="22" fillId="0" borderId="0"/>
    <xf numFmtId="0" fontId="23"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6" fillId="0" borderId="0"/>
    <xf numFmtId="0" fontId="1" fillId="0" borderId="0"/>
    <xf numFmtId="0" fontId="1" fillId="0" borderId="0"/>
    <xf numFmtId="9" fontId="2" fillId="0" borderId="0" applyFont="0" applyFill="0" applyBorder="0" applyAlignment="0" applyProtection="0"/>
  </cellStyleXfs>
  <cellXfs count="157">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0" fontId="7" fillId="2" borderId="0" xfId="0" applyFont="1" applyFill="1"/>
    <xf numFmtId="0" fontId="7" fillId="2" borderId="10" xfId="0" applyFont="1" applyFill="1" applyBorder="1" applyAlignment="1">
      <alignment horizontal="center" vertical="center"/>
    </xf>
    <xf numFmtId="0" fontId="24" fillId="2" borderId="0" xfId="0" applyFont="1" applyFill="1"/>
    <xf numFmtId="0" fontId="6" fillId="2" borderId="0" xfId="0" applyFont="1" applyFill="1"/>
    <xf numFmtId="0" fontId="27" fillId="6" borderId="2" xfId="0" applyFont="1" applyFill="1" applyBorder="1" applyAlignment="1">
      <alignment horizontal="center" vertical="center" wrapText="1"/>
    </xf>
    <xf numFmtId="0" fontId="27" fillId="6" borderId="0" xfId="0" applyFont="1" applyFill="1" applyAlignment="1">
      <alignment horizontal="center"/>
    </xf>
    <xf numFmtId="0" fontId="27" fillId="2" borderId="0" xfId="0" applyFont="1" applyFill="1" applyAlignment="1">
      <alignment horizontal="center"/>
    </xf>
    <xf numFmtId="0" fontId="6" fillId="2" borderId="2" xfId="0" applyFont="1" applyFill="1" applyBorder="1" applyAlignment="1">
      <alignment horizontal="center" vertical="center"/>
    </xf>
    <xf numFmtId="0" fontId="7" fillId="0" borderId="0" xfId="0" applyFont="1" applyFill="1" applyAlignment="1">
      <alignment horizontal="center"/>
    </xf>
    <xf numFmtId="0" fontId="7" fillId="2" borderId="2" xfId="0" applyFont="1" applyFill="1" applyBorder="1" applyAlignment="1">
      <alignment horizontal="center" vertical="center"/>
    </xf>
    <xf numFmtId="0" fontId="27" fillId="7" borderId="2" xfId="0" applyFont="1" applyFill="1" applyBorder="1" applyAlignment="1">
      <alignment horizontal="center" vertical="center" wrapText="1"/>
    </xf>
    <xf numFmtId="0" fontId="7" fillId="2" borderId="0" xfId="0" applyFont="1" applyFill="1" applyAlignment="1">
      <alignment horizontal="center"/>
    </xf>
    <xf numFmtId="0" fontId="25" fillId="2" borderId="11" xfId="0" applyFont="1" applyFill="1" applyBorder="1" applyAlignment="1">
      <alignment horizontal="center" vertical="center"/>
    </xf>
    <xf numFmtId="0" fontId="24" fillId="2" borderId="2" xfId="0" applyFont="1" applyFill="1" applyBorder="1"/>
    <xf numFmtId="166" fontId="7" fillId="2" borderId="2" xfId="0" applyNumberFormat="1" applyFont="1" applyFill="1" applyBorder="1" applyAlignment="1">
      <alignment horizontal="center" vertical="center"/>
    </xf>
    <xf numFmtId="0" fontId="27" fillId="2" borderId="2" xfId="0" applyFont="1" applyFill="1" applyBorder="1" applyAlignment="1">
      <alignment horizontal="center" vertical="center" wrapText="1"/>
    </xf>
    <xf numFmtId="0" fontId="29" fillId="2" borderId="2" xfId="0" applyFont="1" applyFill="1" applyBorder="1" applyAlignment="1" applyProtection="1">
      <alignment horizontal="center" vertical="center"/>
      <protection locked="0"/>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2" xfId="0" applyFont="1" applyFill="1" applyBorder="1" applyAlignment="1">
      <alignment horizontal="justify" vertical="center" wrapText="1"/>
    </xf>
    <xf numFmtId="166" fontId="29" fillId="2" borderId="2" xfId="0" applyNumberFormat="1" applyFont="1" applyFill="1" applyBorder="1" applyAlignment="1">
      <alignment horizontal="center" vertical="center" wrapText="1"/>
    </xf>
    <xf numFmtId="0" fontId="6" fillId="2" borderId="2" xfId="0" applyFont="1" applyFill="1" applyBorder="1"/>
    <xf numFmtId="17" fontId="27" fillId="6" borderId="2"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6" fillId="2" borderId="2" xfId="0" applyFont="1" applyFill="1" applyBorder="1" applyAlignment="1">
      <alignment horizontal="justify" vertical="center"/>
    </xf>
    <xf numFmtId="166"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166" fontId="6" fillId="2" borderId="2" xfId="0" applyNumberFormat="1" applyFont="1" applyFill="1" applyBorder="1" applyAlignment="1" applyProtection="1">
      <alignment horizontal="center" vertical="center"/>
      <protection locked="0"/>
    </xf>
    <xf numFmtId="0" fontId="6" fillId="2" borderId="2" xfId="0" applyFont="1" applyFill="1" applyBorder="1" applyAlignment="1">
      <alignment vertical="center" wrapText="1"/>
    </xf>
    <xf numFmtId="0" fontId="6" fillId="2" borderId="12" xfId="0" applyFont="1" applyFill="1" applyBorder="1" applyAlignment="1">
      <alignment horizontal="center" vertical="center"/>
    </xf>
    <xf numFmtId="0" fontId="6" fillId="2" borderId="2" xfId="1" applyFont="1" applyFill="1" applyBorder="1" applyAlignment="1" applyProtection="1">
      <alignment horizontal="justify" vertical="center" wrapText="1"/>
      <protection locked="0"/>
    </xf>
    <xf numFmtId="166" fontId="6" fillId="2" borderId="2" xfId="1"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xf>
    <xf numFmtId="166" fontId="29" fillId="2"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justify" vertical="center" wrapText="1"/>
      <protection locked="0"/>
    </xf>
    <xf numFmtId="0" fontId="6" fillId="2" borderId="2" xfId="0" applyFont="1" applyFill="1" applyBorder="1" applyAlignment="1" applyProtection="1">
      <alignment horizontal="center" vertical="center" wrapText="1"/>
      <protection locked="0"/>
    </xf>
    <xf numFmtId="0" fontId="7" fillId="2" borderId="2" xfId="1" applyFont="1" applyFill="1" applyBorder="1" applyAlignment="1">
      <alignment horizontal="center" vertical="center"/>
    </xf>
    <xf numFmtId="0" fontId="6" fillId="2" borderId="2" xfId="1" applyFont="1" applyFill="1" applyBorder="1" applyAlignment="1" applyProtection="1">
      <alignment horizontal="center" vertical="center"/>
      <protection locked="0"/>
    </xf>
    <xf numFmtId="0" fontId="7" fillId="2" borderId="2" xfId="1" applyFont="1" applyFill="1" applyBorder="1" applyAlignment="1">
      <alignment horizontal="center" vertical="center" wrapText="1"/>
    </xf>
    <xf numFmtId="0" fontId="6" fillId="2" borderId="2" xfId="1" applyFont="1" applyFill="1" applyBorder="1" applyAlignment="1">
      <alignment horizontal="justify" vertical="center"/>
    </xf>
    <xf numFmtId="0" fontId="6" fillId="2" borderId="2" xfId="1" applyFont="1" applyFill="1" applyBorder="1" applyAlignment="1">
      <alignment horizontal="center" vertical="center" wrapText="1"/>
    </xf>
    <xf numFmtId="0" fontId="13" fillId="2" borderId="2" xfId="0" applyFont="1" applyFill="1" applyBorder="1" applyAlignment="1">
      <alignment horizontal="left" vertical="center" wrapText="1"/>
    </xf>
    <xf numFmtId="9" fontId="6" fillId="2" borderId="2" xfId="22" applyFont="1" applyFill="1" applyBorder="1" applyAlignment="1">
      <alignment horizontal="center" vertical="center"/>
    </xf>
    <xf numFmtId="0" fontId="6" fillId="2" borderId="2" xfId="1" applyFont="1" applyFill="1" applyBorder="1" applyAlignment="1">
      <alignment horizontal="left" vertical="center" wrapText="1"/>
    </xf>
    <xf numFmtId="166" fontId="6" fillId="2" borderId="12" xfId="0" applyNumberFormat="1" applyFont="1" applyFill="1" applyBorder="1" applyAlignment="1" applyProtection="1">
      <alignment horizontal="center" vertical="center"/>
      <protection locked="0"/>
    </xf>
    <xf numFmtId="0" fontId="13" fillId="2" borderId="12" xfId="0" applyFont="1" applyFill="1" applyBorder="1" applyAlignment="1">
      <alignment horizontal="left" vertical="center" wrapText="1"/>
    </xf>
    <xf numFmtId="14" fontId="6" fillId="2" borderId="12" xfId="0" applyNumberFormat="1" applyFont="1" applyFill="1" applyBorder="1" applyAlignment="1">
      <alignment horizontal="center" vertical="center" wrapText="1"/>
    </xf>
    <xf numFmtId="0" fontId="29" fillId="2" borderId="2" xfId="0" applyFont="1" applyFill="1" applyBorder="1" applyAlignment="1">
      <alignment horizontal="justify" vertical="center"/>
    </xf>
    <xf numFmtId="1" fontId="6" fillId="2" borderId="2" xfId="0" applyNumberFormat="1" applyFont="1" applyFill="1" applyBorder="1" applyAlignment="1">
      <alignment horizontal="center" vertical="center"/>
    </xf>
    <xf numFmtId="0" fontId="33" fillId="2" borderId="2" xfId="0" applyFont="1" applyFill="1" applyBorder="1" applyAlignment="1">
      <alignment horizontal="center" vertical="center"/>
    </xf>
    <xf numFmtId="0" fontId="6" fillId="2" borderId="2" xfId="0" applyFont="1" applyFill="1" applyBorder="1" applyAlignment="1">
      <alignment vertical="center"/>
    </xf>
    <xf numFmtId="1" fontId="6" fillId="2" borderId="2" xfId="22" applyNumberFormat="1" applyFont="1" applyFill="1" applyBorder="1" applyAlignment="1">
      <alignment horizontal="center" vertical="center"/>
    </xf>
    <xf numFmtId="0" fontId="6" fillId="2" borderId="12" xfId="0" applyFont="1" applyFill="1" applyBorder="1" applyAlignment="1">
      <alignment horizontal="left" vertical="center" wrapText="1"/>
    </xf>
    <xf numFmtId="0" fontId="6" fillId="2" borderId="1" xfId="0" applyFont="1" applyFill="1" applyBorder="1" applyAlignment="1" applyProtection="1">
      <alignment horizontal="center" vertical="center" wrapText="1"/>
      <protection locked="0"/>
    </xf>
    <xf numFmtId="0" fontId="6" fillId="2" borderId="0" xfId="0" applyFont="1" applyFill="1" applyAlignment="1">
      <alignment horizontal="center"/>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166" fontId="6" fillId="2" borderId="2" xfId="0" applyNumberFormat="1" applyFont="1" applyFill="1" applyBorder="1" applyAlignment="1" applyProtection="1">
      <alignment horizontal="center" vertical="center" wrapText="1"/>
      <protection locked="0"/>
    </xf>
    <xf numFmtId="14" fontId="6" fillId="2" borderId="2" xfId="0" applyNumberFormat="1" applyFont="1" applyFill="1" applyBorder="1" applyAlignment="1">
      <alignment horizontal="center" vertical="center"/>
    </xf>
    <xf numFmtId="0" fontId="6" fillId="2" borderId="12" xfId="0" applyFont="1" applyFill="1" applyBorder="1"/>
    <xf numFmtId="0" fontId="29" fillId="2" borderId="2" xfId="0" applyNumberFormat="1" applyFont="1" applyFill="1" applyBorder="1" applyAlignment="1">
      <alignment horizontal="center" vertical="center"/>
    </xf>
    <xf numFmtId="0" fontId="28" fillId="2"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xf>
    <xf numFmtId="166" fontId="6" fillId="2" borderId="1" xfId="0" applyNumberFormat="1" applyFont="1" applyFill="1" applyBorder="1" applyAlignment="1" applyProtection="1">
      <alignment horizontal="center" vertical="center" wrapText="1"/>
      <protection locked="0"/>
    </xf>
    <xf numFmtId="1" fontId="6" fillId="2" borderId="2" xfId="0" applyNumberFormat="1"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166" fontId="6" fillId="2" borderId="12" xfId="0" applyNumberFormat="1" applyFont="1" applyFill="1" applyBorder="1" applyAlignment="1">
      <alignment horizontal="center" vertical="center" wrapText="1"/>
    </xf>
    <xf numFmtId="0" fontId="32" fillId="2" borderId="2" xfId="0" applyFont="1" applyFill="1" applyBorder="1"/>
    <xf numFmtId="0" fontId="32"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cellXfs>
  <cellStyles count="23">
    <cellStyle name="Bueno" xfId="5" builtinId="26"/>
    <cellStyle name="Millares [0] 2" xfId="14" xr:uid="{00000000-0005-0000-0000-000002000000}"/>
    <cellStyle name="Millares [0] 2 2" xfId="17" xr:uid="{00000000-0005-0000-0000-000003000000}"/>
    <cellStyle name="Millares [0] 3" xfId="15" xr:uid="{00000000-0005-0000-0000-000004000000}"/>
    <cellStyle name="Millares [0] 3 2" xfId="18" xr:uid="{00000000-0005-0000-0000-000005000000}"/>
    <cellStyle name="Millares [0] 4" xfId="16" xr:uid="{00000000-0005-0000-0000-000006000000}"/>
    <cellStyle name="Millares [0] 5" xfId="13"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9" xr:uid="{00000000-0005-0000-0000-000036000000}"/>
    <cellStyle name="Normal 4 2" xfId="10" xr:uid="{00000000-0005-0000-0000-000036000000}"/>
    <cellStyle name="Normal 5" xfId="2" xr:uid="{00000000-0005-0000-0000-000007000000}"/>
    <cellStyle name="Normal 5 2" xfId="19" xr:uid="{2398D466-40BD-4EEB-B821-E677BCB4E2AC}"/>
    <cellStyle name="Normal 6" xfId="11" xr:uid="{00000000-0005-0000-0000-000038000000}"/>
    <cellStyle name="Normal 6 2" xfId="20" xr:uid="{00000000-0005-0000-0000-000038000000}"/>
    <cellStyle name="Normal 7" xfId="12" xr:uid="{00000000-0005-0000-0000-000039000000}"/>
    <cellStyle name="Normal 7 2" xfId="21" xr:uid="{00000000-0005-0000-0000-000039000000}"/>
    <cellStyle name="Porcentaje" xfId="22"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614D-3271-40D0-AAA6-D06EEC3DBA0A}">
  <dimension ref="A1:BV350282"/>
  <sheetViews>
    <sheetView tabSelected="1" topLeftCell="S10" zoomScale="60" zoomScaleNormal="60" workbookViewId="0">
      <pane ySplit="1050" topLeftCell="A12" activePane="bottomLeft"/>
      <selection activeCell="A35" sqref="A35"/>
      <selection pane="bottomLeft" activeCell="U12" sqref="U12"/>
    </sheetView>
  </sheetViews>
  <sheetFormatPr baseColWidth="10" defaultColWidth="9.140625" defaultRowHeight="23.25" x14ac:dyDescent="0.35"/>
  <cols>
    <col min="1" max="1" width="15.5703125" style="79" customWidth="1"/>
    <col min="2" max="2" width="40.5703125" style="85" customWidth="1"/>
    <col min="3" max="3" width="25.140625" style="80" customWidth="1"/>
    <col min="4" max="4" width="23.28515625" style="80" customWidth="1"/>
    <col min="5" max="5" width="36" style="80" customWidth="1"/>
    <col min="6" max="6" width="37.5703125" style="80" customWidth="1"/>
    <col min="7" max="7" width="31.7109375" style="77" customWidth="1"/>
    <col min="8" max="8" width="27.140625" style="134" customWidth="1"/>
    <col min="9" max="9" width="24.140625" style="80" customWidth="1"/>
    <col min="10" max="10" width="103.28515625" style="80" customWidth="1"/>
    <col min="11" max="11" width="110.42578125" style="80" customWidth="1"/>
    <col min="12" max="12" width="37.5703125" style="133" customWidth="1"/>
    <col min="13" max="13" width="29.85546875" style="133" customWidth="1"/>
    <col min="14" max="14" width="24" style="80" customWidth="1"/>
    <col min="15" max="15" width="21.42578125" style="80" customWidth="1"/>
    <col min="16" max="16" width="26.85546875" style="80" customWidth="1"/>
    <col min="17" max="17" width="23.42578125" style="134" customWidth="1"/>
    <col min="18" max="18" width="255.5703125" style="80" customWidth="1"/>
    <col min="19" max="19" width="37.5703125" style="134" customWidth="1"/>
    <col min="20" max="20" width="37.5703125" style="80" customWidth="1"/>
    <col min="21" max="24" width="37.5703125" style="134" customWidth="1"/>
    <col min="25" max="25" width="20.85546875" style="134" customWidth="1"/>
    <col min="26" max="26" width="25.42578125" style="134" customWidth="1"/>
    <col min="27" max="28" width="30.5703125" style="134" hidden="1" customWidth="1"/>
    <col min="29" max="16384" width="9.140625" style="80"/>
  </cols>
  <sheetData>
    <row r="1" spans="1:74" x14ac:dyDescent="0.35">
      <c r="B1" s="78" t="s">
        <v>6</v>
      </c>
      <c r="C1" s="78">
        <v>71</v>
      </c>
      <c r="D1" s="78" t="s">
        <v>252</v>
      </c>
    </row>
    <row r="2" spans="1:74" x14ac:dyDescent="0.35">
      <c r="B2" s="78" t="s">
        <v>7</v>
      </c>
      <c r="C2" s="78">
        <v>14253</v>
      </c>
      <c r="D2" s="78" t="s">
        <v>253</v>
      </c>
    </row>
    <row r="3" spans="1:74" x14ac:dyDescent="0.35">
      <c r="B3" s="78" t="s">
        <v>8</v>
      </c>
      <c r="C3" s="78">
        <v>1</v>
      </c>
    </row>
    <row r="4" spans="1:74" x14ac:dyDescent="0.35">
      <c r="B4" s="78" t="s">
        <v>9</v>
      </c>
      <c r="C4" s="78">
        <v>118</v>
      </c>
    </row>
    <row r="5" spans="1:74" x14ac:dyDescent="0.35">
      <c r="B5" s="78" t="s">
        <v>10</v>
      </c>
      <c r="C5" s="91">
        <v>44211</v>
      </c>
      <c r="J5" s="47"/>
    </row>
    <row r="6" spans="1:74" x14ac:dyDescent="0.35">
      <c r="B6" s="78" t="s">
        <v>11</v>
      </c>
      <c r="C6" s="78">
        <v>12</v>
      </c>
      <c r="D6" s="78" t="s">
        <v>254</v>
      </c>
      <c r="J6" s="47"/>
    </row>
    <row r="7" spans="1:74" x14ac:dyDescent="0.35">
      <c r="B7" s="88"/>
      <c r="J7" s="48"/>
      <c r="K7" s="48"/>
    </row>
    <row r="8" spans="1:74" ht="22.5" x14ac:dyDescent="0.3">
      <c r="A8" s="89" t="s">
        <v>12</v>
      </c>
      <c r="B8" s="149" t="s">
        <v>255</v>
      </c>
      <c r="C8" s="150"/>
      <c r="D8" s="150"/>
      <c r="E8" s="150"/>
      <c r="F8" s="150"/>
      <c r="G8" s="151"/>
      <c r="H8" s="150"/>
      <c r="I8" s="150"/>
      <c r="J8" s="150"/>
      <c r="K8" s="150"/>
      <c r="L8" s="152"/>
      <c r="M8" s="152"/>
      <c r="N8" s="150"/>
      <c r="O8" s="150"/>
      <c r="P8" s="150"/>
      <c r="Q8" s="153"/>
      <c r="R8" s="150"/>
      <c r="S8" s="150"/>
      <c r="T8" s="150"/>
      <c r="U8" s="150"/>
      <c r="V8" s="150"/>
      <c r="W8" s="150"/>
      <c r="X8" s="150"/>
    </row>
    <row r="9" spans="1:74" ht="48" customHeight="1" x14ac:dyDescent="0.35">
      <c r="A9" s="90"/>
      <c r="B9" s="92"/>
      <c r="C9" s="86">
        <v>4</v>
      </c>
      <c r="D9" s="86">
        <v>8</v>
      </c>
      <c r="E9" s="86">
        <v>12</v>
      </c>
      <c r="F9" s="86"/>
      <c r="G9" s="86">
        <v>16</v>
      </c>
      <c r="H9" s="84"/>
      <c r="I9" s="84">
        <v>20</v>
      </c>
      <c r="J9" s="86"/>
      <c r="K9" s="86"/>
      <c r="L9" s="86"/>
      <c r="M9" s="86">
        <v>28</v>
      </c>
      <c r="N9" s="86"/>
      <c r="O9" s="86"/>
      <c r="P9" s="86"/>
      <c r="Q9" s="84">
        <v>32</v>
      </c>
      <c r="R9" s="86">
        <v>36</v>
      </c>
      <c r="S9" s="86">
        <v>40</v>
      </c>
      <c r="T9" s="86">
        <v>44</v>
      </c>
      <c r="U9" s="86">
        <v>48</v>
      </c>
      <c r="V9" s="86">
        <v>52</v>
      </c>
      <c r="W9" s="86"/>
      <c r="X9" s="86">
        <v>56</v>
      </c>
      <c r="Y9" s="154" t="s">
        <v>410</v>
      </c>
      <c r="Z9" s="154"/>
    </row>
    <row r="10" spans="1:74" s="82" customFormat="1" ht="72.75" customHeight="1" x14ac:dyDescent="0.3">
      <c r="A10" s="81" t="s">
        <v>435</v>
      </c>
      <c r="B10" s="81" t="s">
        <v>411</v>
      </c>
      <c r="C10" s="81" t="s">
        <v>13</v>
      </c>
      <c r="D10" s="81" t="s">
        <v>14</v>
      </c>
      <c r="E10" s="81" t="s">
        <v>15</v>
      </c>
      <c r="F10" s="81" t="s">
        <v>433</v>
      </c>
      <c r="G10" s="81" t="s">
        <v>16</v>
      </c>
      <c r="H10" s="81" t="s">
        <v>19</v>
      </c>
      <c r="I10" s="81" t="s">
        <v>256</v>
      </c>
      <c r="J10" s="81" t="s">
        <v>412</v>
      </c>
      <c r="K10" s="81" t="s">
        <v>17</v>
      </c>
      <c r="L10" s="81" t="s">
        <v>18</v>
      </c>
      <c r="M10" s="81" t="s">
        <v>413</v>
      </c>
      <c r="N10" s="81" t="s">
        <v>0</v>
      </c>
      <c r="O10" s="81" t="s">
        <v>20</v>
      </c>
      <c r="P10" s="81" t="s">
        <v>21</v>
      </c>
      <c r="Q10" s="81" t="s">
        <v>258</v>
      </c>
      <c r="R10" s="81" t="s">
        <v>259</v>
      </c>
      <c r="S10" s="81" t="s">
        <v>260</v>
      </c>
      <c r="T10" s="81" t="s">
        <v>261</v>
      </c>
      <c r="U10" s="81" t="s">
        <v>262</v>
      </c>
      <c r="V10" s="81" t="s">
        <v>263</v>
      </c>
      <c r="W10" s="87" t="s">
        <v>507</v>
      </c>
      <c r="X10" s="81" t="s">
        <v>264</v>
      </c>
      <c r="Y10" s="81" t="s">
        <v>414</v>
      </c>
      <c r="Z10" s="81" t="s">
        <v>415</v>
      </c>
      <c r="AA10" s="99" t="s">
        <v>775</v>
      </c>
      <c r="AB10" s="99" t="s">
        <v>774</v>
      </c>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row>
    <row r="11" spans="1:74" ht="409.6" customHeight="1" x14ac:dyDescent="0.3">
      <c r="A11" s="84">
        <v>1</v>
      </c>
      <c r="B11" s="135" t="s">
        <v>432</v>
      </c>
      <c r="C11" s="86">
        <v>118</v>
      </c>
      <c r="D11" s="100" t="s">
        <v>420</v>
      </c>
      <c r="E11" s="100">
        <v>48</v>
      </c>
      <c r="F11" s="101" t="s">
        <v>434</v>
      </c>
      <c r="G11" s="100" t="s">
        <v>424</v>
      </c>
      <c r="H11" s="114" t="s">
        <v>1</v>
      </c>
      <c r="I11" s="100">
        <v>1</v>
      </c>
      <c r="J11" s="113" t="s">
        <v>756</v>
      </c>
      <c r="K11" s="113" t="s">
        <v>438</v>
      </c>
      <c r="L11" s="101" t="s">
        <v>436</v>
      </c>
      <c r="M11" s="101" t="s">
        <v>437</v>
      </c>
      <c r="N11" s="100">
        <v>100</v>
      </c>
      <c r="O11" s="103">
        <v>43313</v>
      </c>
      <c r="P11" s="136">
        <v>43846</v>
      </c>
      <c r="Q11" s="111">
        <v>0.43</v>
      </c>
      <c r="R11" s="73" t="s">
        <v>790</v>
      </c>
      <c r="S11" s="84">
        <v>43</v>
      </c>
      <c r="T11" s="98"/>
      <c r="U11" s="105" t="s">
        <v>733</v>
      </c>
      <c r="V11" s="84"/>
      <c r="W11" s="84"/>
      <c r="X11" s="84"/>
      <c r="Y11" s="84" t="s">
        <v>418</v>
      </c>
      <c r="Z11" s="84" t="s">
        <v>469</v>
      </c>
      <c r="AA11" s="114" t="s">
        <v>1</v>
      </c>
      <c r="AB11" s="84" t="s">
        <v>776</v>
      </c>
    </row>
    <row r="12" spans="1:74" s="98" customFormat="1" ht="409.6" customHeight="1" x14ac:dyDescent="0.3">
      <c r="A12" s="84">
        <f>1+A11</f>
        <v>2</v>
      </c>
      <c r="B12" s="135" t="s">
        <v>453</v>
      </c>
      <c r="C12" s="115">
        <v>118</v>
      </c>
      <c r="D12" s="84" t="s">
        <v>439</v>
      </c>
      <c r="E12" s="84">
        <v>24</v>
      </c>
      <c r="F12" s="101" t="s">
        <v>440</v>
      </c>
      <c r="G12" s="116" t="s">
        <v>421</v>
      </c>
      <c r="H12" s="114" t="s">
        <v>446</v>
      </c>
      <c r="I12" s="117">
        <v>2</v>
      </c>
      <c r="J12" s="109" t="s">
        <v>449</v>
      </c>
      <c r="K12" s="118" t="s">
        <v>443</v>
      </c>
      <c r="L12" s="119" t="s">
        <v>444</v>
      </c>
      <c r="M12" s="119" t="s">
        <v>444</v>
      </c>
      <c r="N12" s="119">
        <v>2</v>
      </c>
      <c r="O12" s="110">
        <v>43832</v>
      </c>
      <c r="P12" s="110">
        <v>44175</v>
      </c>
      <c r="Q12" s="84">
        <v>2</v>
      </c>
      <c r="R12" s="120" t="s">
        <v>759</v>
      </c>
      <c r="S12" s="121">
        <v>1</v>
      </c>
      <c r="T12" s="84"/>
      <c r="U12" s="105" t="s">
        <v>727</v>
      </c>
      <c r="V12" s="84" t="s">
        <v>2</v>
      </c>
      <c r="W12" s="84" t="s">
        <v>508</v>
      </c>
      <c r="X12" s="84" t="s">
        <v>2</v>
      </c>
      <c r="Y12" s="84" t="s">
        <v>416</v>
      </c>
      <c r="Z12" s="101" t="s">
        <v>417</v>
      </c>
      <c r="AA12" s="114" t="s">
        <v>785</v>
      </c>
      <c r="AB12" s="84" t="s">
        <v>776</v>
      </c>
    </row>
    <row r="13" spans="1:74" ht="409.6" customHeight="1" x14ac:dyDescent="0.3">
      <c r="A13" s="84">
        <f t="shared" ref="A13:A70" si="0">1+A12</f>
        <v>3</v>
      </c>
      <c r="B13" s="135" t="s">
        <v>454</v>
      </c>
      <c r="C13" s="115">
        <v>118</v>
      </c>
      <c r="D13" s="84" t="s">
        <v>439</v>
      </c>
      <c r="E13" s="84">
        <v>24</v>
      </c>
      <c r="F13" s="101" t="s">
        <v>440</v>
      </c>
      <c r="G13" s="116" t="s">
        <v>441</v>
      </c>
      <c r="H13" s="114" t="s">
        <v>447</v>
      </c>
      <c r="I13" s="117">
        <v>2</v>
      </c>
      <c r="J13" s="109" t="s">
        <v>450</v>
      </c>
      <c r="K13" s="122" t="s">
        <v>443</v>
      </c>
      <c r="L13" s="119" t="s">
        <v>444</v>
      </c>
      <c r="M13" s="119" t="s">
        <v>444</v>
      </c>
      <c r="N13" s="119">
        <v>2</v>
      </c>
      <c r="O13" s="110">
        <v>43739</v>
      </c>
      <c r="P13" s="110">
        <v>43861</v>
      </c>
      <c r="Q13" s="84">
        <v>2</v>
      </c>
      <c r="R13" s="120" t="s">
        <v>758</v>
      </c>
      <c r="S13" s="84">
        <v>100</v>
      </c>
      <c r="T13" s="84"/>
      <c r="U13" s="105" t="s">
        <v>727</v>
      </c>
      <c r="V13" s="84" t="s">
        <v>2</v>
      </c>
      <c r="W13" s="84"/>
      <c r="X13" s="84" t="s">
        <v>2</v>
      </c>
      <c r="Y13" s="84" t="s">
        <v>416</v>
      </c>
      <c r="Z13" s="101" t="s">
        <v>417</v>
      </c>
      <c r="AA13" s="114" t="s">
        <v>785</v>
      </c>
      <c r="AB13" s="84" t="s">
        <v>776</v>
      </c>
    </row>
    <row r="14" spans="1:74" ht="409.6" customHeight="1" x14ac:dyDescent="0.3">
      <c r="A14" s="84">
        <f t="shared" si="0"/>
        <v>4</v>
      </c>
      <c r="B14" s="135" t="s">
        <v>455</v>
      </c>
      <c r="C14" s="115">
        <v>118</v>
      </c>
      <c r="D14" s="84" t="s">
        <v>439</v>
      </c>
      <c r="E14" s="84">
        <v>24</v>
      </c>
      <c r="F14" s="101" t="s">
        <v>440</v>
      </c>
      <c r="G14" s="116" t="s">
        <v>424</v>
      </c>
      <c r="H14" s="114" t="s">
        <v>448</v>
      </c>
      <c r="I14" s="117">
        <v>2</v>
      </c>
      <c r="J14" s="109" t="s">
        <v>451</v>
      </c>
      <c r="K14" s="118" t="s">
        <v>443</v>
      </c>
      <c r="L14" s="119" t="s">
        <v>444</v>
      </c>
      <c r="M14" s="119" t="s">
        <v>444</v>
      </c>
      <c r="N14" s="119">
        <v>2</v>
      </c>
      <c r="O14" s="110">
        <v>43832</v>
      </c>
      <c r="P14" s="110">
        <v>44175</v>
      </c>
      <c r="Q14" s="84">
        <v>2</v>
      </c>
      <c r="R14" s="120" t="s">
        <v>759</v>
      </c>
      <c r="S14" s="121">
        <v>1</v>
      </c>
      <c r="T14" s="84"/>
      <c r="U14" s="105" t="s">
        <v>727</v>
      </c>
      <c r="V14" s="84" t="s">
        <v>2</v>
      </c>
      <c r="W14" s="84" t="s">
        <v>508</v>
      </c>
      <c r="X14" s="84" t="s">
        <v>2</v>
      </c>
      <c r="Y14" s="84" t="s">
        <v>416</v>
      </c>
      <c r="Z14" s="26" t="s">
        <v>417</v>
      </c>
      <c r="AA14" s="114" t="s">
        <v>785</v>
      </c>
      <c r="AB14" s="84" t="s">
        <v>776</v>
      </c>
    </row>
    <row r="15" spans="1:74" ht="409.5" customHeight="1" x14ac:dyDescent="0.3">
      <c r="A15" s="84">
        <f t="shared" si="0"/>
        <v>5</v>
      </c>
      <c r="B15" s="135" t="s">
        <v>456</v>
      </c>
      <c r="C15" s="115">
        <v>118</v>
      </c>
      <c r="D15" s="84" t="s">
        <v>439</v>
      </c>
      <c r="E15" s="84">
        <v>24</v>
      </c>
      <c r="F15" s="101" t="s">
        <v>440</v>
      </c>
      <c r="G15" s="116" t="s">
        <v>442</v>
      </c>
      <c r="H15" s="114" t="s">
        <v>447</v>
      </c>
      <c r="I15" s="117">
        <v>2</v>
      </c>
      <c r="J15" s="109" t="s">
        <v>452</v>
      </c>
      <c r="K15" s="118" t="s">
        <v>443</v>
      </c>
      <c r="L15" s="119" t="s">
        <v>444</v>
      </c>
      <c r="M15" s="119" t="s">
        <v>444</v>
      </c>
      <c r="N15" s="119">
        <v>2</v>
      </c>
      <c r="O15" s="110">
        <v>43832</v>
      </c>
      <c r="P15" s="110">
        <v>43999</v>
      </c>
      <c r="Q15" s="84">
        <v>2</v>
      </c>
      <c r="R15" s="120" t="s">
        <v>758</v>
      </c>
      <c r="S15" s="101" t="s">
        <v>729</v>
      </c>
      <c r="T15" s="84"/>
      <c r="U15" s="105" t="s">
        <v>727</v>
      </c>
      <c r="V15" s="84" t="s">
        <v>2</v>
      </c>
      <c r="W15" s="84"/>
      <c r="X15" s="84" t="s">
        <v>2</v>
      </c>
      <c r="Y15" s="84" t="s">
        <v>416</v>
      </c>
      <c r="Z15" s="101" t="s">
        <v>417</v>
      </c>
      <c r="AA15" s="114" t="s">
        <v>785</v>
      </c>
      <c r="AB15" s="84" t="s">
        <v>776</v>
      </c>
    </row>
    <row r="16" spans="1:74" ht="252" x14ac:dyDescent="0.3">
      <c r="A16" s="84">
        <f t="shared" si="0"/>
        <v>6</v>
      </c>
      <c r="B16" s="135" t="s">
        <v>457</v>
      </c>
      <c r="C16" s="115">
        <v>118</v>
      </c>
      <c r="D16" s="84" t="s">
        <v>439</v>
      </c>
      <c r="E16" s="84">
        <v>31</v>
      </c>
      <c r="F16" s="101" t="s">
        <v>458</v>
      </c>
      <c r="G16" s="101" t="s">
        <v>459</v>
      </c>
      <c r="H16" s="114" t="s">
        <v>460</v>
      </c>
      <c r="I16" s="84">
        <v>1</v>
      </c>
      <c r="J16" s="102" t="s">
        <v>462</v>
      </c>
      <c r="K16" s="102" t="s">
        <v>463</v>
      </c>
      <c r="L16" s="102" t="s">
        <v>464</v>
      </c>
      <c r="M16" s="102" t="s">
        <v>465</v>
      </c>
      <c r="N16" s="84">
        <v>100</v>
      </c>
      <c r="O16" s="106">
        <v>43728</v>
      </c>
      <c r="P16" s="106">
        <v>44093</v>
      </c>
      <c r="Q16" s="84">
        <v>10</v>
      </c>
      <c r="R16" s="120" t="s">
        <v>791</v>
      </c>
      <c r="S16" s="84">
        <v>10</v>
      </c>
      <c r="T16" s="98"/>
      <c r="U16" s="105" t="s">
        <v>750</v>
      </c>
      <c r="V16" s="84"/>
      <c r="W16" s="84"/>
      <c r="X16" s="137">
        <v>43981</v>
      </c>
      <c r="Y16" s="84" t="s">
        <v>418</v>
      </c>
      <c r="Z16" s="84" t="s">
        <v>469</v>
      </c>
      <c r="AA16" s="114" t="s">
        <v>777</v>
      </c>
      <c r="AB16" s="84" t="s">
        <v>777</v>
      </c>
    </row>
    <row r="17" spans="1:28" ht="346.5" x14ac:dyDescent="0.3">
      <c r="A17" s="84">
        <f t="shared" si="0"/>
        <v>7</v>
      </c>
      <c r="B17" s="135" t="s">
        <v>470</v>
      </c>
      <c r="C17" s="115">
        <v>118</v>
      </c>
      <c r="D17" s="84" t="s">
        <v>439</v>
      </c>
      <c r="E17" s="84">
        <v>31</v>
      </c>
      <c r="F17" s="101" t="s">
        <v>458</v>
      </c>
      <c r="G17" s="101" t="s">
        <v>459</v>
      </c>
      <c r="H17" s="114" t="s">
        <v>461</v>
      </c>
      <c r="I17" s="84">
        <v>2</v>
      </c>
      <c r="J17" s="102" t="s">
        <v>462</v>
      </c>
      <c r="K17" s="102" t="s">
        <v>466</v>
      </c>
      <c r="L17" s="102" t="s">
        <v>467</v>
      </c>
      <c r="M17" s="102" t="s">
        <v>468</v>
      </c>
      <c r="N17" s="84">
        <v>100</v>
      </c>
      <c r="O17" s="106">
        <v>43728</v>
      </c>
      <c r="P17" s="123">
        <v>44093</v>
      </c>
      <c r="Q17" s="108">
        <v>100</v>
      </c>
      <c r="R17" s="124" t="s">
        <v>765</v>
      </c>
      <c r="S17" s="108">
        <v>100</v>
      </c>
      <c r="T17" s="138"/>
      <c r="U17" s="125" t="s">
        <v>743</v>
      </c>
      <c r="V17" s="108"/>
      <c r="W17" s="108"/>
      <c r="X17" s="108"/>
      <c r="Y17" s="108" t="s">
        <v>416</v>
      </c>
      <c r="Z17" s="101" t="s">
        <v>417</v>
      </c>
      <c r="AA17" s="114" t="s">
        <v>783</v>
      </c>
      <c r="AB17" s="101" t="s">
        <v>778</v>
      </c>
    </row>
    <row r="18" spans="1:28" ht="409.6" customHeight="1" x14ac:dyDescent="0.3">
      <c r="A18" s="84">
        <f t="shared" si="0"/>
        <v>8</v>
      </c>
      <c r="B18" s="135" t="s">
        <v>492</v>
      </c>
      <c r="C18" s="57">
        <v>118</v>
      </c>
      <c r="D18" s="84" t="s">
        <v>439</v>
      </c>
      <c r="E18" s="84">
        <v>36</v>
      </c>
      <c r="F18" s="101" t="s">
        <v>471</v>
      </c>
      <c r="G18" s="94" t="s">
        <v>472</v>
      </c>
      <c r="H18" s="114" t="s">
        <v>1</v>
      </c>
      <c r="I18" s="95">
        <v>2</v>
      </c>
      <c r="J18" s="96" t="s">
        <v>487</v>
      </c>
      <c r="K18" s="96" t="s">
        <v>477</v>
      </c>
      <c r="L18" s="95" t="s">
        <v>481</v>
      </c>
      <c r="M18" s="126" t="s">
        <v>484</v>
      </c>
      <c r="N18" s="139">
        <v>3</v>
      </c>
      <c r="O18" s="112">
        <v>43845</v>
      </c>
      <c r="P18" s="112">
        <v>44181</v>
      </c>
      <c r="Q18" s="84">
        <v>2</v>
      </c>
      <c r="R18" s="120" t="s">
        <v>760</v>
      </c>
      <c r="S18" s="84">
        <v>66</v>
      </c>
      <c r="T18" s="98"/>
      <c r="U18" s="105" t="s">
        <v>730</v>
      </c>
      <c r="V18" s="84"/>
      <c r="W18" s="84"/>
      <c r="X18" s="84"/>
      <c r="Y18" s="84" t="s">
        <v>418</v>
      </c>
      <c r="Z18" s="84" t="s">
        <v>469</v>
      </c>
      <c r="AA18" s="114" t="s">
        <v>1</v>
      </c>
      <c r="AB18" s="101" t="s">
        <v>776</v>
      </c>
    </row>
    <row r="19" spans="1:28" ht="409.5" x14ac:dyDescent="0.3">
      <c r="A19" s="84">
        <f t="shared" si="0"/>
        <v>9</v>
      </c>
      <c r="B19" s="135" t="s">
        <v>493</v>
      </c>
      <c r="C19" s="57">
        <v>118</v>
      </c>
      <c r="D19" s="84" t="s">
        <v>439</v>
      </c>
      <c r="E19" s="84">
        <v>36</v>
      </c>
      <c r="F19" s="101" t="s">
        <v>471</v>
      </c>
      <c r="G19" s="94" t="s">
        <v>472</v>
      </c>
      <c r="H19" s="114" t="s">
        <v>502</v>
      </c>
      <c r="I19" s="95">
        <v>3</v>
      </c>
      <c r="J19" s="96" t="s">
        <v>487</v>
      </c>
      <c r="K19" s="96" t="s">
        <v>500</v>
      </c>
      <c r="L19" s="126" t="s">
        <v>482</v>
      </c>
      <c r="M19" s="126" t="s">
        <v>501</v>
      </c>
      <c r="N19" s="95">
        <v>5</v>
      </c>
      <c r="O19" s="112">
        <v>43845</v>
      </c>
      <c r="P19" s="112">
        <v>44316</v>
      </c>
      <c r="Q19" s="127">
        <f>+(5*83)/100</f>
        <v>4.1500000000000004</v>
      </c>
      <c r="R19" s="120" t="s">
        <v>767</v>
      </c>
      <c r="S19" s="84">
        <v>83</v>
      </c>
      <c r="T19" s="98"/>
      <c r="U19" s="105" t="s">
        <v>730</v>
      </c>
      <c r="V19" s="84"/>
      <c r="W19" s="84" t="s">
        <v>508</v>
      </c>
      <c r="X19" s="84"/>
      <c r="Y19" s="84" t="s">
        <v>418</v>
      </c>
      <c r="Z19" s="84" t="s">
        <v>419</v>
      </c>
      <c r="AA19" s="114" t="s">
        <v>784</v>
      </c>
      <c r="AB19" s="101" t="s">
        <v>779</v>
      </c>
    </row>
    <row r="20" spans="1:28" ht="373.5" customHeight="1" x14ac:dyDescent="0.3">
      <c r="A20" s="84">
        <f t="shared" si="0"/>
        <v>10</v>
      </c>
      <c r="B20" s="135" t="s">
        <v>494</v>
      </c>
      <c r="C20" s="57">
        <v>118</v>
      </c>
      <c r="D20" s="84" t="s">
        <v>439</v>
      </c>
      <c r="E20" s="84">
        <v>36</v>
      </c>
      <c r="F20" s="101" t="s">
        <v>471</v>
      </c>
      <c r="G20" s="94" t="s">
        <v>473</v>
      </c>
      <c r="H20" s="114" t="s">
        <v>1</v>
      </c>
      <c r="I20" s="95">
        <v>2</v>
      </c>
      <c r="J20" s="96" t="s">
        <v>488</v>
      </c>
      <c r="K20" s="96" t="s">
        <v>477</v>
      </c>
      <c r="L20" s="95" t="s">
        <v>481</v>
      </c>
      <c r="M20" s="126" t="s">
        <v>484</v>
      </c>
      <c r="N20" s="139">
        <v>3</v>
      </c>
      <c r="O20" s="112">
        <v>43845</v>
      </c>
      <c r="P20" s="112">
        <v>44181</v>
      </c>
      <c r="Q20" s="84">
        <v>2</v>
      </c>
      <c r="R20" s="120" t="s">
        <v>792</v>
      </c>
      <c r="S20" s="84">
        <v>66</v>
      </c>
      <c r="T20" s="98"/>
      <c r="U20" s="105" t="s">
        <v>730</v>
      </c>
      <c r="V20" s="84"/>
      <c r="W20" s="84"/>
      <c r="X20" s="84"/>
      <c r="Y20" s="84" t="s">
        <v>418</v>
      </c>
      <c r="Z20" s="84" t="s">
        <v>469</v>
      </c>
      <c r="AA20" s="114" t="s">
        <v>1</v>
      </c>
      <c r="AB20" s="101" t="s">
        <v>776</v>
      </c>
    </row>
    <row r="21" spans="1:28" ht="409.6" customHeight="1" x14ac:dyDescent="0.3">
      <c r="A21" s="84">
        <f t="shared" si="0"/>
        <v>11</v>
      </c>
      <c r="B21" s="135" t="s">
        <v>495</v>
      </c>
      <c r="C21" s="86">
        <v>118</v>
      </c>
      <c r="D21" s="84" t="s">
        <v>439</v>
      </c>
      <c r="E21" s="84">
        <v>36</v>
      </c>
      <c r="F21" s="101" t="s">
        <v>471</v>
      </c>
      <c r="G21" s="101" t="s">
        <v>473</v>
      </c>
      <c r="H21" s="114" t="s">
        <v>503</v>
      </c>
      <c r="I21" s="84">
        <v>3</v>
      </c>
      <c r="J21" s="26" t="s">
        <v>488</v>
      </c>
      <c r="K21" s="26" t="s">
        <v>506</v>
      </c>
      <c r="L21" s="102" t="s">
        <v>482</v>
      </c>
      <c r="M21" s="102" t="s">
        <v>501</v>
      </c>
      <c r="N21" s="84">
        <v>5</v>
      </c>
      <c r="O21" s="106">
        <v>43845</v>
      </c>
      <c r="P21" s="106">
        <v>44316</v>
      </c>
      <c r="Q21" s="127">
        <f>+(5*83)/100</f>
        <v>4.1500000000000004</v>
      </c>
      <c r="R21" s="120" t="s">
        <v>767</v>
      </c>
      <c r="S21" s="84">
        <v>83</v>
      </c>
      <c r="T21" s="98"/>
      <c r="U21" s="105" t="s">
        <v>730</v>
      </c>
      <c r="V21" s="84"/>
      <c r="W21" s="84" t="s">
        <v>508</v>
      </c>
      <c r="X21" s="84"/>
      <c r="Y21" s="84" t="s">
        <v>418</v>
      </c>
      <c r="Z21" s="84" t="s">
        <v>419</v>
      </c>
      <c r="AA21" s="114" t="s">
        <v>784</v>
      </c>
      <c r="AB21" s="101" t="s">
        <v>779</v>
      </c>
    </row>
    <row r="22" spans="1:28" ht="409.5" customHeight="1" x14ac:dyDescent="0.3">
      <c r="A22" s="84">
        <f t="shared" si="0"/>
        <v>12</v>
      </c>
      <c r="B22" s="135" t="s">
        <v>496</v>
      </c>
      <c r="C22" s="57">
        <v>118</v>
      </c>
      <c r="D22" s="84" t="s">
        <v>439</v>
      </c>
      <c r="E22" s="84">
        <v>36</v>
      </c>
      <c r="F22" s="101" t="s">
        <v>471</v>
      </c>
      <c r="G22" s="94" t="s">
        <v>474</v>
      </c>
      <c r="H22" s="114" t="s">
        <v>503</v>
      </c>
      <c r="I22" s="95">
        <v>1</v>
      </c>
      <c r="J22" s="96" t="s">
        <v>489</v>
      </c>
      <c r="K22" s="96" t="s">
        <v>504</v>
      </c>
      <c r="L22" s="126" t="s">
        <v>482</v>
      </c>
      <c r="M22" s="126" t="s">
        <v>501</v>
      </c>
      <c r="N22" s="95">
        <v>5</v>
      </c>
      <c r="O22" s="112">
        <v>43845</v>
      </c>
      <c r="P22" s="112">
        <v>44316</v>
      </c>
      <c r="Q22" s="127">
        <f>+(77*5)/100</f>
        <v>3.85</v>
      </c>
      <c r="R22" s="120" t="s">
        <v>768</v>
      </c>
      <c r="S22" s="84">
        <v>77</v>
      </c>
      <c r="T22" s="98"/>
      <c r="U22" s="105" t="s">
        <v>730</v>
      </c>
      <c r="V22" s="84"/>
      <c r="W22" s="84" t="s">
        <v>508</v>
      </c>
      <c r="X22" s="84"/>
      <c r="Y22" s="84" t="s">
        <v>418</v>
      </c>
      <c r="Z22" s="84" t="s">
        <v>419</v>
      </c>
      <c r="AA22" s="114" t="s">
        <v>784</v>
      </c>
      <c r="AB22" s="101" t="s">
        <v>779</v>
      </c>
    </row>
    <row r="23" spans="1:28" ht="409.5" x14ac:dyDescent="0.3">
      <c r="A23" s="84">
        <f t="shared" si="0"/>
        <v>13</v>
      </c>
      <c r="B23" s="135" t="s">
        <v>497</v>
      </c>
      <c r="C23" s="57">
        <v>118</v>
      </c>
      <c r="D23" s="84" t="s">
        <v>439</v>
      </c>
      <c r="E23" s="84">
        <v>36</v>
      </c>
      <c r="F23" s="101" t="s">
        <v>471</v>
      </c>
      <c r="G23" s="94" t="s">
        <v>475</v>
      </c>
      <c r="H23" s="114" t="s">
        <v>503</v>
      </c>
      <c r="I23" s="95">
        <v>1</v>
      </c>
      <c r="J23" s="96" t="s">
        <v>490</v>
      </c>
      <c r="K23" s="96" t="s">
        <v>505</v>
      </c>
      <c r="L23" s="126" t="s">
        <v>482</v>
      </c>
      <c r="M23" s="126" t="s">
        <v>501</v>
      </c>
      <c r="N23" s="95">
        <v>5</v>
      </c>
      <c r="O23" s="112">
        <v>43845</v>
      </c>
      <c r="P23" s="112">
        <v>44316</v>
      </c>
      <c r="Q23" s="127">
        <f>+(77*5)/100</f>
        <v>3.85</v>
      </c>
      <c r="R23" s="120" t="s">
        <v>769</v>
      </c>
      <c r="S23" s="84">
        <v>77</v>
      </c>
      <c r="T23" s="98"/>
      <c r="U23" s="105" t="s">
        <v>730</v>
      </c>
      <c r="V23" s="84"/>
      <c r="W23" s="84" t="s">
        <v>508</v>
      </c>
      <c r="X23" s="84"/>
      <c r="Y23" s="84" t="s">
        <v>418</v>
      </c>
      <c r="Z23" s="84" t="s">
        <v>419</v>
      </c>
      <c r="AA23" s="114" t="s">
        <v>784</v>
      </c>
      <c r="AB23" s="101" t="s">
        <v>779</v>
      </c>
    </row>
    <row r="24" spans="1:28" ht="409.6" customHeight="1" x14ac:dyDescent="0.3">
      <c r="A24" s="84">
        <f t="shared" si="0"/>
        <v>14</v>
      </c>
      <c r="B24" s="135" t="s">
        <v>498</v>
      </c>
      <c r="C24" s="128">
        <v>118</v>
      </c>
      <c r="D24" s="84" t="s">
        <v>439</v>
      </c>
      <c r="E24" s="84">
        <v>36</v>
      </c>
      <c r="F24" s="101" t="s">
        <v>471</v>
      </c>
      <c r="G24" s="140" t="s">
        <v>476</v>
      </c>
      <c r="H24" s="114" t="s">
        <v>480</v>
      </c>
      <c r="I24" s="95">
        <v>1</v>
      </c>
      <c r="J24" s="96" t="s">
        <v>491</v>
      </c>
      <c r="K24" s="96" t="s">
        <v>478</v>
      </c>
      <c r="L24" s="126" t="s">
        <v>483</v>
      </c>
      <c r="M24" s="126" t="s">
        <v>485</v>
      </c>
      <c r="N24" s="95">
        <v>6</v>
      </c>
      <c r="O24" s="112">
        <v>43845</v>
      </c>
      <c r="P24" s="112">
        <v>44181</v>
      </c>
      <c r="Q24" s="84">
        <v>1</v>
      </c>
      <c r="R24" s="120" t="s">
        <v>793</v>
      </c>
      <c r="S24" s="84">
        <v>17</v>
      </c>
      <c r="T24" s="98"/>
      <c r="U24" s="105" t="s">
        <v>728</v>
      </c>
      <c r="V24" s="84"/>
      <c r="W24" s="84"/>
      <c r="X24" s="84"/>
      <c r="Y24" s="84" t="s">
        <v>418</v>
      </c>
      <c r="Z24" s="84" t="s">
        <v>469</v>
      </c>
      <c r="AA24" s="114" t="s">
        <v>785</v>
      </c>
      <c r="AB24" s="101" t="s">
        <v>776</v>
      </c>
    </row>
    <row r="25" spans="1:28" ht="312.75" customHeight="1" x14ac:dyDescent="0.3">
      <c r="A25" s="84">
        <f t="shared" si="0"/>
        <v>15</v>
      </c>
      <c r="B25" s="135" t="s">
        <v>499</v>
      </c>
      <c r="C25" s="86">
        <v>118</v>
      </c>
      <c r="D25" s="84" t="s">
        <v>439</v>
      </c>
      <c r="E25" s="84">
        <v>36</v>
      </c>
      <c r="F25" s="101" t="s">
        <v>471</v>
      </c>
      <c r="G25" s="101" t="s">
        <v>476</v>
      </c>
      <c r="H25" s="114" t="s">
        <v>480</v>
      </c>
      <c r="I25" s="84">
        <v>2</v>
      </c>
      <c r="J25" s="26" t="s">
        <v>491</v>
      </c>
      <c r="K25" s="26" t="s">
        <v>479</v>
      </c>
      <c r="L25" s="102" t="s">
        <v>317</v>
      </c>
      <c r="M25" s="102" t="s">
        <v>486</v>
      </c>
      <c r="N25" s="84">
        <v>1</v>
      </c>
      <c r="O25" s="106">
        <v>43845</v>
      </c>
      <c r="P25" s="106">
        <v>44012</v>
      </c>
      <c r="Q25" s="84">
        <v>1</v>
      </c>
      <c r="R25" s="120" t="s">
        <v>794</v>
      </c>
      <c r="S25" s="84">
        <v>100</v>
      </c>
      <c r="T25" s="98"/>
      <c r="U25" s="105" t="s">
        <v>730</v>
      </c>
      <c r="V25" s="84"/>
      <c r="W25" s="84"/>
      <c r="X25" s="84"/>
      <c r="Y25" s="84" t="s">
        <v>416</v>
      </c>
      <c r="Z25" s="101" t="s">
        <v>417</v>
      </c>
      <c r="AA25" s="114" t="s">
        <v>785</v>
      </c>
      <c r="AB25" s="101" t="s">
        <v>776</v>
      </c>
    </row>
    <row r="26" spans="1:28" ht="134.25" customHeight="1" x14ac:dyDescent="0.3">
      <c r="A26" s="84">
        <f t="shared" si="0"/>
        <v>16</v>
      </c>
      <c r="B26" s="135" t="s">
        <v>608</v>
      </c>
      <c r="C26" s="86">
        <v>118</v>
      </c>
      <c r="D26" s="100" t="s">
        <v>519</v>
      </c>
      <c r="E26" s="84">
        <v>59</v>
      </c>
      <c r="F26" s="101" t="s">
        <v>520</v>
      </c>
      <c r="G26" s="101" t="s">
        <v>421</v>
      </c>
      <c r="H26" s="114" t="s">
        <v>521</v>
      </c>
      <c r="I26" s="84">
        <v>1</v>
      </c>
      <c r="J26" s="26" t="s">
        <v>640</v>
      </c>
      <c r="K26" s="26" t="s">
        <v>541</v>
      </c>
      <c r="L26" s="84" t="s">
        <v>75</v>
      </c>
      <c r="M26" s="101" t="s">
        <v>586</v>
      </c>
      <c r="N26" s="84">
        <v>3</v>
      </c>
      <c r="O26" s="103">
        <v>44013</v>
      </c>
      <c r="P26" s="103">
        <v>44346</v>
      </c>
      <c r="Q26" s="84">
        <v>1</v>
      </c>
      <c r="R26" s="120" t="s">
        <v>795</v>
      </c>
      <c r="S26" s="84">
        <v>33</v>
      </c>
      <c r="T26" s="98"/>
      <c r="U26" s="105" t="s">
        <v>731</v>
      </c>
      <c r="V26" s="84"/>
      <c r="W26" s="84"/>
      <c r="X26" s="84"/>
      <c r="Y26" s="84" t="s">
        <v>418</v>
      </c>
      <c r="Z26" s="84" t="s">
        <v>419</v>
      </c>
      <c r="AA26" s="114"/>
      <c r="AB26" s="101" t="s">
        <v>778</v>
      </c>
    </row>
    <row r="27" spans="1:28" ht="232.5" customHeight="1" x14ac:dyDescent="0.3">
      <c r="A27" s="84">
        <f t="shared" si="0"/>
        <v>17</v>
      </c>
      <c r="B27" s="135" t="s">
        <v>609</v>
      </c>
      <c r="C27" s="86">
        <v>118</v>
      </c>
      <c r="D27" s="100" t="s">
        <v>519</v>
      </c>
      <c r="E27" s="84">
        <v>59</v>
      </c>
      <c r="F27" s="101" t="s">
        <v>520</v>
      </c>
      <c r="G27" s="101" t="s">
        <v>423</v>
      </c>
      <c r="H27" s="114" t="s">
        <v>1</v>
      </c>
      <c r="I27" s="84">
        <v>1</v>
      </c>
      <c r="J27" s="26" t="s">
        <v>641</v>
      </c>
      <c r="K27" s="26" t="s">
        <v>542</v>
      </c>
      <c r="L27" s="84" t="s">
        <v>75</v>
      </c>
      <c r="M27" s="101" t="s">
        <v>586</v>
      </c>
      <c r="N27" s="84">
        <v>2</v>
      </c>
      <c r="O27" s="103">
        <v>44013</v>
      </c>
      <c r="P27" s="103">
        <v>44363</v>
      </c>
      <c r="Q27" s="84">
        <v>1</v>
      </c>
      <c r="R27" s="120" t="s">
        <v>796</v>
      </c>
      <c r="S27" s="84">
        <v>50</v>
      </c>
      <c r="T27" s="98"/>
      <c r="U27" s="105" t="s">
        <v>731</v>
      </c>
      <c r="V27" s="84"/>
      <c r="W27" s="84"/>
      <c r="X27" s="84"/>
      <c r="Y27" s="84" t="s">
        <v>418</v>
      </c>
      <c r="Z27" s="84" t="s">
        <v>419</v>
      </c>
      <c r="AA27" s="114" t="s">
        <v>1</v>
      </c>
      <c r="AB27" s="101" t="s">
        <v>776</v>
      </c>
    </row>
    <row r="28" spans="1:28" ht="231" customHeight="1" x14ac:dyDescent="0.3">
      <c r="A28" s="84">
        <f t="shared" si="0"/>
        <v>18</v>
      </c>
      <c r="B28" s="135" t="s">
        <v>610</v>
      </c>
      <c r="C28" s="86">
        <v>118</v>
      </c>
      <c r="D28" s="100" t="s">
        <v>519</v>
      </c>
      <c r="E28" s="84">
        <v>59</v>
      </c>
      <c r="F28" s="101" t="s">
        <v>520</v>
      </c>
      <c r="G28" s="101" t="s">
        <v>423</v>
      </c>
      <c r="H28" s="114" t="s">
        <v>522</v>
      </c>
      <c r="I28" s="84">
        <v>2</v>
      </c>
      <c r="J28" s="26" t="s">
        <v>641</v>
      </c>
      <c r="K28" s="107" t="s">
        <v>543</v>
      </c>
      <c r="L28" s="101" t="s">
        <v>564</v>
      </c>
      <c r="M28" s="101" t="s">
        <v>587</v>
      </c>
      <c r="N28" s="84">
        <v>1</v>
      </c>
      <c r="O28" s="103">
        <v>44013</v>
      </c>
      <c r="P28" s="103">
        <v>44135</v>
      </c>
      <c r="Q28" s="84">
        <v>0.4</v>
      </c>
      <c r="R28" s="120" t="s">
        <v>797</v>
      </c>
      <c r="S28" s="84">
        <v>40</v>
      </c>
      <c r="T28" s="98"/>
      <c r="U28" s="105" t="s">
        <v>734</v>
      </c>
      <c r="V28" s="84"/>
      <c r="W28" s="84"/>
      <c r="X28" s="84"/>
      <c r="Y28" s="84" t="s">
        <v>418</v>
      </c>
      <c r="Z28" s="84" t="s">
        <v>469</v>
      </c>
      <c r="AA28" s="114" t="s">
        <v>1</v>
      </c>
      <c r="AB28" s="101" t="s">
        <v>776</v>
      </c>
    </row>
    <row r="29" spans="1:28" ht="201.75" customHeight="1" x14ac:dyDescent="0.3">
      <c r="A29" s="84">
        <f t="shared" si="0"/>
        <v>19</v>
      </c>
      <c r="B29" s="135" t="s">
        <v>611</v>
      </c>
      <c r="C29" s="86">
        <v>118</v>
      </c>
      <c r="D29" s="100" t="s">
        <v>519</v>
      </c>
      <c r="E29" s="84">
        <v>59</v>
      </c>
      <c r="F29" s="101" t="s">
        <v>520</v>
      </c>
      <c r="G29" s="101" t="s">
        <v>423</v>
      </c>
      <c r="H29" s="114" t="s">
        <v>523</v>
      </c>
      <c r="I29" s="84">
        <v>3</v>
      </c>
      <c r="J29" s="26" t="s">
        <v>641</v>
      </c>
      <c r="K29" s="107" t="s">
        <v>544</v>
      </c>
      <c r="L29" s="101" t="s">
        <v>565</v>
      </c>
      <c r="M29" s="26" t="s">
        <v>588</v>
      </c>
      <c r="N29" s="84">
        <v>100</v>
      </c>
      <c r="O29" s="103">
        <v>44146</v>
      </c>
      <c r="P29" s="103">
        <v>44363</v>
      </c>
      <c r="Q29" s="84">
        <v>0</v>
      </c>
      <c r="R29" s="120" t="s">
        <v>798</v>
      </c>
      <c r="S29" s="84">
        <v>0</v>
      </c>
      <c r="T29" s="98"/>
      <c r="U29" s="105" t="s">
        <v>731</v>
      </c>
      <c r="V29" s="84"/>
      <c r="W29" s="84"/>
      <c r="X29" s="84"/>
      <c r="Y29" s="84" t="s">
        <v>418</v>
      </c>
      <c r="Z29" s="84" t="s">
        <v>720</v>
      </c>
      <c r="AA29" s="114"/>
      <c r="AB29" s="101" t="s">
        <v>780</v>
      </c>
    </row>
    <row r="30" spans="1:28" ht="224.25" customHeight="1" x14ac:dyDescent="0.3">
      <c r="A30" s="84">
        <f t="shared" si="0"/>
        <v>20</v>
      </c>
      <c r="B30" s="135" t="s">
        <v>612</v>
      </c>
      <c r="C30" s="86">
        <v>118</v>
      </c>
      <c r="D30" s="100" t="s">
        <v>519</v>
      </c>
      <c r="E30" s="84">
        <v>59</v>
      </c>
      <c r="F30" s="101" t="s">
        <v>520</v>
      </c>
      <c r="G30" s="101" t="s">
        <v>424</v>
      </c>
      <c r="H30" s="114" t="s">
        <v>1</v>
      </c>
      <c r="I30" s="84">
        <v>1</v>
      </c>
      <c r="J30" s="26" t="s">
        <v>642</v>
      </c>
      <c r="K30" s="26" t="s">
        <v>542</v>
      </c>
      <c r="L30" s="84" t="s">
        <v>566</v>
      </c>
      <c r="M30" s="101" t="s">
        <v>586</v>
      </c>
      <c r="N30" s="84">
        <v>2</v>
      </c>
      <c r="O30" s="103">
        <v>44013</v>
      </c>
      <c r="P30" s="103">
        <v>44363</v>
      </c>
      <c r="Q30" s="84">
        <v>1</v>
      </c>
      <c r="R30" s="120" t="s">
        <v>799</v>
      </c>
      <c r="S30" s="84">
        <v>50</v>
      </c>
      <c r="T30" s="98"/>
      <c r="U30" s="105" t="s">
        <v>731</v>
      </c>
      <c r="V30" s="84"/>
      <c r="W30" s="84"/>
      <c r="X30" s="84"/>
      <c r="Y30" s="84" t="s">
        <v>418</v>
      </c>
      <c r="Z30" s="84" t="s">
        <v>419</v>
      </c>
      <c r="AA30" s="114" t="s">
        <v>1</v>
      </c>
      <c r="AB30" s="101" t="s">
        <v>776</v>
      </c>
    </row>
    <row r="31" spans="1:28" ht="195" customHeight="1" x14ac:dyDescent="0.3">
      <c r="A31" s="84">
        <f t="shared" si="0"/>
        <v>21</v>
      </c>
      <c r="B31" s="135" t="s">
        <v>613</v>
      </c>
      <c r="C31" s="86">
        <v>118</v>
      </c>
      <c r="D31" s="100" t="s">
        <v>519</v>
      </c>
      <c r="E31" s="84">
        <v>59</v>
      </c>
      <c r="F31" s="101" t="s">
        <v>520</v>
      </c>
      <c r="G31" s="101" t="s">
        <v>424</v>
      </c>
      <c r="H31" s="114" t="s">
        <v>522</v>
      </c>
      <c r="I31" s="84">
        <v>2</v>
      </c>
      <c r="J31" s="26" t="s">
        <v>642</v>
      </c>
      <c r="K31" s="107" t="s">
        <v>543</v>
      </c>
      <c r="L31" s="101" t="s">
        <v>564</v>
      </c>
      <c r="M31" s="101" t="s">
        <v>587</v>
      </c>
      <c r="N31" s="84">
        <v>1</v>
      </c>
      <c r="O31" s="103">
        <v>44013</v>
      </c>
      <c r="P31" s="103">
        <v>44135</v>
      </c>
      <c r="Q31" s="84">
        <v>0.4</v>
      </c>
      <c r="R31" s="120" t="s">
        <v>800</v>
      </c>
      <c r="S31" s="84">
        <v>40</v>
      </c>
      <c r="T31" s="98"/>
      <c r="U31" s="105" t="s">
        <v>731</v>
      </c>
      <c r="V31" s="84"/>
      <c r="W31" s="84"/>
      <c r="X31" s="84"/>
      <c r="Y31" s="84" t="s">
        <v>418</v>
      </c>
      <c r="Z31" s="84" t="s">
        <v>469</v>
      </c>
      <c r="AA31" s="114" t="s">
        <v>1</v>
      </c>
      <c r="AB31" s="101" t="s">
        <v>776</v>
      </c>
    </row>
    <row r="32" spans="1:28" ht="131.25" x14ac:dyDescent="0.3">
      <c r="A32" s="84">
        <f t="shared" si="0"/>
        <v>22</v>
      </c>
      <c r="B32" s="135" t="s">
        <v>614</v>
      </c>
      <c r="C32" s="86">
        <v>118</v>
      </c>
      <c r="D32" s="100" t="s">
        <v>519</v>
      </c>
      <c r="E32" s="84">
        <v>59</v>
      </c>
      <c r="F32" s="101" t="s">
        <v>520</v>
      </c>
      <c r="G32" s="101" t="s">
        <v>424</v>
      </c>
      <c r="H32" s="114" t="s">
        <v>523</v>
      </c>
      <c r="I32" s="84">
        <v>3</v>
      </c>
      <c r="J32" s="26" t="s">
        <v>642</v>
      </c>
      <c r="K32" s="107" t="s">
        <v>544</v>
      </c>
      <c r="L32" s="101" t="s">
        <v>565</v>
      </c>
      <c r="M32" s="26" t="s">
        <v>588</v>
      </c>
      <c r="N32" s="84">
        <v>100</v>
      </c>
      <c r="O32" s="103">
        <v>44146</v>
      </c>
      <c r="P32" s="103">
        <v>44363</v>
      </c>
      <c r="Q32" s="84">
        <v>0</v>
      </c>
      <c r="R32" s="120" t="s">
        <v>798</v>
      </c>
      <c r="S32" s="84">
        <v>0</v>
      </c>
      <c r="T32" s="98"/>
      <c r="U32" s="105" t="s">
        <v>731</v>
      </c>
      <c r="V32" s="84"/>
      <c r="W32" s="84"/>
      <c r="X32" s="84"/>
      <c r="Y32" s="84" t="s">
        <v>418</v>
      </c>
      <c r="Z32" s="84" t="s">
        <v>419</v>
      </c>
      <c r="AA32" s="114"/>
      <c r="AB32" s="101" t="s">
        <v>780</v>
      </c>
    </row>
    <row r="33" spans="1:28" ht="355.5" customHeight="1" x14ac:dyDescent="0.3">
      <c r="A33" s="84">
        <f t="shared" si="0"/>
        <v>23</v>
      </c>
      <c r="B33" s="135" t="s">
        <v>615</v>
      </c>
      <c r="C33" s="86">
        <v>118</v>
      </c>
      <c r="D33" s="100" t="s">
        <v>519</v>
      </c>
      <c r="E33" s="84">
        <v>59</v>
      </c>
      <c r="F33" s="101" t="s">
        <v>520</v>
      </c>
      <c r="G33" s="101" t="s">
        <v>425</v>
      </c>
      <c r="H33" s="114" t="s">
        <v>522</v>
      </c>
      <c r="I33" s="84">
        <v>1</v>
      </c>
      <c r="J33" s="26" t="s">
        <v>643</v>
      </c>
      <c r="K33" s="104" t="s">
        <v>545</v>
      </c>
      <c r="L33" s="101" t="s">
        <v>567</v>
      </c>
      <c r="M33" s="101" t="s">
        <v>589</v>
      </c>
      <c r="N33" s="84">
        <v>100</v>
      </c>
      <c r="O33" s="103">
        <v>44013</v>
      </c>
      <c r="P33" s="103">
        <v>44253</v>
      </c>
      <c r="Q33" s="84">
        <v>10</v>
      </c>
      <c r="R33" s="120" t="s">
        <v>801</v>
      </c>
      <c r="S33" s="84">
        <v>10</v>
      </c>
      <c r="T33" s="98"/>
      <c r="U33" s="105" t="s">
        <v>731</v>
      </c>
      <c r="V33" s="84"/>
      <c r="W33" s="84"/>
      <c r="X33" s="84"/>
      <c r="Y33" s="84" t="s">
        <v>418</v>
      </c>
      <c r="Z33" s="84" t="s">
        <v>419</v>
      </c>
      <c r="AA33" s="114" t="s">
        <v>1</v>
      </c>
      <c r="AB33" s="101" t="s">
        <v>776</v>
      </c>
    </row>
    <row r="34" spans="1:28" ht="386.25" customHeight="1" x14ac:dyDescent="0.3">
      <c r="A34" s="84">
        <f t="shared" si="0"/>
        <v>24</v>
      </c>
      <c r="B34" s="135" t="s">
        <v>616</v>
      </c>
      <c r="C34" s="86">
        <v>118</v>
      </c>
      <c r="D34" s="100" t="s">
        <v>519</v>
      </c>
      <c r="E34" s="84">
        <v>59</v>
      </c>
      <c r="F34" s="101" t="s">
        <v>520</v>
      </c>
      <c r="G34" s="101" t="s">
        <v>426</v>
      </c>
      <c r="H34" s="114" t="s">
        <v>525</v>
      </c>
      <c r="I34" s="84">
        <v>2</v>
      </c>
      <c r="J34" s="26" t="s">
        <v>644</v>
      </c>
      <c r="K34" s="26" t="s">
        <v>546</v>
      </c>
      <c r="L34" s="107" t="s">
        <v>568</v>
      </c>
      <c r="M34" s="102" t="s">
        <v>590</v>
      </c>
      <c r="N34" s="84">
        <v>1</v>
      </c>
      <c r="O34" s="103">
        <v>44075</v>
      </c>
      <c r="P34" s="103">
        <v>44363</v>
      </c>
      <c r="Q34" s="141">
        <v>0.44</v>
      </c>
      <c r="R34" s="120" t="s">
        <v>802</v>
      </c>
      <c r="S34" s="84">
        <v>44</v>
      </c>
      <c r="T34" s="98"/>
      <c r="U34" s="105" t="s">
        <v>731</v>
      </c>
      <c r="V34" s="84"/>
      <c r="W34" s="84"/>
      <c r="X34" s="84"/>
      <c r="Y34" s="84" t="s">
        <v>418</v>
      </c>
      <c r="Z34" s="84" t="s">
        <v>419</v>
      </c>
      <c r="AA34" s="114" t="s">
        <v>784</v>
      </c>
      <c r="AB34" s="101" t="s">
        <v>779</v>
      </c>
    </row>
    <row r="35" spans="1:28" ht="404.25" customHeight="1" x14ac:dyDescent="0.3">
      <c r="A35" s="84">
        <f t="shared" si="0"/>
        <v>25</v>
      </c>
      <c r="B35" s="135" t="s">
        <v>617</v>
      </c>
      <c r="C35" s="86">
        <v>118</v>
      </c>
      <c r="D35" s="100" t="s">
        <v>519</v>
      </c>
      <c r="E35" s="84">
        <v>59</v>
      </c>
      <c r="F35" s="101" t="s">
        <v>520</v>
      </c>
      <c r="G35" s="101" t="s">
        <v>426</v>
      </c>
      <c r="H35" s="114" t="s">
        <v>526</v>
      </c>
      <c r="I35" s="84">
        <v>3</v>
      </c>
      <c r="J35" s="26" t="s">
        <v>644</v>
      </c>
      <c r="K35" s="26" t="s">
        <v>547</v>
      </c>
      <c r="L35" s="107" t="s">
        <v>569</v>
      </c>
      <c r="M35" s="102" t="s">
        <v>591</v>
      </c>
      <c r="N35" s="84">
        <v>11</v>
      </c>
      <c r="O35" s="103">
        <v>44013</v>
      </c>
      <c r="P35" s="103">
        <v>44363</v>
      </c>
      <c r="Q35" s="84">
        <v>3</v>
      </c>
      <c r="R35" s="120" t="s">
        <v>803</v>
      </c>
      <c r="S35" s="84">
        <v>27</v>
      </c>
      <c r="T35" s="98"/>
      <c r="U35" s="105" t="s">
        <v>731</v>
      </c>
      <c r="V35" s="84"/>
      <c r="W35" s="84"/>
      <c r="X35" s="84"/>
      <c r="Y35" s="84" t="s">
        <v>418</v>
      </c>
      <c r="Z35" s="84" t="s">
        <v>419</v>
      </c>
      <c r="AA35" s="114" t="s">
        <v>784</v>
      </c>
      <c r="AB35" s="101" t="s">
        <v>779</v>
      </c>
    </row>
    <row r="36" spans="1:28" ht="215.25" customHeight="1" thickBot="1" x14ac:dyDescent="0.35">
      <c r="A36" s="84">
        <f t="shared" si="0"/>
        <v>26</v>
      </c>
      <c r="B36" s="135" t="s">
        <v>618</v>
      </c>
      <c r="C36" s="86">
        <v>118</v>
      </c>
      <c r="D36" s="100" t="s">
        <v>519</v>
      </c>
      <c r="E36" s="84">
        <v>59</v>
      </c>
      <c r="F36" s="101" t="s">
        <v>520</v>
      </c>
      <c r="G36" s="101" t="s">
        <v>428</v>
      </c>
      <c r="H36" s="114" t="s">
        <v>527</v>
      </c>
      <c r="I36" s="84">
        <v>2</v>
      </c>
      <c r="J36" s="26" t="s">
        <v>645</v>
      </c>
      <c r="K36" s="102" t="s">
        <v>548</v>
      </c>
      <c r="L36" s="102" t="s">
        <v>570</v>
      </c>
      <c r="M36" s="102" t="s">
        <v>592</v>
      </c>
      <c r="N36" s="84">
        <v>1</v>
      </c>
      <c r="O36" s="97">
        <v>44013</v>
      </c>
      <c r="P36" s="97">
        <v>44196</v>
      </c>
      <c r="Q36" s="84">
        <v>1</v>
      </c>
      <c r="R36" s="120" t="s">
        <v>804</v>
      </c>
      <c r="S36" s="84">
        <v>100</v>
      </c>
      <c r="T36" s="98"/>
      <c r="U36" s="105" t="s">
        <v>731</v>
      </c>
      <c r="V36" s="84"/>
      <c r="W36" s="84"/>
      <c r="X36" s="84"/>
      <c r="Y36" s="84" t="s">
        <v>416</v>
      </c>
      <c r="Z36" s="101" t="s">
        <v>417</v>
      </c>
      <c r="AA36" s="114" t="s">
        <v>1</v>
      </c>
      <c r="AB36" s="101" t="s">
        <v>776</v>
      </c>
    </row>
    <row r="37" spans="1:28" ht="263.25" customHeight="1" thickBot="1" x14ac:dyDescent="0.35">
      <c r="A37" s="84">
        <f t="shared" si="0"/>
        <v>27</v>
      </c>
      <c r="B37" s="135" t="s">
        <v>619</v>
      </c>
      <c r="C37" s="86">
        <v>118</v>
      </c>
      <c r="D37" s="100" t="s">
        <v>519</v>
      </c>
      <c r="E37" s="84">
        <v>59</v>
      </c>
      <c r="F37" s="101" t="s">
        <v>520</v>
      </c>
      <c r="G37" s="101" t="s">
        <v>428</v>
      </c>
      <c r="H37" s="114" t="s">
        <v>528</v>
      </c>
      <c r="I37" s="84">
        <v>3</v>
      </c>
      <c r="J37" s="26" t="s">
        <v>645</v>
      </c>
      <c r="K37" s="26" t="s">
        <v>549</v>
      </c>
      <c r="L37" s="84" t="s">
        <v>571</v>
      </c>
      <c r="M37" s="102" t="s">
        <v>593</v>
      </c>
      <c r="N37" s="84">
        <v>2</v>
      </c>
      <c r="O37" s="103">
        <v>44013</v>
      </c>
      <c r="P37" s="142">
        <v>44316</v>
      </c>
      <c r="Q37" s="84">
        <v>1</v>
      </c>
      <c r="R37" s="120" t="s">
        <v>806</v>
      </c>
      <c r="S37" s="84">
        <v>50</v>
      </c>
      <c r="T37" s="98"/>
      <c r="U37" s="105" t="s">
        <v>732</v>
      </c>
      <c r="V37" s="84"/>
      <c r="W37" s="84" t="s">
        <v>508</v>
      </c>
      <c r="X37" s="84"/>
      <c r="Y37" s="84" t="s">
        <v>418</v>
      </c>
      <c r="Z37" s="84" t="s">
        <v>419</v>
      </c>
      <c r="AA37" s="114" t="s">
        <v>1</v>
      </c>
      <c r="AB37" s="101" t="s">
        <v>776</v>
      </c>
    </row>
    <row r="38" spans="1:28" ht="409.5" customHeight="1" x14ac:dyDescent="0.3">
      <c r="A38" s="84">
        <f t="shared" si="0"/>
        <v>28</v>
      </c>
      <c r="B38" s="135" t="s">
        <v>620</v>
      </c>
      <c r="C38" s="86">
        <v>118</v>
      </c>
      <c r="D38" s="100" t="s">
        <v>519</v>
      </c>
      <c r="E38" s="84">
        <v>59</v>
      </c>
      <c r="F38" s="101" t="s">
        <v>520</v>
      </c>
      <c r="G38" s="101" t="s">
        <v>509</v>
      </c>
      <c r="H38" s="114" t="s">
        <v>529</v>
      </c>
      <c r="I38" s="84">
        <v>2</v>
      </c>
      <c r="J38" s="26" t="s">
        <v>646</v>
      </c>
      <c r="K38" s="107" t="s">
        <v>550</v>
      </c>
      <c r="L38" s="129" t="s">
        <v>572</v>
      </c>
      <c r="M38" s="107" t="s">
        <v>572</v>
      </c>
      <c r="N38" s="84">
        <v>1</v>
      </c>
      <c r="O38" s="103">
        <v>44044</v>
      </c>
      <c r="P38" s="103">
        <v>44347</v>
      </c>
      <c r="Q38" s="84">
        <v>0</v>
      </c>
      <c r="R38" s="26" t="s">
        <v>805</v>
      </c>
      <c r="S38" s="84">
        <v>0</v>
      </c>
      <c r="T38" s="98"/>
      <c r="U38" s="105" t="s">
        <v>731</v>
      </c>
      <c r="V38" s="84"/>
      <c r="W38" s="84"/>
      <c r="X38" s="84"/>
      <c r="Y38" s="84" t="s">
        <v>418</v>
      </c>
      <c r="Z38" s="84" t="s">
        <v>419</v>
      </c>
      <c r="AA38" s="114"/>
      <c r="AB38" s="101" t="s">
        <v>778</v>
      </c>
    </row>
    <row r="39" spans="1:28" ht="289.5" customHeight="1" x14ac:dyDescent="0.3">
      <c r="A39" s="84">
        <f t="shared" si="0"/>
        <v>29</v>
      </c>
      <c r="B39" s="135" t="s">
        <v>621</v>
      </c>
      <c r="C39" s="86">
        <v>118</v>
      </c>
      <c r="D39" s="100" t="s">
        <v>519</v>
      </c>
      <c r="E39" s="84">
        <v>59</v>
      </c>
      <c r="F39" s="101" t="s">
        <v>520</v>
      </c>
      <c r="G39" s="101" t="s">
        <v>510</v>
      </c>
      <c r="H39" s="114" t="s">
        <v>422</v>
      </c>
      <c r="I39" s="84">
        <v>1</v>
      </c>
      <c r="J39" s="26" t="s">
        <v>647</v>
      </c>
      <c r="K39" s="26" t="s">
        <v>722</v>
      </c>
      <c r="L39" s="84" t="s">
        <v>573</v>
      </c>
      <c r="M39" s="102" t="s">
        <v>594</v>
      </c>
      <c r="N39" s="84">
        <v>1</v>
      </c>
      <c r="O39" s="103">
        <v>44013</v>
      </c>
      <c r="P39" s="103">
        <v>44363</v>
      </c>
      <c r="Q39" s="127">
        <v>1</v>
      </c>
      <c r="R39" s="104" t="s">
        <v>770</v>
      </c>
      <c r="S39" s="130">
        <v>100</v>
      </c>
      <c r="T39" s="98"/>
      <c r="U39" s="105" t="s">
        <v>731</v>
      </c>
      <c r="V39" s="84"/>
      <c r="W39" s="84"/>
      <c r="X39" s="84"/>
      <c r="Y39" s="84" t="s">
        <v>416</v>
      </c>
      <c r="Z39" s="101" t="s">
        <v>417</v>
      </c>
      <c r="AA39" s="114"/>
      <c r="AB39" s="101" t="s">
        <v>778</v>
      </c>
    </row>
    <row r="40" spans="1:28" ht="404.25" customHeight="1" x14ac:dyDescent="0.3">
      <c r="A40" s="84">
        <f t="shared" si="0"/>
        <v>30</v>
      </c>
      <c r="B40" s="135" t="s">
        <v>622</v>
      </c>
      <c r="C40" s="86">
        <v>118</v>
      </c>
      <c r="D40" s="100" t="s">
        <v>519</v>
      </c>
      <c r="E40" s="84">
        <v>59</v>
      </c>
      <c r="F40" s="101" t="s">
        <v>520</v>
      </c>
      <c r="G40" s="101" t="s">
        <v>511</v>
      </c>
      <c r="H40" s="114" t="s">
        <v>530</v>
      </c>
      <c r="I40" s="84">
        <v>2</v>
      </c>
      <c r="J40" s="26" t="s">
        <v>648</v>
      </c>
      <c r="K40" s="26" t="s">
        <v>546</v>
      </c>
      <c r="L40" s="26" t="s">
        <v>568</v>
      </c>
      <c r="M40" s="102" t="s">
        <v>590</v>
      </c>
      <c r="N40" s="84">
        <v>1</v>
      </c>
      <c r="O40" s="103">
        <v>44075</v>
      </c>
      <c r="P40" s="103">
        <v>44363</v>
      </c>
      <c r="Q40" s="141">
        <v>0.44</v>
      </c>
      <c r="R40" s="104" t="s">
        <v>749</v>
      </c>
      <c r="S40" s="127">
        <v>44</v>
      </c>
      <c r="T40" s="98"/>
      <c r="U40" s="105" t="s">
        <v>731</v>
      </c>
      <c r="V40" s="84"/>
      <c r="W40" s="84"/>
      <c r="X40" s="84"/>
      <c r="Y40" s="84" t="s">
        <v>418</v>
      </c>
      <c r="Z40" s="84" t="s">
        <v>419</v>
      </c>
      <c r="AA40" s="114" t="s">
        <v>784</v>
      </c>
      <c r="AB40" s="101" t="s">
        <v>779</v>
      </c>
    </row>
    <row r="41" spans="1:28" ht="409.5" customHeight="1" x14ac:dyDescent="0.3">
      <c r="A41" s="84">
        <f t="shared" si="0"/>
        <v>31</v>
      </c>
      <c r="B41" s="135" t="s">
        <v>623</v>
      </c>
      <c r="C41" s="86">
        <v>118</v>
      </c>
      <c r="D41" s="100" t="s">
        <v>519</v>
      </c>
      <c r="E41" s="84">
        <v>59</v>
      </c>
      <c r="F41" s="101" t="s">
        <v>520</v>
      </c>
      <c r="G41" s="101" t="s">
        <v>511</v>
      </c>
      <c r="H41" s="114" t="s">
        <v>524</v>
      </c>
      <c r="I41" s="84">
        <v>3</v>
      </c>
      <c r="J41" s="26" t="s">
        <v>648</v>
      </c>
      <c r="K41" s="107" t="s">
        <v>547</v>
      </c>
      <c r="L41" s="107" t="s">
        <v>569</v>
      </c>
      <c r="M41" s="102" t="s">
        <v>591</v>
      </c>
      <c r="N41" s="84">
        <v>11</v>
      </c>
      <c r="O41" s="103">
        <v>44013</v>
      </c>
      <c r="P41" s="103">
        <v>44363</v>
      </c>
      <c r="Q41" s="84">
        <v>3</v>
      </c>
      <c r="R41" s="104" t="s">
        <v>789</v>
      </c>
      <c r="S41" s="130">
        <v>27</v>
      </c>
      <c r="T41" s="98"/>
      <c r="U41" s="105" t="s">
        <v>731</v>
      </c>
      <c r="V41" s="84"/>
      <c r="W41" s="84"/>
      <c r="X41" s="84"/>
      <c r="Y41" s="84" t="s">
        <v>418</v>
      </c>
      <c r="Z41" s="84" t="s">
        <v>419</v>
      </c>
      <c r="AA41" s="114" t="s">
        <v>784</v>
      </c>
      <c r="AB41" s="101" t="s">
        <v>779</v>
      </c>
    </row>
    <row r="42" spans="1:28" ht="337.5" x14ac:dyDescent="0.3">
      <c r="A42" s="84">
        <f t="shared" si="0"/>
        <v>32</v>
      </c>
      <c r="B42" s="135" t="s">
        <v>624</v>
      </c>
      <c r="C42" s="86">
        <v>118</v>
      </c>
      <c r="D42" s="100" t="s">
        <v>519</v>
      </c>
      <c r="E42" s="84">
        <v>59</v>
      </c>
      <c r="F42" s="101" t="s">
        <v>520</v>
      </c>
      <c r="G42" s="101" t="s">
        <v>511</v>
      </c>
      <c r="H42" s="114" t="s">
        <v>531</v>
      </c>
      <c r="I42" s="84">
        <v>4</v>
      </c>
      <c r="J42" s="26" t="s">
        <v>648</v>
      </c>
      <c r="K42" s="107" t="s">
        <v>551</v>
      </c>
      <c r="L42" s="104" t="s">
        <v>574</v>
      </c>
      <c r="M42" s="102" t="s">
        <v>595</v>
      </c>
      <c r="N42" s="84">
        <v>11</v>
      </c>
      <c r="O42" s="103">
        <v>44013</v>
      </c>
      <c r="P42" s="103">
        <v>44363</v>
      </c>
      <c r="Q42" s="84">
        <v>2</v>
      </c>
      <c r="R42" s="104" t="s">
        <v>771</v>
      </c>
      <c r="S42" s="84">
        <v>18</v>
      </c>
      <c r="T42" s="98"/>
      <c r="U42" s="105" t="s">
        <v>731</v>
      </c>
      <c r="V42" s="84"/>
      <c r="W42" s="84"/>
      <c r="X42" s="84"/>
      <c r="Y42" s="84" t="s">
        <v>418</v>
      </c>
      <c r="Z42" s="84" t="s">
        <v>419</v>
      </c>
      <c r="AA42" s="114" t="s">
        <v>784</v>
      </c>
      <c r="AB42" s="101" t="s">
        <v>779</v>
      </c>
    </row>
    <row r="43" spans="1:28" ht="309.75" customHeight="1" x14ac:dyDescent="0.3">
      <c r="A43" s="84">
        <f t="shared" si="0"/>
        <v>33</v>
      </c>
      <c r="B43" s="135" t="s">
        <v>625</v>
      </c>
      <c r="C43" s="86">
        <v>118</v>
      </c>
      <c r="D43" s="100" t="s">
        <v>519</v>
      </c>
      <c r="E43" s="84">
        <v>59</v>
      </c>
      <c r="F43" s="101" t="s">
        <v>520</v>
      </c>
      <c r="G43" s="101" t="s">
        <v>512</v>
      </c>
      <c r="H43" s="114" t="s">
        <v>532</v>
      </c>
      <c r="I43" s="84">
        <v>1</v>
      </c>
      <c r="J43" s="26" t="s">
        <v>649</v>
      </c>
      <c r="K43" s="26" t="s">
        <v>552</v>
      </c>
      <c r="L43" s="101" t="s">
        <v>575</v>
      </c>
      <c r="M43" s="101" t="s">
        <v>596</v>
      </c>
      <c r="N43" s="143">
        <v>100</v>
      </c>
      <c r="O43" s="103">
        <v>44013</v>
      </c>
      <c r="P43" s="103">
        <v>44348</v>
      </c>
      <c r="Q43" s="84">
        <v>0</v>
      </c>
      <c r="R43" s="104" t="s">
        <v>751</v>
      </c>
      <c r="S43" s="84">
        <v>0</v>
      </c>
      <c r="T43" s="98"/>
      <c r="U43" s="105" t="s">
        <v>731</v>
      </c>
      <c r="V43" s="84"/>
      <c r="W43" s="84"/>
      <c r="X43" s="84"/>
      <c r="Y43" s="84" t="s">
        <v>418</v>
      </c>
      <c r="Z43" s="84" t="s">
        <v>419</v>
      </c>
      <c r="AA43" s="114"/>
      <c r="AB43" s="101" t="s">
        <v>777</v>
      </c>
    </row>
    <row r="44" spans="1:28" ht="271.5" customHeight="1" x14ac:dyDescent="0.3">
      <c r="A44" s="84">
        <f t="shared" si="0"/>
        <v>34</v>
      </c>
      <c r="B44" s="135" t="s">
        <v>626</v>
      </c>
      <c r="C44" s="86">
        <v>118</v>
      </c>
      <c r="D44" s="100" t="s">
        <v>519</v>
      </c>
      <c r="E44" s="84">
        <v>59</v>
      </c>
      <c r="F44" s="101" t="s">
        <v>520</v>
      </c>
      <c r="G44" s="101" t="s">
        <v>512</v>
      </c>
      <c r="H44" s="114" t="s">
        <v>532</v>
      </c>
      <c r="I44" s="84">
        <v>2</v>
      </c>
      <c r="J44" s="26" t="s">
        <v>649</v>
      </c>
      <c r="K44" s="26" t="s">
        <v>719</v>
      </c>
      <c r="L44" s="101" t="s">
        <v>576</v>
      </c>
      <c r="M44" s="94" t="s">
        <v>597</v>
      </c>
      <c r="N44" s="144">
        <v>1</v>
      </c>
      <c r="O44" s="97">
        <v>44013</v>
      </c>
      <c r="P44" s="97">
        <v>44136</v>
      </c>
      <c r="Q44" s="84">
        <v>0</v>
      </c>
      <c r="R44" s="104" t="s">
        <v>761</v>
      </c>
      <c r="S44" s="84">
        <v>0</v>
      </c>
      <c r="T44" s="98"/>
      <c r="U44" s="105" t="s">
        <v>731</v>
      </c>
      <c r="V44" s="84"/>
      <c r="W44" s="84"/>
      <c r="X44" s="84"/>
      <c r="Y44" s="84" t="s">
        <v>418</v>
      </c>
      <c r="Z44" s="84" t="s">
        <v>469</v>
      </c>
      <c r="AA44" s="114"/>
      <c r="AB44" s="101" t="s">
        <v>777</v>
      </c>
    </row>
    <row r="45" spans="1:28" ht="312" customHeight="1" x14ac:dyDescent="0.3">
      <c r="A45" s="84">
        <f t="shared" si="0"/>
        <v>35</v>
      </c>
      <c r="B45" s="135" t="s">
        <v>627</v>
      </c>
      <c r="C45" s="86">
        <v>118</v>
      </c>
      <c r="D45" s="100" t="s">
        <v>519</v>
      </c>
      <c r="E45" s="84">
        <v>59</v>
      </c>
      <c r="F45" s="101" t="s">
        <v>520</v>
      </c>
      <c r="G45" s="101" t="s">
        <v>513</v>
      </c>
      <c r="H45" s="114" t="s">
        <v>529</v>
      </c>
      <c r="I45" s="84">
        <v>1</v>
      </c>
      <c r="J45" s="26" t="s">
        <v>650</v>
      </c>
      <c r="K45" s="26" t="s">
        <v>553</v>
      </c>
      <c r="L45" s="84" t="s">
        <v>577</v>
      </c>
      <c r="M45" s="101" t="s">
        <v>598</v>
      </c>
      <c r="N45" s="84">
        <v>1</v>
      </c>
      <c r="O45" s="103">
        <v>44076</v>
      </c>
      <c r="P45" s="145">
        <v>44255</v>
      </c>
      <c r="Q45" s="108">
        <v>0</v>
      </c>
      <c r="R45" s="131" t="s">
        <v>744</v>
      </c>
      <c r="S45" s="108">
        <v>0</v>
      </c>
      <c r="T45" s="138"/>
      <c r="U45" s="125" t="s">
        <v>731</v>
      </c>
      <c r="V45" s="108"/>
      <c r="W45" s="108"/>
      <c r="X45" s="108"/>
      <c r="Y45" s="108" t="s">
        <v>418</v>
      </c>
      <c r="Z45" s="84" t="s">
        <v>419</v>
      </c>
      <c r="AA45" s="114"/>
      <c r="AB45" s="101" t="s">
        <v>778</v>
      </c>
    </row>
    <row r="46" spans="1:28" ht="218.25" customHeight="1" x14ac:dyDescent="0.3">
      <c r="A46" s="84">
        <f t="shared" si="0"/>
        <v>36</v>
      </c>
      <c r="B46" s="135" t="s">
        <v>628</v>
      </c>
      <c r="C46" s="86">
        <v>118</v>
      </c>
      <c r="D46" s="100" t="s">
        <v>519</v>
      </c>
      <c r="E46" s="84">
        <v>59</v>
      </c>
      <c r="F46" s="101" t="s">
        <v>520</v>
      </c>
      <c r="G46" s="101" t="s">
        <v>514</v>
      </c>
      <c r="H46" s="114" t="s">
        <v>726</v>
      </c>
      <c r="I46" s="84">
        <v>1</v>
      </c>
      <c r="J46" s="26" t="s">
        <v>651</v>
      </c>
      <c r="K46" s="107" t="s">
        <v>554</v>
      </c>
      <c r="L46" s="107" t="s">
        <v>578</v>
      </c>
      <c r="M46" s="107" t="s">
        <v>599</v>
      </c>
      <c r="N46" s="84">
        <v>100</v>
      </c>
      <c r="O46" s="103">
        <v>44105</v>
      </c>
      <c r="P46" s="103">
        <v>44363</v>
      </c>
      <c r="Q46" s="84">
        <v>0</v>
      </c>
      <c r="R46" s="104" t="s">
        <v>745</v>
      </c>
      <c r="S46" s="84">
        <v>0</v>
      </c>
      <c r="T46" s="98"/>
      <c r="U46" s="105" t="s">
        <v>731</v>
      </c>
      <c r="V46" s="84"/>
      <c r="W46" s="84"/>
      <c r="X46" s="84"/>
      <c r="Y46" s="84" t="s">
        <v>418</v>
      </c>
      <c r="Z46" s="84" t="s">
        <v>419</v>
      </c>
      <c r="AA46" s="114"/>
      <c r="AB46" s="101" t="s">
        <v>778</v>
      </c>
    </row>
    <row r="47" spans="1:28" ht="75" x14ac:dyDescent="0.3">
      <c r="A47" s="84">
        <f t="shared" si="0"/>
        <v>37</v>
      </c>
      <c r="B47" s="135" t="s">
        <v>629</v>
      </c>
      <c r="C47" s="86">
        <v>118</v>
      </c>
      <c r="D47" s="100" t="s">
        <v>519</v>
      </c>
      <c r="E47" s="84">
        <v>59</v>
      </c>
      <c r="F47" s="101" t="s">
        <v>520</v>
      </c>
      <c r="G47" s="101" t="s">
        <v>215</v>
      </c>
      <c r="H47" s="114" t="s">
        <v>3</v>
      </c>
      <c r="I47" s="84">
        <v>1</v>
      </c>
      <c r="J47" s="26" t="s">
        <v>652</v>
      </c>
      <c r="K47" s="26" t="s">
        <v>555</v>
      </c>
      <c r="L47" s="84" t="s">
        <v>579</v>
      </c>
      <c r="M47" s="101" t="s">
        <v>600</v>
      </c>
      <c r="N47" s="84">
        <v>1</v>
      </c>
      <c r="O47" s="103">
        <v>44218</v>
      </c>
      <c r="P47" s="103">
        <v>44286</v>
      </c>
      <c r="Q47" s="84">
        <v>0</v>
      </c>
      <c r="R47" s="104" t="s">
        <v>737</v>
      </c>
      <c r="S47" s="84">
        <v>0</v>
      </c>
      <c r="T47" s="98"/>
      <c r="U47" s="105" t="s">
        <v>731</v>
      </c>
      <c r="V47" s="84"/>
      <c r="W47" s="84"/>
      <c r="X47" s="84"/>
      <c r="Y47" s="84" t="s">
        <v>418</v>
      </c>
      <c r="Z47" s="84" t="s">
        <v>720</v>
      </c>
      <c r="AA47" s="114" t="s">
        <v>3</v>
      </c>
      <c r="AB47" s="101" t="s">
        <v>776</v>
      </c>
    </row>
    <row r="48" spans="1:28" ht="131.25" x14ac:dyDescent="0.3">
      <c r="A48" s="84">
        <f t="shared" si="0"/>
        <v>38</v>
      </c>
      <c r="B48" s="135" t="s">
        <v>630</v>
      </c>
      <c r="C48" s="86">
        <v>118</v>
      </c>
      <c r="D48" s="100" t="s">
        <v>519</v>
      </c>
      <c r="E48" s="84">
        <v>59</v>
      </c>
      <c r="F48" s="101" t="s">
        <v>520</v>
      </c>
      <c r="G48" s="101" t="s">
        <v>515</v>
      </c>
      <c r="H48" s="114" t="s">
        <v>533</v>
      </c>
      <c r="I48" s="84">
        <v>1</v>
      </c>
      <c r="J48" s="26" t="s">
        <v>653</v>
      </c>
      <c r="K48" s="26" t="s">
        <v>556</v>
      </c>
      <c r="L48" s="84" t="s">
        <v>431</v>
      </c>
      <c r="M48" s="101" t="s">
        <v>601</v>
      </c>
      <c r="N48" s="84">
        <v>6</v>
      </c>
      <c r="O48" s="103">
        <v>44044</v>
      </c>
      <c r="P48" s="103">
        <v>44226</v>
      </c>
      <c r="Q48" s="84">
        <v>5</v>
      </c>
      <c r="R48" s="104" t="s">
        <v>738</v>
      </c>
      <c r="S48" s="121">
        <f>5/6</f>
        <v>0.83333333333333337</v>
      </c>
      <c r="T48" s="98"/>
      <c r="U48" s="105" t="s">
        <v>731</v>
      </c>
      <c r="V48" s="84"/>
      <c r="W48" s="84"/>
      <c r="X48" s="84"/>
      <c r="Y48" s="84" t="s">
        <v>418</v>
      </c>
      <c r="Z48" s="84" t="s">
        <v>419</v>
      </c>
      <c r="AA48" s="114" t="s">
        <v>3</v>
      </c>
      <c r="AB48" s="101" t="s">
        <v>776</v>
      </c>
    </row>
    <row r="49" spans="1:28" ht="321" customHeight="1" x14ac:dyDescent="0.3">
      <c r="A49" s="84">
        <f t="shared" si="0"/>
        <v>39</v>
      </c>
      <c r="B49" s="135" t="s">
        <v>631</v>
      </c>
      <c r="C49" s="86">
        <v>118</v>
      </c>
      <c r="D49" s="100" t="s">
        <v>519</v>
      </c>
      <c r="E49" s="84">
        <v>59</v>
      </c>
      <c r="F49" s="101" t="s">
        <v>520</v>
      </c>
      <c r="G49" s="101" t="s">
        <v>516</v>
      </c>
      <c r="H49" s="114" t="s">
        <v>534</v>
      </c>
      <c r="I49" s="84">
        <v>1</v>
      </c>
      <c r="J49" s="26" t="s">
        <v>654</v>
      </c>
      <c r="K49" s="26" t="s">
        <v>557</v>
      </c>
      <c r="L49" s="101" t="s">
        <v>580</v>
      </c>
      <c r="M49" s="26" t="s">
        <v>602</v>
      </c>
      <c r="N49" s="101">
        <v>5</v>
      </c>
      <c r="O49" s="97">
        <v>44044</v>
      </c>
      <c r="P49" s="97">
        <v>44196</v>
      </c>
      <c r="Q49" s="84">
        <v>5</v>
      </c>
      <c r="R49" s="104" t="s">
        <v>762</v>
      </c>
      <c r="S49" s="84">
        <v>100</v>
      </c>
      <c r="T49" s="98"/>
      <c r="U49" s="105" t="s">
        <v>731</v>
      </c>
      <c r="V49" s="84"/>
      <c r="W49" s="84"/>
      <c r="X49" s="84"/>
      <c r="Y49" s="84" t="s">
        <v>416</v>
      </c>
      <c r="Z49" s="101" t="s">
        <v>417</v>
      </c>
      <c r="AA49" s="114" t="s">
        <v>784</v>
      </c>
      <c r="AB49" s="101" t="s">
        <v>779</v>
      </c>
    </row>
    <row r="50" spans="1:28" ht="233.25" customHeight="1" thickBot="1" x14ac:dyDescent="0.35">
      <c r="A50" s="84">
        <f t="shared" si="0"/>
        <v>40</v>
      </c>
      <c r="B50" s="135" t="s">
        <v>632</v>
      </c>
      <c r="C50" s="86">
        <v>118</v>
      </c>
      <c r="D50" s="100" t="s">
        <v>519</v>
      </c>
      <c r="E50" s="84">
        <v>59</v>
      </c>
      <c r="F50" s="101" t="s">
        <v>520</v>
      </c>
      <c r="G50" s="101" t="s">
        <v>516</v>
      </c>
      <c r="H50" s="114" t="s">
        <v>522</v>
      </c>
      <c r="I50" s="84">
        <v>2</v>
      </c>
      <c r="J50" s="26" t="s">
        <v>654</v>
      </c>
      <c r="K50" s="26" t="s">
        <v>558</v>
      </c>
      <c r="L50" s="101" t="s">
        <v>581</v>
      </c>
      <c r="M50" s="94" t="s">
        <v>603</v>
      </c>
      <c r="N50" s="95">
        <v>100</v>
      </c>
      <c r="O50" s="97">
        <v>44013</v>
      </c>
      <c r="P50" s="97">
        <v>44196</v>
      </c>
      <c r="Q50" s="84">
        <v>0</v>
      </c>
      <c r="R50" s="104" t="s">
        <v>788</v>
      </c>
      <c r="S50" s="84">
        <v>0</v>
      </c>
      <c r="T50" s="98"/>
      <c r="U50" s="105" t="s">
        <v>731</v>
      </c>
      <c r="V50" s="84"/>
      <c r="W50" s="84"/>
      <c r="X50" s="84"/>
      <c r="Y50" s="84" t="s">
        <v>418</v>
      </c>
      <c r="Z50" s="84" t="s">
        <v>469</v>
      </c>
      <c r="AA50" s="114" t="s">
        <v>1</v>
      </c>
      <c r="AB50" s="101" t="s">
        <v>776</v>
      </c>
    </row>
    <row r="51" spans="1:28" ht="169.5" customHeight="1" thickBot="1" x14ac:dyDescent="0.35">
      <c r="A51" s="84">
        <f t="shared" si="0"/>
        <v>41</v>
      </c>
      <c r="B51" s="135" t="s">
        <v>633</v>
      </c>
      <c r="C51" s="86">
        <v>118</v>
      </c>
      <c r="D51" s="100" t="s">
        <v>519</v>
      </c>
      <c r="E51" s="84">
        <v>59</v>
      </c>
      <c r="F51" s="101" t="s">
        <v>520</v>
      </c>
      <c r="G51" s="101" t="s">
        <v>516</v>
      </c>
      <c r="H51" s="114" t="s">
        <v>535</v>
      </c>
      <c r="I51" s="84">
        <v>3</v>
      </c>
      <c r="J51" s="26" t="s">
        <v>654</v>
      </c>
      <c r="K51" s="26" t="s">
        <v>717</v>
      </c>
      <c r="L51" s="132" t="s">
        <v>718</v>
      </c>
      <c r="M51" s="102" t="s">
        <v>592</v>
      </c>
      <c r="N51" s="84">
        <v>2</v>
      </c>
      <c r="O51" s="103">
        <v>44013</v>
      </c>
      <c r="P51" s="142">
        <v>44255</v>
      </c>
      <c r="Q51" s="84">
        <v>0</v>
      </c>
      <c r="R51" s="104" t="s">
        <v>757</v>
      </c>
      <c r="S51" s="84">
        <v>0</v>
      </c>
      <c r="T51" s="98"/>
      <c r="U51" s="105" t="s">
        <v>731</v>
      </c>
      <c r="V51" s="84"/>
      <c r="W51" s="84" t="s">
        <v>508</v>
      </c>
      <c r="X51" s="84"/>
      <c r="Y51" s="84" t="s">
        <v>418</v>
      </c>
      <c r="Z51" s="84" t="s">
        <v>419</v>
      </c>
      <c r="AA51" s="114" t="s">
        <v>785</v>
      </c>
      <c r="AB51" s="101" t="s">
        <v>776</v>
      </c>
    </row>
    <row r="52" spans="1:28" ht="190.5" customHeight="1" x14ac:dyDescent="0.3">
      <c r="A52" s="84">
        <f t="shared" si="0"/>
        <v>42</v>
      </c>
      <c r="B52" s="135" t="s">
        <v>634</v>
      </c>
      <c r="C52" s="86">
        <v>118</v>
      </c>
      <c r="D52" s="100" t="s">
        <v>519</v>
      </c>
      <c r="E52" s="84">
        <v>59</v>
      </c>
      <c r="F52" s="101" t="s">
        <v>520</v>
      </c>
      <c r="G52" s="101" t="s">
        <v>517</v>
      </c>
      <c r="H52" s="114" t="s">
        <v>3</v>
      </c>
      <c r="I52" s="84">
        <v>1</v>
      </c>
      <c r="J52" s="26" t="s">
        <v>655</v>
      </c>
      <c r="K52" s="26" t="s">
        <v>559</v>
      </c>
      <c r="L52" s="101" t="s">
        <v>582</v>
      </c>
      <c r="M52" s="94" t="s">
        <v>604</v>
      </c>
      <c r="N52" s="95">
        <v>1</v>
      </c>
      <c r="O52" s="97">
        <v>44013</v>
      </c>
      <c r="P52" s="97">
        <v>44196</v>
      </c>
      <c r="Q52" s="84">
        <v>0</v>
      </c>
      <c r="R52" s="104" t="s">
        <v>739</v>
      </c>
      <c r="S52" s="84">
        <v>0</v>
      </c>
      <c r="T52" s="98"/>
      <c r="U52" s="105" t="s">
        <v>731</v>
      </c>
      <c r="V52" s="84"/>
      <c r="W52" s="84"/>
      <c r="X52" s="84"/>
      <c r="Y52" s="84" t="s">
        <v>418</v>
      </c>
      <c r="Z52" s="84" t="s">
        <v>469</v>
      </c>
      <c r="AA52" s="114" t="s">
        <v>3</v>
      </c>
      <c r="AB52" s="101" t="s">
        <v>776</v>
      </c>
    </row>
    <row r="53" spans="1:28" ht="409.5" x14ac:dyDescent="0.3">
      <c r="A53" s="84">
        <f t="shared" si="0"/>
        <v>43</v>
      </c>
      <c r="B53" s="135" t="s">
        <v>635</v>
      </c>
      <c r="C53" s="86">
        <v>118</v>
      </c>
      <c r="D53" s="100" t="s">
        <v>519</v>
      </c>
      <c r="E53" s="84">
        <v>59</v>
      </c>
      <c r="F53" s="101" t="s">
        <v>520</v>
      </c>
      <c r="G53" s="101" t="s">
        <v>517</v>
      </c>
      <c r="H53" s="114" t="s">
        <v>536</v>
      </c>
      <c r="I53" s="84">
        <v>2</v>
      </c>
      <c r="J53" s="26" t="s">
        <v>655</v>
      </c>
      <c r="K53" s="26" t="s">
        <v>560</v>
      </c>
      <c r="L53" s="84" t="s">
        <v>445</v>
      </c>
      <c r="M53" s="94" t="s">
        <v>430</v>
      </c>
      <c r="N53" s="95">
        <v>7</v>
      </c>
      <c r="O53" s="97">
        <v>44013</v>
      </c>
      <c r="P53" s="97">
        <v>44196</v>
      </c>
      <c r="Q53" s="84">
        <v>7</v>
      </c>
      <c r="R53" s="26" t="s">
        <v>787</v>
      </c>
      <c r="S53" s="84">
        <v>100</v>
      </c>
      <c r="T53" s="98"/>
      <c r="U53" s="105" t="s">
        <v>731</v>
      </c>
      <c r="V53" s="84"/>
      <c r="W53" s="84"/>
      <c r="X53" s="84"/>
      <c r="Y53" s="84" t="s">
        <v>416</v>
      </c>
      <c r="Z53" s="101" t="s">
        <v>417</v>
      </c>
      <c r="AA53" s="114" t="s">
        <v>3</v>
      </c>
      <c r="AB53" s="101" t="s">
        <v>776</v>
      </c>
    </row>
    <row r="54" spans="1:28" ht="356.25" x14ac:dyDescent="0.3">
      <c r="A54" s="84">
        <f t="shared" si="0"/>
        <v>44</v>
      </c>
      <c r="B54" s="135" t="s">
        <v>636</v>
      </c>
      <c r="C54" s="86">
        <v>118</v>
      </c>
      <c r="D54" s="100" t="s">
        <v>519</v>
      </c>
      <c r="E54" s="84">
        <v>59</v>
      </c>
      <c r="F54" s="101" t="s">
        <v>520</v>
      </c>
      <c r="G54" s="101" t="s">
        <v>517</v>
      </c>
      <c r="H54" s="114" t="s">
        <v>537</v>
      </c>
      <c r="I54" s="84">
        <v>3</v>
      </c>
      <c r="J54" s="26" t="s">
        <v>655</v>
      </c>
      <c r="K54" s="107" t="s">
        <v>561</v>
      </c>
      <c r="L54" s="107" t="s">
        <v>583</v>
      </c>
      <c r="M54" s="107" t="s">
        <v>605</v>
      </c>
      <c r="N54" s="84">
        <v>4</v>
      </c>
      <c r="O54" s="103">
        <v>44044</v>
      </c>
      <c r="P54" s="103">
        <v>44363</v>
      </c>
      <c r="Q54" s="84">
        <v>5</v>
      </c>
      <c r="R54" s="104" t="s">
        <v>772</v>
      </c>
      <c r="S54" s="84">
        <v>20</v>
      </c>
      <c r="T54" s="98"/>
      <c r="U54" s="105" t="s">
        <v>731</v>
      </c>
      <c r="V54" s="84"/>
      <c r="W54" s="84"/>
      <c r="X54" s="84"/>
      <c r="Y54" s="84" t="s">
        <v>418</v>
      </c>
      <c r="Z54" s="84" t="s">
        <v>419</v>
      </c>
      <c r="AA54" s="114" t="s">
        <v>3</v>
      </c>
      <c r="AB54" s="101" t="s">
        <v>776</v>
      </c>
    </row>
    <row r="55" spans="1:28" ht="168.75" x14ac:dyDescent="0.3">
      <c r="A55" s="84">
        <f t="shared" si="0"/>
        <v>45</v>
      </c>
      <c r="B55" s="135" t="s">
        <v>637</v>
      </c>
      <c r="C55" s="86">
        <v>118</v>
      </c>
      <c r="D55" s="100" t="s">
        <v>519</v>
      </c>
      <c r="E55" s="84">
        <v>59</v>
      </c>
      <c r="F55" s="101" t="s">
        <v>520</v>
      </c>
      <c r="G55" s="101" t="s">
        <v>518</v>
      </c>
      <c r="H55" s="114" t="s">
        <v>540</v>
      </c>
      <c r="I55" s="101">
        <v>2</v>
      </c>
      <c r="J55" s="26" t="s">
        <v>656</v>
      </c>
      <c r="K55" s="26" t="s">
        <v>562</v>
      </c>
      <c r="L55" s="107" t="s">
        <v>584</v>
      </c>
      <c r="M55" s="94" t="s">
        <v>606</v>
      </c>
      <c r="N55" s="144">
        <v>2</v>
      </c>
      <c r="O55" s="97">
        <v>44044</v>
      </c>
      <c r="P55" s="97">
        <v>44363</v>
      </c>
      <c r="Q55" s="84">
        <v>1</v>
      </c>
      <c r="R55" s="104" t="s">
        <v>740</v>
      </c>
      <c r="S55" s="84">
        <v>50</v>
      </c>
      <c r="T55" s="98"/>
      <c r="U55" s="105" t="s">
        <v>731</v>
      </c>
      <c r="V55" s="84"/>
      <c r="W55" s="84"/>
      <c r="X55" s="84"/>
      <c r="Y55" s="84" t="s">
        <v>418</v>
      </c>
      <c r="Z55" s="84" t="s">
        <v>419</v>
      </c>
      <c r="AA55" s="114"/>
      <c r="AB55" s="101" t="s">
        <v>781</v>
      </c>
    </row>
    <row r="56" spans="1:28" ht="264" customHeight="1" x14ac:dyDescent="0.3">
      <c r="A56" s="84">
        <f t="shared" si="0"/>
        <v>46</v>
      </c>
      <c r="B56" s="135" t="s">
        <v>638</v>
      </c>
      <c r="C56" s="86">
        <v>118</v>
      </c>
      <c r="D56" s="100" t="s">
        <v>519</v>
      </c>
      <c r="E56" s="84">
        <v>59</v>
      </c>
      <c r="F56" s="101" t="s">
        <v>520</v>
      </c>
      <c r="G56" s="101" t="s">
        <v>518</v>
      </c>
      <c r="H56" s="114" t="s">
        <v>538</v>
      </c>
      <c r="I56" s="101">
        <v>3</v>
      </c>
      <c r="J56" s="26" t="s">
        <v>656</v>
      </c>
      <c r="K56" s="26" t="s">
        <v>716</v>
      </c>
      <c r="L56" s="107" t="s">
        <v>585</v>
      </c>
      <c r="M56" s="94" t="s">
        <v>607</v>
      </c>
      <c r="N56" s="144">
        <v>100</v>
      </c>
      <c r="O56" s="97">
        <v>44044</v>
      </c>
      <c r="P56" s="97">
        <v>44363</v>
      </c>
      <c r="Q56" s="84">
        <v>27</v>
      </c>
      <c r="R56" s="104" t="s">
        <v>807</v>
      </c>
      <c r="S56" s="84">
        <v>27</v>
      </c>
      <c r="T56" s="98"/>
      <c r="U56" s="105" t="s">
        <v>731</v>
      </c>
      <c r="V56" s="84"/>
      <c r="W56" s="84"/>
      <c r="X56" s="84"/>
      <c r="Y56" s="84" t="s">
        <v>418</v>
      </c>
      <c r="Z56" s="84" t="s">
        <v>419</v>
      </c>
      <c r="AA56" s="114"/>
      <c r="AB56" s="101" t="s">
        <v>781</v>
      </c>
    </row>
    <row r="57" spans="1:28" ht="225" x14ac:dyDescent="0.3">
      <c r="A57" s="84">
        <f t="shared" si="0"/>
        <v>47</v>
      </c>
      <c r="B57" s="135" t="s">
        <v>639</v>
      </c>
      <c r="C57" s="86">
        <v>118</v>
      </c>
      <c r="D57" s="100" t="s">
        <v>519</v>
      </c>
      <c r="E57" s="84">
        <v>59</v>
      </c>
      <c r="F57" s="101" t="s">
        <v>520</v>
      </c>
      <c r="G57" s="101" t="s">
        <v>518</v>
      </c>
      <c r="H57" s="114" t="s">
        <v>539</v>
      </c>
      <c r="I57" s="101">
        <v>4</v>
      </c>
      <c r="J57" s="26" t="s">
        <v>656</v>
      </c>
      <c r="K57" s="26" t="s">
        <v>563</v>
      </c>
      <c r="L57" s="107" t="s">
        <v>725</v>
      </c>
      <c r="M57" s="94" t="s">
        <v>724</v>
      </c>
      <c r="N57" s="144">
        <v>100</v>
      </c>
      <c r="O57" s="97">
        <v>44044</v>
      </c>
      <c r="P57" s="97">
        <v>44363</v>
      </c>
      <c r="Q57" s="84">
        <v>50</v>
      </c>
      <c r="R57" s="104" t="s">
        <v>742</v>
      </c>
      <c r="S57" s="84">
        <v>50</v>
      </c>
      <c r="T57" s="98"/>
      <c r="U57" s="105" t="s">
        <v>741</v>
      </c>
      <c r="V57" s="84"/>
      <c r="W57" s="84"/>
      <c r="X57" s="84"/>
      <c r="Y57" s="84" t="s">
        <v>418</v>
      </c>
      <c r="Z57" s="84" t="s">
        <v>419</v>
      </c>
      <c r="AA57" s="114"/>
      <c r="AB57" s="101" t="s">
        <v>781</v>
      </c>
    </row>
    <row r="58" spans="1:28" ht="130.5" customHeight="1" x14ac:dyDescent="0.3">
      <c r="A58" s="84">
        <f t="shared" si="0"/>
        <v>48</v>
      </c>
      <c r="B58" s="135" t="s">
        <v>657</v>
      </c>
      <c r="C58" s="86">
        <v>118</v>
      </c>
      <c r="D58" s="100" t="s">
        <v>519</v>
      </c>
      <c r="E58" s="100">
        <v>68</v>
      </c>
      <c r="F58" s="101" t="s">
        <v>670</v>
      </c>
      <c r="G58" s="101" t="s">
        <v>472</v>
      </c>
      <c r="H58" s="101" t="s">
        <v>675</v>
      </c>
      <c r="I58" s="84">
        <v>1</v>
      </c>
      <c r="J58" s="26" t="s">
        <v>708</v>
      </c>
      <c r="K58" s="101" t="s">
        <v>679</v>
      </c>
      <c r="L58" s="101" t="s">
        <v>427</v>
      </c>
      <c r="M58" s="101" t="s">
        <v>699</v>
      </c>
      <c r="N58" s="84">
        <v>1</v>
      </c>
      <c r="O58" s="103">
        <v>44097</v>
      </c>
      <c r="P58" s="103">
        <v>44461</v>
      </c>
      <c r="Q58" s="84">
        <v>0.2</v>
      </c>
      <c r="R58" s="104" t="s">
        <v>766</v>
      </c>
      <c r="S58" s="84">
        <v>20</v>
      </c>
      <c r="T58" s="146"/>
      <c r="U58" s="105" t="s">
        <v>731</v>
      </c>
      <c r="V58" s="147"/>
      <c r="W58" s="147"/>
      <c r="X58" s="147"/>
      <c r="Y58" s="84" t="s">
        <v>418</v>
      </c>
      <c r="Z58" s="84" t="s">
        <v>419</v>
      </c>
      <c r="AA58" s="101"/>
      <c r="AB58" s="101" t="s">
        <v>782</v>
      </c>
    </row>
    <row r="59" spans="1:28" ht="93.75" x14ac:dyDescent="0.3">
      <c r="A59" s="84">
        <f t="shared" si="0"/>
        <v>49</v>
      </c>
      <c r="B59" s="135" t="s">
        <v>658</v>
      </c>
      <c r="C59" s="86">
        <v>118</v>
      </c>
      <c r="D59" s="100" t="s">
        <v>519</v>
      </c>
      <c r="E59" s="100">
        <v>68</v>
      </c>
      <c r="F59" s="101" t="s">
        <v>670</v>
      </c>
      <c r="G59" s="101" t="s">
        <v>472</v>
      </c>
      <c r="H59" s="101" t="s">
        <v>4</v>
      </c>
      <c r="I59" s="84">
        <v>2</v>
      </c>
      <c r="J59" s="26" t="s">
        <v>708</v>
      </c>
      <c r="K59" s="101" t="s">
        <v>680</v>
      </c>
      <c r="L59" s="101" t="s">
        <v>691</v>
      </c>
      <c r="M59" s="101" t="s">
        <v>700</v>
      </c>
      <c r="N59" s="84">
        <v>100</v>
      </c>
      <c r="O59" s="103">
        <v>44097</v>
      </c>
      <c r="P59" s="103">
        <v>44461</v>
      </c>
      <c r="Q59" s="84">
        <v>0</v>
      </c>
      <c r="R59" s="104" t="s">
        <v>786</v>
      </c>
      <c r="S59" s="84">
        <v>0</v>
      </c>
      <c r="T59" s="98"/>
      <c r="U59" s="105" t="s">
        <v>731</v>
      </c>
      <c r="V59" s="84"/>
      <c r="W59" s="84"/>
      <c r="X59" s="84"/>
      <c r="Y59" s="84" t="s">
        <v>418</v>
      </c>
      <c r="Z59" s="84" t="s">
        <v>419</v>
      </c>
      <c r="AA59" s="101"/>
      <c r="AB59" s="101" t="s">
        <v>777</v>
      </c>
    </row>
    <row r="60" spans="1:28" ht="112.5" x14ac:dyDescent="0.3">
      <c r="A60" s="84">
        <f t="shared" si="0"/>
        <v>50</v>
      </c>
      <c r="B60" s="135" t="s">
        <v>659</v>
      </c>
      <c r="C60" s="86">
        <v>118</v>
      </c>
      <c r="D60" s="100" t="s">
        <v>519</v>
      </c>
      <c r="E60" s="100">
        <v>68</v>
      </c>
      <c r="F60" s="101" t="s">
        <v>670</v>
      </c>
      <c r="G60" s="101" t="s">
        <v>671</v>
      </c>
      <c r="H60" s="101" t="s">
        <v>1</v>
      </c>
      <c r="I60" s="84">
        <v>1</v>
      </c>
      <c r="J60" s="26" t="s">
        <v>709</v>
      </c>
      <c r="K60" s="26" t="s">
        <v>681</v>
      </c>
      <c r="L60" s="84" t="s">
        <v>692</v>
      </c>
      <c r="M60" s="101" t="s">
        <v>484</v>
      </c>
      <c r="N60" s="84">
        <v>1</v>
      </c>
      <c r="O60" s="103">
        <v>44109</v>
      </c>
      <c r="P60" s="103">
        <v>44347</v>
      </c>
      <c r="Q60" s="84">
        <v>0</v>
      </c>
      <c r="R60" s="104" t="s">
        <v>735</v>
      </c>
      <c r="S60" s="84">
        <v>0</v>
      </c>
      <c r="T60" s="98"/>
      <c r="U60" s="105" t="s">
        <v>731</v>
      </c>
      <c r="V60" s="84"/>
      <c r="W60" s="84"/>
      <c r="X60" s="84"/>
      <c r="Y60" s="84" t="s">
        <v>418</v>
      </c>
      <c r="Z60" s="84" t="s">
        <v>419</v>
      </c>
      <c r="AA60" s="101" t="s">
        <v>1</v>
      </c>
      <c r="AB60" s="101" t="s">
        <v>776</v>
      </c>
    </row>
    <row r="61" spans="1:28" ht="409.5" x14ac:dyDescent="0.3">
      <c r="A61" s="84">
        <f t="shared" si="0"/>
        <v>51</v>
      </c>
      <c r="B61" s="135" t="s">
        <v>660</v>
      </c>
      <c r="C61" s="86">
        <v>118</v>
      </c>
      <c r="D61" s="100" t="s">
        <v>519</v>
      </c>
      <c r="E61" s="100">
        <v>68</v>
      </c>
      <c r="F61" s="101" t="s">
        <v>670</v>
      </c>
      <c r="G61" s="101" t="s">
        <v>429</v>
      </c>
      <c r="H61" s="101" t="s">
        <v>676</v>
      </c>
      <c r="I61" s="84">
        <v>1</v>
      </c>
      <c r="J61" s="26" t="s">
        <v>710</v>
      </c>
      <c r="K61" s="104" t="s">
        <v>682</v>
      </c>
      <c r="L61" s="101" t="s">
        <v>693</v>
      </c>
      <c r="M61" s="101" t="s">
        <v>723</v>
      </c>
      <c r="N61" s="127">
        <v>100</v>
      </c>
      <c r="O61" s="103">
        <v>44105</v>
      </c>
      <c r="P61" s="103">
        <v>44461</v>
      </c>
      <c r="Q61" s="84">
        <v>33</v>
      </c>
      <c r="R61" s="104" t="s">
        <v>746</v>
      </c>
      <c r="S61" s="84">
        <v>33</v>
      </c>
      <c r="T61" s="98"/>
      <c r="U61" s="105" t="s">
        <v>731</v>
      </c>
      <c r="V61" s="84"/>
      <c r="W61" s="84"/>
      <c r="X61" s="84"/>
      <c r="Y61" s="84" t="s">
        <v>418</v>
      </c>
      <c r="Z61" s="84" t="s">
        <v>419</v>
      </c>
      <c r="AA61" s="101"/>
      <c r="AB61" s="101" t="s">
        <v>778</v>
      </c>
    </row>
    <row r="62" spans="1:28" ht="168.75" x14ac:dyDescent="0.3">
      <c r="A62" s="84">
        <f t="shared" si="0"/>
        <v>52</v>
      </c>
      <c r="B62" s="135" t="s">
        <v>661</v>
      </c>
      <c r="C62" s="86">
        <v>118</v>
      </c>
      <c r="D62" s="100" t="s">
        <v>519</v>
      </c>
      <c r="E62" s="100">
        <v>68</v>
      </c>
      <c r="F62" s="101" t="s">
        <v>670</v>
      </c>
      <c r="G62" s="101" t="s">
        <v>429</v>
      </c>
      <c r="H62" s="101" t="s">
        <v>676</v>
      </c>
      <c r="I62" s="84">
        <v>2</v>
      </c>
      <c r="J62" s="26" t="s">
        <v>710</v>
      </c>
      <c r="K62" s="104" t="s">
        <v>683</v>
      </c>
      <c r="L62" s="101" t="s">
        <v>694</v>
      </c>
      <c r="M62" s="101" t="s">
        <v>701</v>
      </c>
      <c r="N62" s="127">
        <v>100</v>
      </c>
      <c r="O62" s="103">
        <v>44105</v>
      </c>
      <c r="P62" s="103">
        <v>44285</v>
      </c>
      <c r="Q62" s="84">
        <v>33</v>
      </c>
      <c r="R62" s="104" t="s">
        <v>747</v>
      </c>
      <c r="S62" s="84">
        <v>33</v>
      </c>
      <c r="T62" s="98"/>
      <c r="U62" s="105" t="s">
        <v>731</v>
      </c>
      <c r="V62" s="84"/>
      <c r="W62" s="84"/>
      <c r="X62" s="84"/>
      <c r="Y62" s="84" t="s">
        <v>418</v>
      </c>
      <c r="Z62" s="84" t="s">
        <v>419</v>
      </c>
      <c r="AA62" s="101"/>
      <c r="AB62" s="101" t="s">
        <v>778</v>
      </c>
    </row>
    <row r="63" spans="1:28" ht="150" x14ac:dyDescent="0.3">
      <c r="A63" s="84">
        <f t="shared" si="0"/>
        <v>53</v>
      </c>
      <c r="B63" s="135" t="s">
        <v>662</v>
      </c>
      <c r="C63" s="86">
        <v>118</v>
      </c>
      <c r="D63" s="100" t="s">
        <v>519</v>
      </c>
      <c r="E63" s="100">
        <v>68</v>
      </c>
      <c r="F63" s="101" t="s">
        <v>670</v>
      </c>
      <c r="G63" s="101" t="s">
        <v>429</v>
      </c>
      <c r="H63" s="101" t="s">
        <v>676</v>
      </c>
      <c r="I63" s="84">
        <v>3</v>
      </c>
      <c r="J63" s="26" t="s">
        <v>710</v>
      </c>
      <c r="K63" s="104" t="s">
        <v>684</v>
      </c>
      <c r="L63" s="101" t="s">
        <v>694</v>
      </c>
      <c r="M63" s="101" t="s">
        <v>702</v>
      </c>
      <c r="N63" s="127">
        <v>100</v>
      </c>
      <c r="O63" s="103">
        <v>44377</v>
      </c>
      <c r="P63" s="103">
        <v>44461</v>
      </c>
      <c r="Q63" s="84">
        <v>0</v>
      </c>
      <c r="R63" s="104" t="s">
        <v>748</v>
      </c>
      <c r="S63" s="84">
        <v>0</v>
      </c>
      <c r="T63" s="98"/>
      <c r="U63" s="105" t="s">
        <v>731</v>
      </c>
      <c r="V63" s="84"/>
      <c r="W63" s="84"/>
      <c r="X63" s="84"/>
      <c r="Y63" s="84" t="s">
        <v>418</v>
      </c>
      <c r="Z63" s="84" t="s">
        <v>720</v>
      </c>
      <c r="AA63" s="101"/>
      <c r="AB63" s="101" t="s">
        <v>778</v>
      </c>
    </row>
    <row r="64" spans="1:28" ht="112.5" x14ac:dyDescent="0.3">
      <c r="A64" s="84">
        <f t="shared" si="0"/>
        <v>54</v>
      </c>
      <c r="B64" s="135" t="s">
        <v>663</v>
      </c>
      <c r="C64" s="57">
        <v>118</v>
      </c>
      <c r="D64" s="100" t="s">
        <v>519</v>
      </c>
      <c r="E64" s="93">
        <v>68</v>
      </c>
      <c r="F64" s="101" t="s">
        <v>670</v>
      </c>
      <c r="G64" s="94" t="s">
        <v>672</v>
      </c>
      <c r="H64" s="94" t="s">
        <v>677</v>
      </c>
      <c r="I64" s="95">
        <v>1</v>
      </c>
      <c r="J64" s="96" t="s">
        <v>711</v>
      </c>
      <c r="K64" s="96" t="s">
        <v>685</v>
      </c>
      <c r="L64" s="94" t="s">
        <v>695</v>
      </c>
      <c r="M64" s="94" t="s">
        <v>703</v>
      </c>
      <c r="N64" s="94">
        <v>1</v>
      </c>
      <c r="O64" s="97">
        <v>44104</v>
      </c>
      <c r="P64" s="97">
        <v>44151</v>
      </c>
      <c r="Q64" s="84">
        <v>1</v>
      </c>
      <c r="R64" s="104" t="s">
        <v>764</v>
      </c>
      <c r="S64" s="84">
        <v>100</v>
      </c>
      <c r="T64" s="98"/>
      <c r="U64" s="105" t="s">
        <v>731</v>
      </c>
      <c r="V64" s="84"/>
      <c r="W64" s="84"/>
      <c r="X64" s="84"/>
      <c r="Y64" s="84" t="s">
        <v>416</v>
      </c>
      <c r="Z64" s="101" t="s">
        <v>417</v>
      </c>
      <c r="AA64" s="94"/>
      <c r="AB64" s="101" t="s">
        <v>777</v>
      </c>
    </row>
    <row r="65" spans="1:28" ht="225" customHeight="1" x14ac:dyDescent="0.3">
      <c r="A65" s="84">
        <f t="shared" si="0"/>
        <v>55</v>
      </c>
      <c r="B65" s="135" t="s">
        <v>664</v>
      </c>
      <c r="C65" s="86">
        <v>118</v>
      </c>
      <c r="D65" s="100" t="s">
        <v>519</v>
      </c>
      <c r="E65" s="100">
        <v>68</v>
      </c>
      <c r="F65" s="101" t="s">
        <v>670</v>
      </c>
      <c r="G65" s="101" t="s">
        <v>672</v>
      </c>
      <c r="H65" s="101" t="s">
        <v>4</v>
      </c>
      <c r="I65" s="84">
        <v>2</v>
      </c>
      <c r="J65" s="26" t="s">
        <v>711</v>
      </c>
      <c r="K65" s="26" t="s">
        <v>686</v>
      </c>
      <c r="L65" s="101" t="s">
        <v>696</v>
      </c>
      <c r="M65" s="101" t="s">
        <v>704</v>
      </c>
      <c r="N65" s="101">
        <v>1</v>
      </c>
      <c r="O65" s="103">
        <v>44152</v>
      </c>
      <c r="P65" s="103">
        <v>44461</v>
      </c>
      <c r="Q65" s="84">
        <v>0</v>
      </c>
      <c r="R65" s="104" t="s">
        <v>752</v>
      </c>
      <c r="S65" s="84">
        <v>0</v>
      </c>
      <c r="T65" s="98"/>
      <c r="U65" s="105" t="s">
        <v>731</v>
      </c>
      <c r="V65" s="84"/>
      <c r="W65" s="84"/>
      <c r="X65" s="84"/>
      <c r="Y65" s="84" t="s">
        <v>418</v>
      </c>
      <c r="Z65" s="84" t="s">
        <v>419</v>
      </c>
      <c r="AA65" s="101"/>
      <c r="AB65" s="101" t="s">
        <v>777</v>
      </c>
    </row>
    <row r="66" spans="1:28" ht="249" customHeight="1" x14ac:dyDescent="0.3">
      <c r="A66" s="84">
        <f t="shared" si="0"/>
        <v>56</v>
      </c>
      <c r="B66" s="135" t="s">
        <v>665</v>
      </c>
      <c r="C66" s="86">
        <v>118</v>
      </c>
      <c r="D66" s="100" t="s">
        <v>519</v>
      </c>
      <c r="E66" s="100">
        <v>68</v>
      </c>
      <c r="F66" s="101" t="s">
        <v>670</v>
      </c>
      <c r="G66" s="101" t="s">
        <v>673</v>
      </c>
      <c r="H66" s="101" t="s">
        <v>4</v>
      </c>
      <c r="I66" s="84">
        <v>1</v>
      </c>
      <c r="J66" s="26" t="s">
        <v>712</v>
      </c>
      <c r="K66" s="26" t="s">
        <v>687</v>
      </c>
      <c r="L66" s="101" t="s">
        <v>697</v>
      </c>
      <c r="M66" s="101" t="s">
        <v>705</v>
      </c>
      <c r="N66" s="84">
        <v>100</v>
      </c>
      <c r="O66" s="103">
        <v>44097</v>
      </c>
      <c r="P66" s="103">
        <v>44461</v>
      </c>
      <c r="Q66" s="84">
        <v>0</v>
      </c>
      <c r="R66" s="104" t="s">
        <v>753</v>
      </c>
      <c r="S66" s="84">
        <v>0</v>
      </c>
      <c r="T66" s="98"/>
      <c r="U66" s="105" t="s">
        <v>754</v>
      </c>
      <c r="V66" s="84"/>
      <c r="W66" s="84"/>
      <c r="X66" s="148"/>
      <c r="Y66" s="148" t="s">
        <v>418</v>
      </c>
      <c r="Z66" s="84" t="s">
        <v>419</v>
      </c>
      <c r="AA66" s="101"/>
      <c r="AB66" s="101" t="s">
        <v>777</v>
      </c>
    </row>
    <row r="67" spans="1:28" ht="196.5" customHeight="1" x14ac:dyDescent="0.3">
      <c r="A67" s="84">
        <f t="shared" si="0"/>
        <v>57</v>
      </c>
      <c r="B67" s="135" t="s">
        <v>666</v>
      </c>
      <c r="C67" s="86">
        <v>118</v>
      </c>
      <c r="D67" s="100" t="s">
        <v>519</v>
      </c>
      <c r="E67" s="100">
        <v>68</v>
      </c>
      <c r="F67" s="101" t="s">
        <v>670</v>
      </c>
      <c r="G67" s="101" t="s">
        <v>673</v>
      </c>
      <c r="H67" s="101" t="s">
        <v>4</v>
      </c>
      <c r="I67" s="84">
        <v>2</v>
      </c>
      <c r="J67" s="26" t="s">
        <v>712</v>
      </c>
      <c r="K67" s="26" t="s">
        <v>688</v>
      </c>
      <c r="L67" s="101" t="s">
        <v>698</v>
      </c>
      <c r="M67" s="101" t="s">
        <v>706</v>
      </c>
      <c r="N67" s="84">
        <v>100</v>
      </c>
      <c r="O67" s="103">
        <v>44097</v>
      </c>
      <c r="P67" s="103">
        <v>44461</v>
      </c>
      <c r="Q67" s="84">
        <v>0</v>
      </c>
      <c r="R67" s="104" t="s">
        <v>755</v>
      </c>
      <c r="S67" s="84">
        <v>0</v>
      </c>
      <c r="T67" s="98"/>
      <c r="U67" s="105" t="s">
        <v>731</v>
      </c>
      <c r="V67" s="84"/>
      <c r="W67" s="84"/>
      <c r="X67" s="84"/>
      <c r="Y67" s="84" t="s">
        <v>418</v>
      </c>
      <c r="Z67" s="84" t="s">
        <v>419</v>
      </c>
      <c r="AA67" s="101"/>
      <c r="AB67" s="101" t="s">
        <v>777</v>
      </c>
    </row>
    <row r="68" spans="1:28" ht="202.5" customHeight="1" x14ac:dyDescent="0.3">
      <c r="A68" s="84">
        <f t="shared" si="0"/>
        <v>58</v>
      </c>
      <c r="B68" s="135" t="s">
        <v>667</v>
      </c>
      <c r="C68" s="86">
        <v>118</v>
      </c>
      <c r="D68" s="100" t="s">
        <v>519</v>
      </c>
      <c r="E68" s="100">
        <v>68</v>
      </c>
      <c r="F68" s="101" t="s">
        <v>670</v>
      </c>
      <c r="G68" s="101" t="s">
        <v>223</v>
      </c>
      <c r="H68" s="101" t="s">
        <v>678</v>
      </c>
      <c r="I68" s="84">
        <v>1</v>
      </c>
      <c r="J68" s="26" t="s">
        <v>713</v>
      </c>
      <c r="K68" s="26" t="s">
        <v>689</v>
      </c>
      <c r="L68" s="84" t="s">
        <v>692</v>
      </c>
      <c r="M68" s="101" t="s">
        <v>484</v>
      </c>
      <c r="N68" s="84">
        <v>1</v>
      </c>
      <c r="O68" s="103">
        <v>44109</v>
      </c>
      <c r="P68" s="103">
        <v>44347</v>
      </c>
      <c r="Q68" s="84">
        <v>0</v>
      </c>
      <c r="R68" s="104" t="s">
        <v>773</v>
      </c>
      <c r="S68" s="84">
        <v>0</v>
      </c>
      <c r="T68" s="98"/>
      <c r="U68" s="105" t="s">
        <v>731</v>
      </c>
      <c r="V68" s="84"/>
      <c r="W68" s="84"/>
      <c r="X68" s="108"/>
      <c r="Y68" s="108" t="s">
        <v>418</v>
      </c>
      <c r="Z68" s="84" t="s">
        <v>419</v>
      </c>
      <c r="AA68" s="101" t="s">
        <v>678</v>
      </c>
      <c r="AB68" s="101" t="s">
        <v>776</v>
      </c>
    </row>
    <row r="69" spans="1:28" ht="247.5" customHeight="1" x14ac:dyDescent="0.3">
      <c r="A69" s="84">
        <f t="shared" si="0"/>
        <v>59</v>
      </c>
      <c r="B69" s="135" t="s">
        <v>668</v>
      </c>
      <c r="C69" s="57">
        <v>118</v>
      </c>
      <c r="D69" s="100" t="s">
        <v>519</v>
      </c>
      <c r="E69" s="93">
        <v>68</v>
      </c>
      <c r="F69" s="101" t="s">
        <v>670</v>
      </c>
      <c r="G69" s="94" t="s">
        <v>228</v>
      </c>
      <c r="H69" s="94" t="s">
        <v>678</v>
      </c>
      <c r="I69" s="95">
        <v>1</v>
      </c>
      <c r="J69" s="96" t="s">
        <v>714</v>
      </c>
      <c r="K69" s="96" t="s">
        <v>690</v>
      </c>
      <c r="L69" s="94" t="s">
        <v>317</v>
      </c>
      <c r="M69" s="94" t="s">
        <v>707</v>
      </c>
      <c r="N69" s="94">
        <v>1</v>
      </c>
      <c r="O69" s="97">
        <v>44109</v>
      </c>
      <c r="P69" s="97">
        <v>44196</v>
      </c>
      <c r="Q69" s="84">
        <v>0.4</v>
      </c>
      <c r="R69" s="104" t="s">
        <v>763</v>
      </c>
      <c r="S69" s="84">
        <v>40</v>
      </c>
      <c r="T69" s="98"/>
      <c r="U69" s="105" t="s">
        <v>731</v>
      </c>
      <c r="V69" s="84"/>
      <c r="W69" s="84"/>
      <c r="X69" s="84"/>
      <c r="Y69" s="84" t="s">
        <v>418</v>
      </c>
      <c r="Z69" s="84" t="s">
        <v>469</v>
      </c>
      <c r="AA69" s="101" t="s">
        <v>678</v>
      </c>
      <c r="AB69" s="101" t="s">
        <v>776</v>
      </c>
    </row>
    <row r="70" spans="1:28" ht="146.25" customHeight="1" x14ac:dyDescent="0.3">
      <c r="A70" s="84">
        <f t="shared" si="0"/>
        <v>60</v>
      </c>
      <c r="B70" s="135" t="s">
        <v>669</v>
      </c>
      <c r="C70" s="86">
        <v>118</v>
      </c>
      <c r="D70" s="100" t="s">
        <v>519</v>
      </c>
      <c r="E70" s="100">
        <v>68</v>
      </c>
      <c r="F70" s="101" t="s">
        <v>670</v>
      </c>
      <c r="G70" s="101" t="s">
        <v>674</v>
      </c>
      <c r="H70" s="101" t="s">
        <v>678</v>
      </c>
      <c r="I70" s="84">
        <v>1</v>
      </c>
      <c r="J70" s="26" t="s">
        <v>715</v>
      </c>
      <c r="K70" s="26" t="s">
        <v>721</v>
      </c>
      <c r="L70" s="84" t="s">
        <v>692</v>
      </c>
      <c r="M70" s="101" t="s">
        <v>484</v>
      </c>
      <c r="N70" s="84">
        <v>1</v>
      </c>
      <c r="O70" s="103">
        <v>44109</v>
      </c>
      <c r="P70" s="103">
        <v>44255</v>
      </c>
      <c r="Q70" s="84">
        <v>0</v>
      </c>
      <c r="R70" s="104" t="s">
        <v>736</v>
      </c>
      <c r="S70" s="84">
        <v>0</v>
      </c>
      <c r="T70" s="98"/>
      <c r="U70" s="105" t="s">
        <v>731</v>
      </c>
      <c r="V70" s="84"/>
      <c r="W70" s="84"/>
      <c r="X70" s="84"/>
      <c r="Y70" s="84" t="s">
        <v>418</v>
      </c>
      <c r="Z70" s="84" t="s">
        <v>419</v>
      </c>
      <c r="AA70" s="101" t="s">
        <v>678</v>
      </c>
      <c r="AB70" s="101" t="s">
        <v>776</v>
      </c>
    </row>
    <row r="71" spans="1:28" x14ac:dyDescent="0.35">
      <c r="B71" s="88"/>
    </row>
    <row r="72" spans="1:28" x14ac:dyDescent="0.35">
      <c r="B72" s="88"/>
    </row>
    <row r="73" spans="1:28" x14ac:dyDescent="0.35">
      <c r="B73" s="88"/>
    </row>
    <row r="74" spans="1:28" x14ac:dyDescent="0.35">
      <c r="B74" s="88"/>
    </row>
    <row r="75" spans="1:28" x14ac:dyDescent="0.35">
      <c r="B75" s="88"/>
    </row>
    <row r="76" spans="1:28" x14ac:dyDescent="0.35">
      <c r="B76" s="88"/>
    </row>
    <row r="77" spans="1:28" x14ac:dyDescent="0.35">
      <c r="B77" s="88"/>
    </row>
    <row r="78" spans="1:28" x14ac:dyDescent="0.35">
      <c r="B78" s="88"/>
    </row>
    <row r="79" spans="1:28" x14ac:dyDescent="0.35">
      <c r="B79" s="88"/>
    </row>
    <row r="80" spans="1:28" x14ac:dyDescent="0.35">
      <c r="B80" s="88"/>
    </row>
    <row r="81" spans="2:2" x14ac:dyDescent="0.35">
      <c r="B81" s="88"/>
    </row>
    <row r="82" spans="2:2" x14ac:dyDescent="0.35">
      <c r="B82" s="88"/>
    </row>
    <row r="83" spans="2:2" x14ac:dyDescent="0.35">
      <c r="B83" s="88"/>
    </row>
    <row r="84" spans="2:2" x14ac:dyDescent="0.35">
      <c r="B84" s="88"/>
    </row>
    <row r="85" spans="2:2" x14ac:dyDescent="0.35">
      <c r="B85" s="88"/>
    </row>
    <row r="86" spans="2:2" x14ac:dyDescent="0.35">
      <c r="B86" s="88"/>
    </row>
    <row r="87" spans="2:2" x14ac:dyDescent="0.35">
      <c r="B87" s="88"/>
    </row>
    <row r="88" spans="2:2" x14ac:dyDescent="0.35">
      <c r="B88" s="88"/>
    </row>
    <row r="89" spans="2:2" x14ac:dyDescent="0.35">
      <c r="B89" s="88"/>
    </row>
    <row r="90" spans="2:2" x14ac:dyDescent="0.35">
      <c r="B90" s="88"/>
    </row>
    <row r="91" spans="2:2" x14ac:dyDescent="0.35">
      <c r="B91" s="88"/>
    </row>
    <row r="92" spans="2:2" x14ac:dyDescent="0.35">
      <c r="B92" s="88"/>
    </row>
    <row r="93" spans="2:2" x14ac:dyDescent="0.35">
      <c r="B93" s="88"/>
    </row>
    <row r="94" spans="2:2" x14ac:dyDescent="0.35">
      <c r="B94" s="88"/>
    </row>
    <row r="95" spans="2:2" x14ac:dyDescent="0.35">
      <c r="B95" s="88"/>
    </row>
    <row r="96" spans="2:2" x14ac:dyDescent="0.35">
      <c r="B96" s="88"/>
    </row>
    <row r="97" spans="2:2" x14ac:dyDescent="0.35">
      <c r="B97" s="88"/>
    </row>
    <row r="98" spans="2:2" x14ac:dyDescent="0.35">
      <c r="B98" s="88"/>
    </row>
    <row r="99" spans="2:2" x14ac:dyDescent="0.35">
      <c r="B99" s="88"/>
    </row>
    <row r="100" spans="2:2" x14ac:dyDescent="0.35">
      <c r="B100" s="88"/>
    </row>
    <row r="101" spans="2:2" x14ac:dyDescent="0.35">
      <c r="B101" s="88"/>
    </row>
    <row r="102" spans="2:2" x14ac:dyDescent="0.35">
      <c r="B102" s="88"/>
    </row>
    <row r="103" spans="2:2" x14ac:dyDescent="0.35">
      <c r="B103" s="88"/>
    </row>
    <row r="104" spans="2:2" x14ac:dyDescent="0.35">
      <c r="B104" s="88"/>
    </row>
    <row r="105" spans="2:2" x14ac:dyDescent="0.35">
      <c r="B105" s="88"/>
    </row>
    <row r="106" spans="2:2" x14ac:dyDescent="0.35">
      <c r="B106" s="88"/>
    </row>
    <row r="107" spans="2:2" x14ac:dyDescent="0.35">
      <c r="B107" s="88"/>
    </row>
    <row r="108" spans="2:2" x14ac:dyDescent="0.35">
      <c r="B108" s="88"/>
    </row>
    <row r="109" spans="2:2" x14ac:dyDescent="0.35">
      <c r="B109" s="88"/>
    </row>
    <row r="110" spans="2:2" x14ac:dyDescent="0.35">
      <c r="B110" s="88"/>
    </row>
    <row r="111" spans="2:2" x14ac:dyDescent="0.35">
      <c r="B111" s="88"/>
    </row>
    <row r="112" spans="2:2" x14ac:dyDescent="0.35">
      <c r="B112" s="88"/>
    </row>
    <row r="113" spans="2:2" x14ac:dyDescent="0.35">
      <c r="B113" s="88"/>
    </row>
    <row r="114" spans="2:2" x14ac:dyDescent="0.35">
      <c r="B114" s="88"/>
    </row>
    <row r="115" spans="2:2" x14ac:dyDescent="0.35">
      <c r="B115" s="88"/>
    </row>
    <row r="116" spans="2:2" x14ac:dyDescent="0.35">
      <c r="B116" s="88"/>
    </row>
    <row r="117" spans="2:2" x14ac:dyDescent="0.35">
      <c r="B117" s="88"/>
    </row>
    <row r="118" spans="2:2" x14ac:dyDescent="0.35">
      <c r="B118" s="88"/>
    </row>
    <row r="119" spans="2:2" x14ac:dyDescent="0.35">
      <c r="B119" s="88"/>
    </row>
    <row r="120" spans="2:2" x14ac:dyDescent="0.35">
      <c r="B120" s="88"/>
    </row>
    <row r="121" spans="2:2" x14ac:dyDescent="0.35">
      <c r="B121" s="88"/>
    </row>
    <row r="122" spans="2:2" x14ac:dyDescent="0.35">
      <c r="B122" s="88"/>
    </row>
    <row r="123" spans="2:2" x14ac:dyDescent="0.35">
      <c r="B123" s="88"/>
    </row>
    <row r="124" spans="2:2" x14ac:dyDescent="0.35">
      <c r="B124" s="88"/>
    </row>
    <row r="125" spans="2:2" x14ac:dyDescent="0.35">
      <c r="B125" s="88"/>
    </row>
    <row r="126" spans="2:2" x14ac:dyDescent="0.35">
      <c r="B126" s="88"/>
    </row>
    <row r="127" spans="2:2" x14ac:dyDescent="0.35">
      <c r="B127" s="88"/>
    </row>
    <row r="128" spans="2:2" x14ac:dyDescent="0.35">
      <c r="B128" s="88"/>
    </row>
    <row r="129" spans="2:2" x14ac:dyDescent="0.35">
      <c r="B129" s="88"/>
    </row>
    <row r="130" spans="2:2" x14ac:dyDescent="0.35">
      <c r="B130" s="88"/>
    </row>
    <row r="131" spans="2:2" x14ac:dyDescent="0.35">
      <c r="B131" s="88"/>
    </row>
    <row r="132" spans="2:2" x14ac:dyDescent="0.35">
      <c r="B132" s="88"/>
    </row>
    <row r="133" spans="2:2" x14ac:dyDescent="0.35">
      <c r="B133" s="88"/>
    </row>
    <row r="134" spans="2:2" x14ac:dyDescent="0.35">
      <c r="B134" s="88"/>
    </row>
    <row r="135" spans="2:2" x14ac:dyDescent="0.35">
      <c r="B135" s="88"/>
    </row>
    <row r="136" spans="2:2" x14ac:dyDescent="0.35">
      <c r="B136" s="88"/>
    </row>
    <row r="137" spans="2:2" x14ac:dyDescent="0.35">
      <c r="B137" s="88"/>
    </row>
    <row r="138" spans="2:2" x14ac:dyDescent="0.35">
      <c r="B138" s="88"/>
    </row>
    <row r="139" spans="2:2" x14ac:dyDescent="0.35">
      <c r="B139" s="88"/>
    </row>
    <row r="140" spans="2:2" x14ac:dyDescent="0.35">
      <c r="B140" s="88"/>
    </row>
    <row r="141" spans="2:2" x14ac:dyDescent="0.35">
      <c r="B141" s="88"/>
    </row>
    <row r="142" spans="2:2" x14ac:dyDescent="0.35">
      <c r="B142" s="88"/>
    </row>
    <row r="143" spans="2:2" x14ac:dyDescent="0.35">
      <c r="B143" s="88"/>
    </row>
    <row r="144" spans="2:2" x14ac:dyDescent="0.35">
      <c r="B144" s="88"/>
    </row>
    <row r="145" spans="2:2" x14ac:dyDescent="0.35">
      <c r="B145" s="88"/>
    </row>
    <row r="146" spans="2:2" x14ac:dyDescent="0.35">
      <c r="B146" s="88"/>
    </row>
    <row r="147" spans="2:2" x14ac:dyDescent="0.35">
      <c r="B147" s="88"/>
    </row>
    <row r="148" spans="2:2" x14ac:dyDescent="0.35">
      <c r="B148" s="88"/>
    </row>
    <row r="149" spans="2:2" x14ac:dyDescent="0.35">
      <c r="B149" s="88"/>
    </row>
    <row r="150" spans="2:2" x14ac:dyDescent="0.35">
      <c r="B150" s="88"/>
    </row>
    <row r="151" spans="2:2" x14ac:dyDescent="0.35">
      <c r="B151" s="88"/>
    </row>
    <row r="152" spans="2:2" x14ac:dyDescent="0.35">
      <c r="B152" s="88"/>
    </row>
    <row r="153" spans="2:2" x14ac:dyDescent="0.35">
      <c r="B153" s="88"/>
    </row>
    <row r="154" spans="2:2" x14ac:dyDescent="0.35">
      <c r="B154" s="88"/>
    </row>
    <row r="155" spans="2:2" x14ac:dyDescent="0.35">
      <c r="B155" s="88"/>
    </row>
    <row r="156" spans="2:2" x14ac:dyDescent="0.35">
      <c r="B156" s="88"/>
    </row>
    <row r="157" spans="2:2" x14ac:dyDescent="0.35">
      <c r="B157" s="88"/>
    </row>
    <row r="158" spans="2:2" x14ac:dyDescent="0.35">
      <c r="B158" s="88"/>
    </row>
    <row r="350271" spans="1:2" x14ac:dyDescent="0.35">
      <c r="A350271" s="79" t="s">
        <v>242</v>
      </c>
      <c r="B350271" s="85" t="s">
        <v>267</v>
      </c>
    </row>
    <row r="350272" spans="1:2" x14ac:dyDescent="0.35">
      <c r="A350272" s="79" t="s">
        <v>243</v>
      </c>
      <c r="B350272" s="85" t="s">
        <v>409</v>
      </c>
    </row>
    <row r="350273" spans="1:1" x14ac:dyDescent="0.35">
      <c r="A350273" s="79" t="s">
        <v>244</v>
      </c>
    </row>
    <row r="350274" spans="1:1" x14ac:dyDescent="0.35">
      <c r="A350274" s="79" t="s">
        <v>245</v>
      </c>
    </row>
    <row r="350275" spans="1:1" x14ac:dyDescent="0.35">
      <c r="A350275" s="79" t="s">
        <v>246</v>
      </c>
    </row>
    <row r="350276" spans="1:1" x14ac:dyDescent="0.35">
      <c r="A350276" s="79" t="s">
        <v>247</v>
      </c>
    </row>
    <row r="350277" spans="1:1" x14ac:dyDescent="0.35">
      <c r="A350277" s="79" t="s">
        <v>248</v>
      </c>
    </row>
    <row r="350278" spans="1:1" x14ac:dyDescent="0.35">
      <c r="A350278" s="79" t="s">
        <v>249</v>
      </c>
    </row>
    <row r="350279" spans="1:1" x14ac:dyDescent="0.35">
      <c r="A350279" s="79" t="s">
        <v>250</v>
      </c>
    </row>
    <row r="350280" spans="1:1" x14ac:dyDescent="0.35">
      <c r="A350280" s="79" t="s">
        <v>251</v>
      </c>
    </row>
    <row r="350281" spans="1:1" x14ac:dyDescent="0.35">
      <c r="A350281" s="79" t="s">
        <v>23</v>
      </c>
    </row>
    <row r="350282" spans="1:1" x14ac:dyDescent="0.35">
      <c r="A350282" s="79" t="s">
        <v>214</v>
      </c>
    </row>
  </sheetData>
  <autoFilter ref="A10:XBR70" xr:uid="{CDB8108D-9056-4984-A54B-75B011802AED}"/>
  <mergeCells count="2">
    <mergeCell ref="B8:X8"/>
    <mergeCell ref="Y9:Z9"/>
  </mergeCells>
  <dataValidations count="11">
    <dataValidation type="textLength" allowBlank="1" showInputMessage="1" showErrorMessage="1" errorTitle="Entrada no válida" error="Escriba un texto  Maximo 9 Caracteres" promptTitle="Cualquier contenido Maximo 9 Caracteres" sqref="C18:C70" xr:uid="{7B788FF4-3AAA-4E73-B643-97904A257ED6}">
      <formula1>0</formula1>
      <formula2>9</formula2>
    </dataValidation>
    <dataValidation type="textLength" allowBlank="1" showInputMessage="1" showErrorMessage="1" errorTitle="Entrada no válida" error="Escriba un texto  Maximo 20 Caracteres" promptTitle="Cualquier contenido Maximo 20 Caracteres" sqref="G11 G49:G51 G54 G16:G25" xr:uid="{3B8E9531-8C88-4058-A848-5046C0FA87F6}">
      <formula1>0</formula1>
      <formula2>20</formula2>
    </dataValidation>
    <dataValidation type="decimal" allowBlank="1" showInputMessage="1" showErrorMessage="1" errorTitle="Entrada no válida" error="Por favor escriba un número" promptTitle="Escriba un número en esta casilla" sqref="N11 N24 N16:N21" xr:uid="{FA03120A-9CCC-4A72-A76B-92E8830BD7AB}">
      <formula1>-999999</formula1>
      <formula2>999999</formula2>
    </dataValidation>
    <dataValidation type="date" allowBlank="1" showInputMessage="1" errorTitle="Entrada no válida" error="Por favor escriba una fecha válida (AAAA/MM/DD)" promptTitle="Ingrese una fecha (AAAA/MM/DD)" sqref="O11 P51 O16:P25" xr:uid="{E8BAD995-2776-4473-A02D-F40293447F6A}">
      <formula1>1900/1/1</formula1>
      <formula2>3000/1/1</formula2>
    </dataValidation>
    <dataValidation type="decimal" allowBlank="1" showInputMessage="1" showErrorMessage="1" errorTitle="Entrada no válida" error="Por favor escriba un número" promptTitle="Escriba un número en esta casilla" sqref="E58:E70 E11" xr:uid="{BCED67AF-D61D-4FB2-8E0B-68FC9B525A5B}">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I11 I16:I24" xr:uid="{A487133D-DE40-4934-81B4-0AFDB0F582A8}">
      <formula1>-999</formula1>
      <formula2>999</formula2>
    </dataValidation>
    <dataValidation type="textLength" allowBlank="1" showInputMessage="1" showErrorMessage="1" errorTitle="Entrada no válida" error="Escriba un texto  Maximo 200 Caracteres" promptTitle="Cualquier contenido Maximo 200 Caracteres" sqref="M20 M51 M16:M18" xr:uid="{B8F7FAE4-6AA4-411F-8743-DC5E00E6D60A}">
      <formula1>0</formula1>
      <formula2>200</formula2>
    </dataValidation>
    <dataValidation type="textLength" allowBlank="1" showInputMessage="1" showErrorMessage="1" errorTitle="Entrada no válida" error="Escriba un texto  Maximo 100 Caracteres" promptTitle="Cualquier contenido Maximo 100 Caracteres" sqref="H11 M21:M24 M19 L51 AA11 AA16:AA23 H16:H25 L16:L24" xr:uid="{5920FD56-D289-4E19-907D-73447F38099E}">
      <formula1>0</formula1>
      <formula2>100</formula2>
    </dataValidation>
    <dataValidation type="textLength" allowBlank="1" showInputMessage="1" showErrorMessage="1" errorTitle="Entrada no válida" error="Escriba un texto  Maximo 500 Caracteres" promptTitle="Cualquier contenido Maximo 500 Caracteres" sqref="K51 J18:J25 K16:K24" xr:uid="{0FD81673-39AE-4B86-A346-5B3F79699BFE}">
      <formula1>0</formula1>
      <formula2>500</formula2>
    </dataValidation>
    <dataValidation type="list" allowBlank="1" showInputMessage="1" showErrorMessage="1" errorTitle="Entrada no válida" error="Por favor seleccione un elemento de la lista" promptTitle="Seleccione un elemento de la lista" sqref="D26:D70" xr:uid="{57F652F7-56FA-476A-AD10-443E5820E504}">
      <formula1>$A$350772:$A$350787</formula1>
    </dataValidation>
    <dataValidation type="list" allowBlank="1" showInputMessage="1" showErrorMessage="1" errorTitle="Entrada no válida" error="Por favor seleccione un elemento de la lista" promptTitle="Seleccione un elemento de la lista" sqref="D11" xr:uid="{6198158C-DDC2-41A9-A840-0A8862330BA8}">
      <formula1>$A$350465:$A$350478</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3" t="s">
        <v>6</v>
      </c>
      <c r="C1" s="64">
        <v>71</v>
      </c>
      <c r="D1" s="64" t="s">
        <v>252</v>
      </c>
    </row>
    <row r="2" spans="1:15" x14ac:dyDescent="0.25">
      <c r="B2" s="63" t="s">
        <v>7</v>
      </c>
      <c r="C2" s="64">
        <v>14253</v>
      </c>
      <c r="D2" s="64" t="s">
        <v>253</v>
      </c>
    </row>
    <row r="3" spans="1:15" x14ac:dyDescent="0.25">
      <c r="B3" s="63" t="s">
        <v>8</v>
      </c>
      <c r="C3" s="64">
        <v>1</v>
      </c>
    </row>
    <row r="4" spans="1:15" x14ac:dyDescent="0.25">
      <c r="B4" s="63" t="s">
        <v>9</v>
      </c>
      <c r="C4" s="64">
        <v>118</v>
      </c>
    </row>
    <row r="5" spans="1:15" ht="53.25" customHeight="1" x14ac:dyDescent="0.25">
      <c r="B5" s="63" t="s">
        <v>10</v>
      </c>
      <c r="C5" s="65">
        <v>43220</v>
      </c>
    </row>
    <row r="6" spans="1:15" x14ac:dyDescent="0.25">
      <c r="B6" s="63" t="s">
        <v>11</v>
      </c>
      <c r="C6" s="64">
        <v>12</v>
      </c>
      <c r="D6" s="64" t="s">
        <v>254</v>
      </c>
    </row>
    <row r="7" spans="1:15" customFormat="1" ht="15" x14ac:dyDescent="0.25">
      <c r="L7" s="2"/>
    </row>
    <row r="8" spans="1:15" customFormat="1" ht="57.75" customHeight="1" x14ac:dyDescent="0.25">
      <c r="A8" s="61" t="s">
        <v>12</v>
      </c>
      <c r="B8" s="155" t="s">
        <v>255</v>
      </c>
      <c r="C8" s="156"/>
      <c r="D8" s="156"/>
      <c r="E8" s="156"/>
      <c r="F8" s="156"/>
      <c r="G8" s="156"/>
      <c r="H8" s="156"/>
      <c r="I8" s="156"/>
      <c r="J8" s="156"/>
      <c r="K8" s="156"/>
      <c r="L8" s="156"/>
      <c r="M8" s="156"/>
      <c r="N8" s="156"/>
      <c r="O8" s="156"/>
    </row>
    <row r="9" spans="1:15" ht="48" customHeight="1" x14ac:dyDescent="0.25">
      <c r="C9" s="61">
        <v>4</v>
      </c>
      <c r="D9" s="61">
        <v>8</v>
      </c>
      <c r="E9" s="61">
        <v>12</v>
      </c>
      <c r="F9" s="61">
        <v>16</v>
      </c>
      <c r="G9" s="61">
        <v>20</v>
      </c>
      <c r="H9" s="61">
        <v>28</v>
      </c>
      <c r="I9" s="61">
        <v>32</v>
      </c>
      <c r="J9" s="61">
        <v>36</v>
      </c>
      <c r="K9" s="61">
        <v>40</v>
      </c>
      <c r="L9" s="61">
        <v>44</v>
      </c>
      <c r="M9" s="61">
        <v>48</v>
      </c>
      <c r="N9" s="66">
        <v>52</v>
      </c>
      <c r="O9" s="66">
        <v>56</v>
      </c>
    </row>
    <row r="10" spans="1:15" s="9" customFormat="1" ht="82.5" customHeight="1" x14ac:dyDescent="0.3">
      <c r="A10" s="62"/>
      <c r="B10" s="62"/>
      <c r="C10" s="62" t="s">
        <v>13</v>
      </c>
      <c r="D10" s="62" t="s">
        <v>14</v>
      </c>
      <c r="E10" s="62" t="s">
        <v>15</v>
      </c>
      <c r="F10" s="62" t="s">
        <v>16</v>
      </c>
      <c r="G10" s="62" t="s">
        <v>256</v>
      </c>
      <c r="H10" s="62" t="s">
        <v>257</v>
      </c>
      <c r="I10" s="62" t="s">
        <v>258</v>
      </c>
      <c r="J10" s="62" t="s">
        <v>259</v>
      </c>
      <c r="K10" s="62" t="s">
        <v>260</v>
      </c>
      <c r="L10" s="62" t="s">
        <v>261</v>
      </c>
      <c r="M10" s="67" t="s">
        <v>262</v>
      </c>
      <c r="N10" s="8" t="s">
        <v>263</v>
      </c>
      <c r="O10" s="8" t="s">
        <v>264</v>
      </c>
    </row>
    <row r="11" spans="1:15" s="16" customFormat="1" ht="138" customHeight="1" x14ac:dyDescent="0.3">
      <c r="A11" s="61">
        <v>1</v>
      </c>
      <c r="B11" s="10" t="s">
        <v>22</v>
      </c>
      <c r="C11" s="10">
        <v>118</v>
      </c>
      <c r="D11" s="11" t="s">
        <v>23</v>
      </c>
      <c r="E11" s="11">
        <v>49</v>
      </c>
      <c r="F11" s="12" t="s">
        <v>24</v>
      </c>
      <c r="G11" s="12">
        <v>1</v>
      </c>
      <c r="H11" s="12" t="s">
        <v>265</v>
      </c>
      <c r="I11" s="13">
        <v>1</v>
      </c>
      <c r="J11" s="14" t="s">
        <v>266</v>
      </c>
      <c r="K11" s="11">
        <v>100</v>
      </c>
      <c r="L11" s="11" t="s">
        <v>267</v>
      </c>
      <c r="M11" s="68">
        <v>43100</v>
      </c>
      <c r="N11" s="15"/>
      <c r="O11" s="15"/>
    </row>
    <row r="12" spans="1:15" s="16" customFormat="1" ht="151.5" customHeight="1" x14ac:dyDescent="0.3">
      <c r="A12" s="61">
        <v>2</v>
      </c>
      <c r="B12" s="10" t="s">
        <v>25</v>
      </c>
      <c r="C12" s="10">
        <v>118</v>
      </c>
      <c r="D12" s="11" t="s">
        <v>23</v>
      </c>
      <c r="E12" s="11">
        <v>49</v>
      </c>
      <c r="F12" s="12" t="s">
        <v>24</v>
      </c>
      <c r="G12" s="12">
        <v>2</v>
      </c>
      <c r="H12" s="12" t="s">
        <v>26</v>
      </c>
      <c r="I12" s="13">
        <v>1</v>
      </c>
      <c r="J12" s="14" t="s">
        <v>266</v>
      </c>
      <c r="K12" s="11">
        <v>100</v>
      </c>
      <c r="L12" s="11" t="s">
        <v>267</v>
      </c>
      <c r="M12" s="68">
        <v>43100</v>
      </c>
      <c r="N12" s="15"/>
      <c r="O12" s="15"/>
    </row>
    <row r="13" spans="1:15" s="16" customFormat="1" ht="252.75" customHeight="1" x14ac:dyDescent="0.3">
      <c r="A13" s="61">
        <v>3</v>
      </c>
      <c r="B13" s="10" t="s">
        <v>27</v>
      </c>
      <c r="C13" s="10">
        <v>118</v>
      </c>
      <c r="D13" s="11" t="s">
        <v>23</v>
      </c>
      <c r="E13" s="11">
        <v>49</v>
      </c>
      <c r="F13" s="12" t="s">
        <v>28</v>
      </c>
      <c r="G13" s="12">
        <v>1</v>
      </c>
      <c r="H13" s="12" t="s">
        <v>29</v>
      </c>
      <c r="I13" s="13">
        <v>1</v>
      </c>
      <c r="J13" s="17" t="s">
        <v>268</v>
      </c>
      <c r="K13" s="11">
        <v>100</v>
      </c>
      <c r="L13" s="11" t="s">
        <v>267</v>
      </c>
      <c r="M13" s="68">
        <v>43100</v>
      </c>
      <c r="N13" s="15"/>
      <c r="O13" s="15"/>
    </row>
    <row r="14" spans="1:15" s="16" customFormat="1" ht="134.25" customHeight="1" x14ac:dyDescent="0.3">
      <c r="A14" s="61">
        <v>4</v>
      </c>
      <c r="B14" s="10" t="s">
        <v>30</v>
      </c>
      <c r="C14" s="10">
        <v>118</v>
      </c>
      <c r="D14" s="11" t="s">
        <v>23</v>
      </c>
      <c r="E14" s="11">
        <v>49</v>
      </c>
      <c r="F14" s="12" t="s">
        <v>31</v>
      </c>
      <c r="G14" s="12">
        <v>1</v>
      </c>
      <c r="H14" s="12" t="s">
        <v>269</v>
      </c>
      <c r="I14" s="13">
        <v>0.1</v>
      </c>
      <c r="J14" s="18" t="s">
        <v>270</v>
      </c>
      <c r="K14" s="11">
        <v>10</v>
      </c>
      <c r="L14" s="11" t="s">
        <v>267</v>
      </c>
      <c r="M14" s="68">
        <v>43100</v>
      </c>
      <c r="N14" s="15"/>
      <c r="O14" s="15"/>
    </row>
    <row r="15" spans="1:15" s="16" customFormat="1" ht="93.75" x14ac:dyDescent="0.3">
      <c r="A15" s="61">
        <v>5</v>
      </c>
      <c r="B15" s="10" t="s">
        <v>32</v>
      </c>
      <c r="C15" s="10">
        <v>118</v>
      </c>
      <c r="D15" s="11" t="s">
        <v>23</v>
      </c>
      <c r="E15" s="11">
        <v>49</v>
      </c>
      <c r="F15" s="12" t="s">
        <v>33</v>
      </c>
      <c r="G15" s="12">
        <v>1</v>
      </c>
      <c r="H15" s="12" t="s">
        <v>271</v>
      </c>
      <c r="I15" s="13">
        <v>0.5</v>
      </c>
      <c r="J15" s="18" t="s">
        <v>272</v>
      </c>
      <c r="K15" s="11">
        <v>50</v>
      </c>
      <c r="L15" s="11" t="s">
        <v>267</v>
      </c>
      <c r="M15" s="68">
        <v>43100</v>
      </c>
      <c r="N15" s="15"/>
      <c r="O15" s="15"/>
    </row>
    <row r="16" spans="1:15" s="16" customFormat="1" ht="93.75" x14ac:dyDescent="0.3">
      <c r="A16" s="61">
        <v>6</v>
      </c>
      <c r="B16" s="10" t="s">
        <v>34</v>
      </c>
      <c r="C16" s="10">
        <v>118</v>
      </c>
      <c r="D16" s="11" t="s">
        <v>23</v>
      </c>
      <c r="E16" s="11">
        <v>49</v>
      </c>
      <c r="F16" s="12" t="s">
        <v>35</v>
      </c>
      <c r="G16" s="12">
        <v>1</v>
      </c>
      <c r="H16" s="12" t="s">
        <v>36</v>
      </c>
      <c r="I16" s="19">
        <v>1</v>
      </c>
      <c r="J16" s="14" t="s">
        <v>273</v>
      </c>
      <c r="K16" s="11">
        <v>100</v>
      </c>
      <c r="L16" s="11" t="s">
        <v>267</v>
      </c>
      <c r="M16" s="68">
        <v>43100</v>
      </c>
      <c r="N16" s="15"/>
      <c r="O16" s="15"/>
    </row>
    <row r="17" spans="1:15" s="16" customFormat="1" ht="141" customHeight="1" x14ac:dyDescent="0.3">
      <c r="A17" s="61">
        <v>7</v>
      </c>
      <c r="B17" s="10" t="s">
        <v>37</v>
      </c>
      <c r="C17" s="10">
        <v>118</v>
      </c>
      <c r="D17" s="11" t="s">
        <v>23</v>
      </c>
      <c r="E17" s="11">
        <v>49</v>
      </c>
      <c r="F17" s="12" t="s">
        <v>38</v>
      </c>
      <c r="G17" s="12">
        <v>1</v>
      </c>
      <c r="H17" s="12" t="s">
        <v>274</v>
      </c>
      <c r="I17" s="19">
        <v>1</v>
      </c>
      <c r="J17" s="20" t="s">
        <v>275</v>
      </c>
      <c r="K17" s="11">
        <v>33</v>
      </c>
      <c r="L17" s="11" t="s">
        <v>267</v>
      </c>
      <c r="M17" s="68">
        <v>43100</v>
      </c>
      <c r="N17" s="15"/>
      <c r="O17" s="15"/>
    </row>
    <row r="18" spans="1:15" s="16" customFormat="1" ht="132" customHeight="1" x14ac:dyDescent="0.3">
      <c r="A18" s="61">
        <v>8</v>
      </c>
      <c r="B18" s="10" t="s">
        <v>39</v>
      </c>
      <c r="C18" s="10">
        <v>118</v>
      </c>
      <c r="D18" s="11" t="s">
        <v>23</v>
      </c>
      <c r="E18" s="11">
        <v>49</v>
      </c>
      <c r="F18" s="12" t="s">
        <v>40</v>
      </c>
      <c r="G18" s="12">
        <v>1</v>
      </c>
      <c r="H18" s="12" t="s">
        <v>269</v>
      </c>
      <c r="I18" s="13">
        <v>0.1</v>
      </c>
      <c r="J18" s="18" t="s">
        <v>276</v>
      </c>
      <c r="K18" s="11">
        <v>10</v>
      </c>
      <c r="L18" s="11" t="s">
        <v>267</v>
      </c>
      <c r="M18" s="68">
        <v>43100</v>
      </c>
      <c r="N18" s="15"/>
      <c r="O18" s="15"/>
    </row>
    <row r="19" spans="1:15" s="16" customFormat="1" ht="78.75" x14ac:dyDescent="0.3">
      <c r="A19" s="61">
        <v>9</v>
      </c>
      <c r="B19" s="10" t="s">
        <v>41</v>
      </c>
      <c r="C19" s="10">
        <v>118</v>
      </c>
      <c r="D19" s="11" t="s">
        <v>23</v>
      </c>
      <c r="E19" s="11">
        <v>49</v>
      </c>
      <c r="F19" s="12" t="s">
        <v>42</v>
      </c>
      <c r="G19" s="12">
        <v>1</v>
      </c>
      <c r="H19" s="12" t="s">
        <v>43</v>
      </c>
      <c r="I19" s="13">
        <v>0.66</v>
      </c>
      <c r="J19" s="21" t="s">
        <v>277</v>
      </c>
      <c r="K19" s="11">
        <v>66</v>
      </c>
      <c r="L19" s="11" t="s">
        <v>267</v>
      </c>
      <c r="M19" s="68">
        <v>43100</v>
      </c>
      <c r="N19" s="15"/>
      <c r="O19" s="15"/>
    </row>
    <row r="20" spans="1:15" s="16" customFormat="1" ht="139.5" customHeight="1" x14ac:dyDescent="0.3">
      <c r="A20" s="61">
        <v>10</v>
      </c>
      <c r="B20" s="10" t="s">
        <v>44</v>
      </c>
      <c r="C20" s="10">
        <v>118</v>
      </c>
      <c r="D20" s="11" t="s">
        <v>23</v>
      </c>
      <c r="E20" s="11">
        <v>49</v>
      </c>
      <c r="F20" s="12" t="s">
        <v>45</v>
      </c>
      <c r="G20" s="12">
        <v>1</v>
      </c>
      <c r="H20" s="12" t="s">
        <v>269</v>
      </c>
      <c r="I20" s="13">
        <v>0.1</v>
      </c>
      <c r="J20" s="18" t="s">
        <v>276</v>
      </c>
      <c r="K20" s="11">
        <v>10</v>
      </c>
      <c r="L20" s="11" t="s">
        <v>267</v>
      </c>
      <c r="M20" s="68">
        <v>43100</v>
      </c>
      <c r="N20" s="15"/>
      <c r="O20" s="15"/>
    </row>
    <row r="21" spans="1:15" s="16" customFormat="1" ht="296.25" customHeight="1" x14ac:dyDescent="0.3">
      <c r="A21" s="61">
        <v>11</v>
      </c>
      <c r="B21" s="10" t="s">
        <v>46</v>
      </c>
      <c r="C21" s="10">
        <v>118</v>
      </c>
      <c r="D21" s="11" t="s">
        <v>23</v>
      </c>
      <c r="E21" s="11">
        <v>49</v>
      </c>
      <c r="F21" s="12" t="s">
        <v>47</v>
      </c>
      <c r="G21" s="12">
        <v>1</v>
      </c>
      <c r="H21" s="12" t="s">
        <v>278</v>
      </c>
      <c r="I21" s="13">
        <v>0</v>
      </c>
      <c r="J21" s="14" t="s">
        <v>279</v>
      </c>
      <c r="K21" s="11">
        <v>0</v>
      </c>
      <c r="L21" s="11" t="s">
        <v>267</v>
      </c>
      <c r="M21" s="68">
        <v>43100</v>
      </c>
      <c r="N21" s="15"/>
      <c r="O21" s="15"/>
    </row>
    <row r="22" spans="1:15" s="16" customFormat="1" ht="272.25" customHeight="1" x14ac:dyDescent="0.3">
      <c r="A22" s="61">
        <v>12</v>
      </c>
      <c r="B22" s="10" t="s">
        <v>48</v>
      </c>
      <c r="C22" s="10">
        <v>118</v>
      </c>
      <c r="D22" s="11" t="s">
        <v>23</v>
      </c>
      <c r="E22" s="11">
        <v>49</v>
      </c>
      <c r="F22" s="12" t="s">
        <v>49</v>
      </c>
      <c r="G22" s="12">
        <v>1</v>
      </c>
      <c r="H22" s="12" t="s">
        <v>280</v>
      </c>
      <c r="I22" s="13">
        <v>0.5</v>
      </c>
      <c r="J22" s="18" t="s">
        <v>281</v>
      </c>
      <c r="K22" s="11">
        <v>50</v>
      </c>
      <c r="L22" s="11" t="s">
        <v>267</v>
      </c>
      <c r="M22" s="68">
        <v>43100</v>
      </c>
      <c r="N22" s="15"/>
      <c r="O22" s="15"/>
    </row>
    <row r="23" spans="1:15" s="16" customFormat="1" ht="261.75" customHeight="1" x14ac:dyDescent="0.3">
      <c r="A23" s="61">
        <v>13</v>
      </c>
      <c r="B23" s="10" t="s">
        <v>50</v>
      </c>
      <c r="C23" s="10">
        <v>118</v>
      </c>
      <c r="D23" s="11" t="s">
        <v>23</v>
      </c>
      <c r="E23" s="11">
        <v>49</v>
      </c>
      <c r="F23" s="12" t="s">
        <v>51</v>
      </c>
      <c r="G23" s="12">
        <v>1</v>
      </c>
      <c r="H23" s="12" t="s">
        <v>278</v>
      </c>
      <c r="I23" s="13">
        <v>0</v>
      </c>
      <c r="J23" s="14" t="s">
        <v>282</v>
      </c>
      <c r="K23" s="11">
        <v>0</v>
      </c>
      <c r="L23" s="11" t="s">
        <v>267</v>
      </c>
      <c r="M23" s="68">
        <v>43100</v>
      </c>
      <c r="N23" s="15"/>
      <c r="O23" s="15"/>
    </row>
    <row r="24" spans="1:15" s="16" customFormat="1" ht="321.75" customHeight="1" x14ac:dyDescent="0.3">
      <c r="A24" s="61">
        <v>14</v>
      </c>
      <c r="B24" s="10" t="s">
        <v>52</v>
      </c>
      <c r="C24" s="10">
        <v>118</v>
      </c>
      <c r="D24" s="11" t="s">
        <v>23</v>
      </c>
      <c r="E24" s="11">
        <v>49</v>
      </c>
      <c r="F24" s="12" t="s">
        <v>53</v>
      </c>
      <c r="G24" s="12">
        <v>1</v>
      </c>
      <c r="H24" s="12" t="s">
        <v>280</v>
      </c>
      <c r="I24" s="13">
        <v>0.5</v>
      </c>
      <c r="J24" s="18" t="s">
        <v>283</v>
      </c>
      <c r="K24" s="11">
        <v>50</v>
      </c>
      <c r="L24" s="11" t="s">
        <v>267</v>
      </c>
      <c r="M24" s="68">
        <v>43100</v>
      </c>
      <c r="N24" s="15"/>
      <c r="O24" s="15"/>
    </row>
    <row r="25" spans="1:15" s="16" customFormat="1" ht="164.25" customHeight="1" x14ac:dyDescent="0.3">
      <c r="A25" s="61">
        <v>15</v>
      </c>
      <c r="B25" s="10" t="s">
        <v>54</v>
      </c>
      <c r="C25" s="10">
        <v>118</v>
      </c>
      <c r="D25" s="11" t="s">
        <v>23</v>
      </c>
      <c r="E25" s="11">
        <v>49</v>
      </c>
      <c r="F25" s="12" t="s">
        <v>55</v>
      </c>
      <c r="G25" s="12">
        <v>1</v>
      </c>
      <c r="H25" s="12" t="s">
        <v>280</v>
      </c>
      <c r="I25" s="13">
        <v>0.5</v>
      </c>
      <c r="J25" s="18" t="s">
        <v>284</v>
      </c>
      <c r="K25" s="11">
        <v>50</v>
      </c>
      <c r="L25" s="11" t="s">
        <v>267</v>
      </c>
      <c r="M25" s="68">
        <v>43100</v>
      </c>
      <c r="N25" s="15"/>
      <c r="O25" s="15"/>
    </row>
    <row r="26" spans="1:15" s="16" customFormat="1" ht="225.75" customHeight="1" x14ac:dyDescent="0.3">
      <c r="A26" s="61">
        <v>16</v>
      </c>
      <c r="B26" s="10" t="s">
        <v>56</v>
      </c>
      <c r="C26" s="10">
        <v>118</v>
      </c>
      <c r="D26" s="11" t="s">
        <v>23</v>
      </c>
      <c r="E26" s="11">
        <v>49</v>
      </c>
      <c r="F26" s="12" t="s">
        <v>57</v>
      </c>
      <c r="G26" s="12">
        <v>1</v>
      </c>
      <c r="H26" s="12" t="s">
        <v>26</v>
      </c>
      <c r="I26" s="22">
        <v>1</v>
      </c>
      <c r="J26" s="14" t="s">
        <v>285</v>
      </c>
      <c r="K26" s="11">
        <v>100</v>
      </c>
      <c r="L26" s="11" t="s">
        <v>267</v>
      </c>
      <c r="M26" s="68">
        <v>43100</v>
      </c>
      <c r="N26" s="15"/>
      <c r="O26" s="15"/>
    </row>
    <row r="27" spans="1:15" s="16" customFormat="1" ht="391.5" customHeight="1" x14ac:dyDescent="0.3">
      <c r="A27" s="61">
        <v>17</v>
      </c>
      <c r="B27" s="10" t="s">
        <v>58</v>
      </c>
      <c r="C27" s="10">
        <v>118</v>
      </c>
      <c r="D27" s="11" t="s">
        <v>23</v>
      </c>
      <c r="E27" s="11">
        <v>49</v>
      </c>
      <c r="F27" s="12" t="s">
        <v>59</v>
      </c>
      <c r="G27" s="12">
        <v>1</v>
      </c>
      <c r="H27" s="12" t="s">
        <v>286</v>
      </c>
      <c r="I27" s="13">
        <v>1</v>
      </c>
      <c r="J27" s="18" t="s">
        <v>287</v>
      </c>
      <c r="K27" s="11">
        <v>100</v>
      </c>
      <c r="L27" s="11" t="s">
        <v>267</v>
      </c>
      <c r="M27" s="68">
        <v>43100</v>
      </c>
      <c r="N27" s="15"/>
      <c r="O27" s="15"/>
    </row>
    <row r="28" spans="1:15" s="16" customFormat="1" ht="56.25" x14ac:dyDescent="0.3">
      <c r="A28" s="61">
        <v>18</v>
      </c>
      <c r="B28" s="10" t="s">
        <v>60</v>
      </c>
      <c r="C28" s="10">
        <v>118</v>
      </c>
      <c r="D28" s="11" t="s">
        <v>23</v>
      </c>
      <c r="E28" s="23">
        <v>49</v>
      </c>
      <c r="F28" s="23" t="s">
        <v>61</v>
      </c>
      <c r="G28" s="12">
        <v>1</v>
      </c>
      <c r="H28" s="12" t="s">
        <v>62</v>
      </c>
      <c r="I28" s="13">
        <v>0.5</v>
      </c>
      <c r="J28" s="18" t="s">
        <v>288</v>
      </c>
      <c r="K28" s="11">
        <v>50</v>
      </c>
      <c r="L28" s="11" t="s">
        <v>267</v>
      </c>
      <c r="M28" s="68">
        <v>43100</v>
      </c>
      <c r="N28" s="15"/>
      <c r="O28" s="15"/>
    </row>
    <row r="29" spans="1:15" s="16" customFormat="1" ht="159" customHeight="1" x14ac:dyDescent="0.3">
      <c r="A29" s="61">
        <v>19</v>
      </c>
      <c r="B29" s="10" t="s">
        <v>63</v>
      </c>
      <c r="C29" s="10">
        <v>118</v>
      </c>
      <c r="D29" s="11" t="s">
        <v>23</v>
      </c>
      <c r="E29" s="23">
        <v>49</v>
      </c>
      <c r="F29" s="23" t="s">
        <v>61</v>
      </c>
      <c r="G29" s="10">
        <v>2</v>
      </c>
      <c r="H29" s="12" t="s">
        <v>5</v>
      </c>
      <c r="I29" s="13">
        <v>1</v>
      </c>
      <c r="J29" s="14" t="s">
        <v>289</v>
      </c>
      <c r="K29" s="11">
        <v>100</v>
      </c>
      <c r="L29" s="11" t="s">
        <v>267</v>
      </c>
      <c r="M29" s="68">
        <v>43100</v>
      </c>
      <c r="N29" s="15"/>
      <c r="O29" s="15"/>
    </row>
    <row r="30" spans="1:15" s="16" customFormat="1" ht="152.25" customHeight="1" x14ac:dyDescent="0.3">
      <c r="A30" s="61">
        <v>20</v>
      </c>
      <c r="B30" s="10" t="s">
        <v>64</v>
      </c>
      <c r="C30" s="10">
        <v>118</v>
      </c>
      <c r="D30" s="11" t="s">
        <v>23</v>
      </c>
      <c r="E30" s="11">
        <v>49</v>
      </c>
      <c r="F30" s="12" t="s">
        <v>65</v>
      </c>
      <c r="G30" s="12">
        <v>1</v>
      </c>
      <c r="H30" s="12" t="s">
        <v>269</v>
      </c>
      <c r="I30" s="13">
        <v>0.1</v>
      </c>
      <c r="J30" s="18" t="s">
        <v>290</v>
      </c>
      <c r="K30" s="11">
        <v>10</v>
      </c>
      <c r="L30" s="11" t="s">
        <v>267</v>
      </c>
      <c r="M30" s="68">
        <v>43100</v>
      </c>
      <c r="N30" s="15"/>
      <c r="O30" s="15"/>
    </row>
    <row r="31" spans="1:15" s="16" customFormat="1" ht="378.75" customHeight="1" x14ac:dyDescent="0.3">
      <c r="A31" s="61">
        <v>21</v>
      </c>
      <c r="B31" s="10" t="s">
        <v>66</v>
      </c>
      <c r="C31" s="10">
        <v>118</v>
      </c>
      <c r="D31" s="11" t="s">
        <v>23</v>
      </c>
      <c r="E31" s="11">
        <v>49</v>
      </c>
      <c r="F31" s="12" t="s">
        <v>67</v>
      </c>
      <c r="G31" s="12">
        <v>1</v>
      </c>
      <c r="H31" s="12" t="s">
        <v>68</v>
      </c>
      <c r="I31" s="13">
        <v>0</v>
      </c>
      <c r="J31" s="18" t="s">
        <v>291</v>
      </c>
      <c r="K31" s="11">
        <v>0</v>
      </c>
      <c r="L31" s="11" t="s">
        <v>267</v>
      </c>
      <c r="M31" s="68">
        <v>43100</v>
      </c>
      <c r="N31" s="15"/>
      <c r="O31" s="15"/>
    </row>
    <row r="32" spans="1:15" s="16" customFormat="1" ht="156.75" customHeight="1" x14ac:dyDescent="0.3">
      <c r="A32" s="61">
        <v>22</v>
      </c>
      <c r="B32" s="10" t="s">
        <v>69</v>
      </c>
      <c r="C32" s="10">
        <v>118</v>
      </c>
      <c r="D32" s="11" t="s">
        <v>23</v>
      </c>
      <c r="E32" s="11">
        <v>49</v>
      </c>
      <c r="F32" s="12" t="s">
        <v>70</v>
      </c>
      <c r="G32" s="12">
        <v>1</v>
      </c>
      <c r="H32" s="12" t="s">
        <v>292</v>
      </c>
      <c r="I32" s="13">
        <v>0</v>
      </c>
      <c r="J32" s="14" t="s">
        <v>293</v>
      </c>
      <c r="K32" s="11">
        <v>0</v>
      </c>
      <c r="L32" s="11" t="s">
        <v>267</v>
      </c>
      <c r="M32" s="68">
        <v>43100</v>
      </c>
      <c r="N32" s="15"/>
      <c r="O32" s="15"/>
    </row>
    <row r="33" spans="1:15" s="16" customFormat="1" ht="186.75" customHeight="1" x14ac:dyDescent="0.3">
      <c r="A33" s="61">
        <v>23</v>
      </c>
      <c r="B33" s="10" t="s">
        <v>71</v>
      </c>
      <c r="C33" s="10">
        <v>118</v>
      </c>
      <c r="D33" s="11" t="s">
        <v>23</v>
      </c>
      <c r="E33" s="11">
        <v>49</v>
      </c>
      <c r="F33" s="12" t="s">
        <v>72</v>
      </c>
      <c r="G33" s="12">
        <v>1</v>
      </c>
      <c r="H33" s="12" t="s">
        <v>36</v>
      </c>
      <c r="I33" s="13">
        <v>1</v>
      </c>
      <c r="J33" s="14" t="s">
        <v>294</v>
      </c>
      <c r="K33" s="11">
        <v>100</v>
      </c>
      <c r="L33" s="11" t="s">
        <v>267</v>
      </c>
      <c r="M33" s="68">
        <v>43100</v>
      </c>
      <c r="N33" s="15"/>
      <c r="O33" s="15"/>
    </row>
    <row r="34" spans="1:15" s="16" customFormat="1" ht="291" customHeight="1" x14ac:dyDescent="0.3">
      <c r="A34" s="61">
        <v>24</v>
      </c>
      <c r="B34" s="10" t="s">
        <v>73</v>
      </c>
      <c r="C34" s="10">
        <v>118</v>
      </c>
      <c r="D34" s="11" t="s">
        <v>23</v>
      </c>
      <c r="E34" s="11">
        <v>49</v>
      </c>
      <c r="F34" s="12" t="s">
        <v>74</v>
      </c>
      <c r="G34" s="12">
        <v>1</v>
      </c>
      <c r="H34" s="12" t="s">
        <v>76</v>
      </c>
      <c r="I34" s="19">
        <v>0</v>
      </c>
      <c r="J34" s="14" t="s">
        <v>295</v>
      </c>
      <c r="K34" s="11">
        <v>0</v>
      </c>
      <c r="L34" s="11" t="s">
        <v>267</v>
      </c>
      <c r="M34" s="68">
        <v>43100</v>
      </c>
      <c r="N34" s="15"/>
      <c r="O34" s="15"/>
    </row>
    <row r="35" spans="1:15" s="16" customFormat="1" ht="246.75" customHeight="1" x14ac:dyDescent="0.3">
      <c r="A35" s="61">
        <v>25</v>
      </c>
      <c r="B35" s="10" t="s">
        <v>77</v>
      </c>
      <c r="C35" s="10">
        <v>118</v>
      </c>
      <c r="D35" s="11" t="s">
        <v>23</v>
      </c>
      <c r="E35" s="11">
        <v>49</v>
      </c>
      <c r="F35" s="12" t="s">
        <v>78</v>
      </c>
      <c r="G35" s="12">
        <v>1</v>
      </c>
      <c r="H35" s="12" t="s">
        <v>76</v>
      </c>
      <c r="I35" s="19">
        <v>0</v>
      </c>
      <c r="J35" s="14" t="s">
        <v>295</v>
      </c>
      <c r="K35" s="11">
        <v>0</v>
      </c>
      <c r="L35" s="11" t="s">
        <v>267</v>
      </c>
      <c r="M35" s="68">
        <v>43100</v>
      </c>
      <c r="N35" s="15"/>
      <c r="O35" s="15"/>
    </row>
    <row r="36" spans="1:15" s="16" customFormat="1" ht="170.25" customHeight="1" x14ac:dyDescent="0.3">
      <c r="A36" s="61">
        <v>26</v>
      </c>
      <c r="B36" s="10" t="s">
        <v>79</v>
      </c>
      <c r="C36" s="10">
        <v>118</v>
      </c>
      <c r="D36" s="11" t="s">
        <v>23</v>
      </c>
      <c r="E36" s="11">
        <v>49</v>
      </c>
      <c r="F36" s="12" t="s">
        <v>78</v>
      </c>
      <c r="G36" s="12">
        <v>2</v>
      </c>
      <c r="H36" s="12" t="s">
        <v>80</v>
      </c>
      <c r="I36" s="13">
        <v>1</v>
      </c>
      <c r="J36" s="14" t="s">
        <v>296</v>
      </c>
      <c r="K36" s="11">
        <v>100</v>
      </c>
      <c r="L36" s="11" t="s">
        <v>267</v>
      </c>
      <c r="M36" s="68">
        <v>43100</v>
      </c>
      <c r="N36" s="15"/>
      <c r="O36" s="15"/>
    </row>
    <row r="37" spans="1:15" s="16" customFormat="1" ht="189.75" customHeight="1" x14ac:dyDescent="0.3">
      <c r="A37" s="61">
        <v>27</v>
      </c>
      <c r="B37" s="10" t="s">
        <v>81</v>
      </c>
      <c r="C37" s="10">
        <v>118</v>
      </c>
      <c r="D37" s="11" t="s">
        <v>23</v>
      </c>
      <c r="E37" s="11">
        <v>49</v>
      </c>
      <c r="F37" s="12" t="s">
        <v>82</v>
      </c>
      <c r="G37" s="12">
        <v>1</v>
      </c>
      <c r="H37" s="12" t="s">
        <v>83</v>
      </c>
      <c r="I37" s="13">
        <v>0</v>
      </c>
      <c r="J37" s="24" t="s">
        <v>297</v>
      </c>
      <c r="K37" s="23">
        <v>0</v>
      </c>
      <c r="L37" s="11" t="s">
        <v>267</v>
      </c>
      <c r="M37" s="68">
        <v>43100</v>
      </c>
      <c r="N37" s="15"/>
      <c r="O37" s="15"/>
    </row>
    <row r="38" spans="1:15" s="16" customFormat="1" ht="175.5" customHeight="1" thickBot="1" x14ac:dyDescent="0.35">
      <c r="A38" s="61">
        <v>28</v>
      </c>
      <c r="B38" s="10" t="s">
        <v>84</v>
      </c>
      <c r="C38" s="10">
        <v>118</v>
      </c>
      <c r="D38" s="11" t="s">
        <v>23</v>
      </c>
      <c r="E38" s="11">
        <v>49</v>
      </c>
      <c r="F38" s="12" t="s">
        <v>85</v>
      </c>
      <c r="G38" s="12">
        <v>1</v>
      </c>
      <c r="H38" s="12" t="s">
        <v>83</v>
      </c>
      <c r="I38" s="13">
        <v>0</v>
      </c>
      <c r="J38" s="24" t="s">
        <v>297</v>
      </c>
      <c r="K38" s="23">
        <v>0</v>
      </c>
      <c r="L38" s="11" t="s">
        <v>267</v>
      </c>
      <c r="M38" s="68">
        <v>43100</v>
      </c>
      <c r="N38" s="15"/>
      <c r="O38" s="15"/>
    </row>
    <row r="39" spans="1:15" s="16" customFormat="1" ht="252.75" customHeight="1" thickBot="1" x14ac:dyDescent="0.35">
      <c r="A39" s="61">
        <v>29</v>
      </c>
      <c r="B39" s="10" t="s">
        <v>86</v>
      </c>
      <c r="C39" s="10">
        <v>118</v>
      </c>
      <c r="D39" s="11" t="s">
        <v>23</v>
      </c>
      <c r="E39" s="11">
        <v>49</v>
      </c>
      <c r="F39" s="12" t="s">
        <v>87</v>
      </c>
      <c r="G39" s="25">
        <v>1</v>
      </c>
      <c r="H39" s="12" t="s">
        <v>298</v>
      </c>
      <c r="I39" s="13">
        <v>0.5</v>
      </c>
      <c r="J39" s="18" t="s">
        <v>299</v>
      </c>
      <c r="K39" s="11">
        <v>50</v>
      </c>
      <c r="L39" s="11" t="s">
        <v>267</v>
      </c>
      <c r="M39" s="68">
        <v>43100</v>
      </c>
      <c r="N39" s="15"/>
      <c r="O39" s="15"/>
    </row>
    <row r="40" spans="1:15" s="16" customFormat="1" ht="136.5" customHeight="1" x14ac:dyDescent="0.3">
      <c r="A40" s="61">
        <v>30</v>
      </c>
      <c r="B40" s="10" t="s">
        <v>88</v>
      </c>
      <c r="C40" s="10">
        <v>118</v>
      </c>
      <c r="D40" s="11" t="s">
        <v>23</v>
      </c>
      <c r="E40" s="11">
        <v>49</v>
      </c>
      <c r="F40" s="12" t="s">
        <v>89</v>
      </c>
      <c r="G40" s="12">
        <v>1</v>
      </c>
      <c r="H40" s="12" t="s">
        <v>90</v>
      </c>
      <c r="I40" s="13">
        <v>0.45</v>
      </c>
      <c r="J40" s="20" t="s">
        <v>300</v>
      </c>
      <c r="K40" s="11">
        <v>45</v>
      </c>
      <c r="L40" s="11" t="s">
        <v>267</v>
      </c>
      <c r="M40" s="68">
        <v>43100</v>
      </c>
      <c r="N40" s="15"/>
      <c r="O40" s="15"/>
    </row>
    <row r="41" spans="1:15" s="16" customFormat="1" ht="75" x14ac:dyDescent="0.3">
      <c r="A41" s="61">
        <v>31</v>
      </c>
      <c r="B41" s="10" t="s">
        <v>91</v>
      </c>
      <c r="C41" s="10">
        <v>118</v>
      </c>
      <c r="D41" s="11" t="s">
        <v>23</v>
      </c>
      <c r="E41" s="11">
        <v>49</v>
      </c>
      <c r="F41" s="12" t="s">
        <v>92</v>
      </c>
      <c r="G41" s="12">
        <v>1</v>
      </c>
      <c r="H41" s="12" t="s">
        <v>93</v>
      </c>
      <c r="I41" s="13">
        <v>0.45</v>
      </c>
      <c r="J41" s="20" t="s">
        <v>301</v>
      </c>
      <c r="K41" s="11">
        <v>45</v>
      </c>
      <c r="L41" s="11" t="s">
        <v>267</v>
      </c>
      <c r="M41" s="68">
        <v>43100</v>
      </c>
      <c r="N41" s="15"/>
      <c r="O41" s="15"/>
    </row>
    <row r="42" spans="1:15" s="16" customFormat="1" ht="180" customHeight="1" x14ac:dyDescent="0.3">
      <c r="A42" s="61">
        <v>32</v>
      </c>
      <c r="B42" s="10" t="s">
        <v>94</v>
      </c>
      <c r="C42" s="10">
        <v>118</v>
      </c>
      <c r="D42" s="11" t="s">
        <v>23</v>
      </c>
      <c r="E42" s="11">
        <v>49</v>
      </c>
      <c r="F42" s="12" t="s">
        <v>95</v>
      </c>
      <c r="G42" s="12">
        <v>1</v>
      </c>
      <c r="H42" s="12" t="s">
        <v>302</v>
      </c>
      <c r="I42" s="13">
        <v>0.35</v>
      </c>
      <c r="J42" s="69" t="s">
        <v>303</v>
      </c>
      <c r="K42" s="11">
        <v>45</v>
      </c>
      <c r="L42" s="11" t="s">
        <v>267</v>
      </c>
      <c r="M42" s="68">
        <v>43100</v>
      </c>
      <c r="N42" s="15"/>
      <c r="O42" s="15"/>
    </row>
    <row r="43" spans="1:15" s="16" customFormat="1" ht="372.75" customHeight="1" x14ac:dyDescent="0.3">
      <c r="A43" s="61">
        <v>33</v>
      </c>
      <c r="B43" s="10" t="s">
        <v>96</v>
      </c>
      <c r="C43" s="10">
        <v>118</v>
      </c>
      <c r="D43" s="11" t="s">
        <v>23</v>
      </c>
      <c r="E43" s="11">
        <v>49</v>
      </c>
      <c r="F43" s="12" t="s">
        <v>97</v>
      </c>
      <c r="G43" s="12">
        <v>1</v>
      </c>
      <c r="H43" s="12" t="s">
        <v>98</v>
      </c>
      <c r="I43" s="13">
        <v>0.5</v>
      </c>
      <c r="J43" s="26" t="s">
        <v>304</v>
      </c>
      <c r="K43" s="11">
        <v>50</v>
      </c>
      <c r="L43" s="11" t="s">
        <v>267</v>
      </c>
      <c r="M43" s="68">
        <v>43100</v>
      </c>
      <c r="N43" s="15"/>
      <c r="O43" s="15"/>
    </row>
    <row r="44" spans="1:15" s="16" customFormat="1" ht="270.75" customHeight="1" x14ac:dyDescent="0.3">
      <c r="A44" s="61">
        <v>34</v>
      </c>
      <c r="B44" s="10" t="s">
        <v>99</v>
      </c>
      <c r="C44" s="10">
        <v>118</v>
      </c>
      <c r="D44" s="11" t="s">
        <v>23</v>
      </c>
      <c r="E44" s="11">
        <v>49</v>
      </c>
      <c r="F44" s="12" t="s">
        <v>97</v>
      </c>
      <c r="G44" s="12">
        <v>2</v>
      </c>
      <c r="H44" s="12" t="s">
        <v>100</v>
      </c>
      <c r="I44" s="19">
        <v>15</v>
      </c>
      <c r="J44" s="26" t="s">
        <v>305</v>
      </c>
      <c r="K44" s="11">
        <v>75</v>
      </c>
      <c r="L44" s="11" t="s">
        <v>267</v>
      </c>
      <c r="M44" s="68">
        <v>43100</v>
      </c>
      <c r="N44" s="15"/>
      <c r="O44" s="15"/>
    </row>
    <row r="45" spans="1:15" s="16" customFormat="1" ht="211.5" customHeight="1" x14ac:dyDescent="0.3">
      <c r="A45" s="61">
        <v>35</v>
      </c>
      <c r="B45" s="10" t="s">
        <v>101</v>
      </c>
      <c r="C45" s="10">
        <v>118</v>
      </c>
      <c r="D45" s="11" t="s">
        <v>23</v>
      </c>
      <c r="E45" s="11">
        <v>49</v>
      </c>
      <c r="F45" s="12" t="s">
        <v>102</v>
      </c>
      <c r="G45" s="12">
        <v>1</v>
      </c>
      <c r="H45" s="12" t="s">
        <v>103</v>
      </c>
      <c r="I45" s="13">
        <v>1</v>
      </c>
      <c r="J45" s="14" t="s">
        <v>306</v>
      </c>
      <c r="K45" s="11">
        <v>100</v>
      </c>
      <c r="L45" s="11" t="s">
        <v>267</v>
      </c>
      <c r="M45" s="68">
        <v>43100</v>
      </c>
      <c r="N45" s="15"/>
      <c r="O45" s="15"/>
    </row>
    <row r="46" spans="1:15" s="16" customFormat="1" ht="211.5" customHeight="1" x14ac:dyDescent="0.3">
      <c r="A46" s="61">
        <v>36</v>
      </c>
      <c r="B46" s="10" t="s">
        <v>104</v>
      </c>
      <c r="C46" s="10">
        <v>118</v>
      </c>
      <c r="D46" s="11" t="s">
        <v>23</v>
      </c>
      <c r="E46" s="11">
        <v>49</v>
      </c>
      <c r="F46" s="12" t="s">
        <v>102</v>
      </c>
      <c r="G46" s="12">
        <v>2</v>
      </c>
      <c r="H46" s="12" t="s">
        <v>105</v>
      </c>
      <c r="I46" s="13">
        <v>1</v>
      </c>
      <c r="J46" s="14" t="s">
        <v>307</v>
      </c>
      <c r="K46" s="11">
        <v>100</v>
      </c>
      <c r="L46" s="11" t="s">
        <v>267</v>
      </c>
      <c r="M46" s="68">
        <v>43100</v>
      </c>
      <c r="N46" s="15"/>
      <c r="O46" s="15"/>
    </row>
    <row r="47" spans="1:15" s="16" customFormat="1" ht="222.75" customHeight="1" x14ac:dyDescent="0.3">
      <c r="A47" s="61">
        <v>37</v>
      </c>
      <c r="B47" s="10" t="s">
        <v>106</v>
      </c>
      <c r="C47" s="10">
        <v>118</v>
      </c>
      <c r="D47" s="11" t="s">
        <v>23</v>
      </c>
      <c r="E47" s="11">
        <v>49</v>
      </c>
      <c r="F47" s="12" t="s">
        <v>102</v>
      </c>
      <c r="G47" s="12">
        <v>3</v>
      </c>
      <c r="H47" s="12" t="s">
        <v>107</v>
      </c>
      <c r="I47" s="13">
        <v>1</v>
      </c>
      <c r="J47" s="14" t="s">
        <v>308</v>
      </c>
      <c r="K47" s="11">
        <v>100</v>
      </c>
      <c r="L47" s="11" t="s">
        <v>267</v>
      </c>
      <c r="M47" s="68">
        <v>43100</v>
      </c>
      <c r="N47" s="15"/>
      <c r="O47" s="15"/>
    </row>
    <row r="48" spans="1:15" s="16" customFormat="1" ht="195.75" customHeight="1" x14ac:dyDescent="0.3">
      <c r="A48" s="61">
        <v>38</v>
      </c>
      <c r="B48" s="10" t="s">
        <v>108</v>
      </c>
      <c r="C48" s="10">
        <v>118</v>
      </c>
      <c r="D48" s="11" t="s">
        <v>23</v>
      </c>
      <c r="E48" s="11">
        <v>49</v>
      </c>
      <c r="F48" s="12" t="s">
        <v>102</v>
      </c>
      <c r="G48" s="12">
        <v>4</v>
      </c>
      <c r="H48" s="12" t="s">
        <v>105</v>
      </c>
      <c r="I48" s="13">
        <v>1</v>
      </c>
      <c r="J48" s="14" t="s">
        <v>309</v>
      </c>
      <c r="K48" s="11">
        <v>100</v>
      </c>
      <c r="L48" s="11" t="s">
        <v>267</v>
      </c>
      <c r="M48" s="68">
        <v>43100</v>
      </c>
      <c r="N48" s="15"/>
      <c r="O48" s="15"/>
    </row>
    <row r="49" spans="1:15" s="16" customFormat="1" ht="204" customHeight="1" x14ac:dyDescent="0.3">
      <c r="A49" s="61">
        <v>39</v>
      </c>
      <c r="B49" s="10" t="s">
        <v>109</v>
      </c>
      <c r="C49" s="10">
        <v>118</v>
      </c>
      <c r="D49" s="11" t="s">
        <v>23</v>
      </c>
      <c r="E49" s="11">
        <v>49</v>
      </c>
      <c r="F49" s="12" t="s">
        <v>110</v>
      </c>
      <c r="G49" s="12">
        <v>1</v>
      </c>
      <c r="H49" s="12" t="s">
        <v>310</v>
      </c>
      <c r="I49" s="19">
        <v>1</v>
      </c>
      <c r="J49" s="20" t="s">
        <v>311</v>
      </c>
      <c r="K49" s="11">
        <v>25</v>
      </c>
      <c r="L49" s="11" t="s">
        <v>267</v>
      </c>
      <c r="M49" s="68">
        <v>43100</v>
      </c>
      <c r="N49" s="15"/>
      <c r="O49" s="15"/>
    </row>
    <row r="50" spans="1:15" s="16" customFormat="1" ht="253.5" customHeight="1" x14ac:dyDescent="0.3">
      <c r="A50" s="61">
        <v>40</v>
      </c>
      <c r="B50" s="10" t="s">
        <v>111</v>
      </c>
      <c r="C50" s="10">
        <v>118</v>
      </c>
      <c r="D50" s="11" t="s">
        <v>23</v>
      </c>
      <c r="E50" s="11">
        <v>49</v>
      </c>
      <c r="F50" s="12" t="s">
        <v>112</v>
      </c>
      <c r="G50" s="12">
        <v>1</v>
      </c>
      <c r="H50" s="12" t="s">
        <v>113</v>
      </c>
      <c r="I50" s="13">
        <v>0.1</v>
      </c>
      <c r="J50" s="20" t="s">
        <v>312</v>
      </c>
      <c r="K50" s="11">
        <v>10</v>
      </c>
      <c r="L50" s="11" t="s">
        <v>267</v>
      </c>
      <c r="M50" s="68">
        <v>43100</v>
      </c>
      <c r="N50" s="15"/>
      <c r="O50" s="15"/>
    </row>
    <row r="51" spans="1:15" s="16" customFormat="1" ht="406.5" customHeight="1" x14ac:dyDescent="0.3">
      <c r="A51" s="61">
        <v>41</v>
      </c>
      <c r="B51" s="10" t="s">
        <v>114</v>
      </c>
      <c r="C51" s="10">
        <v>118</v>
      </c>
      <c r="D51" s="11" t="s">
        <v>23</v>
      </c>
      <c r="E51" s="11">
        <v>49</v>
      </c>
      <c r="F51" s="12" t="s">
        <v>115</v>
      </c>
      <c r="G51" s="12">
        <v>1</v>
      </c>
      <c r="H51" s="12" t="s">
        <v>313</v>
      </c>
      <c r="I51" s="22">
        <v>0</v>
      </c>
      <c r="J51" s="14" t="s">
        <v>314</v>
      </c>
      <c r="K51" s="11">
        <v>0</v>
      </c>
      <c r="L51" s="11" t="s">
        <v>267</v>
      </c>
      <c r="M51" s="68">
        <v>43100</v>
      </c>
      <c r="N51" s="15"/>
      <c r="O51" s="15"/>
    </row>
    <row r="52" spans="1:15" s="16" customFormat="1" ht="207.75" customHeight="1" x14ac:dyDescent="0.3">
      <c r="A52" s="61">
        <v>42</v>
      </c>
      <c r="B52" s="10" t="s">
        <v>116</v>
      </c>
      <c r="C52" s="10">
        <v>118</v>
      </c>
      <c r="D52" s="11" t="s">
        <v>23</v>
      </c>
      <c r="E52" s="11">
        <v>49</v>
      </c>
      <c r="F52" s="12" t="s">
        <v>117</v>
      </c>
      <c r="G52" s="12">
        <v>1</v>
      </c>
      <c r="H52" s="12" t="s">
        <v>315</v>
      </c>
      <c r="I52" s="13">
        <v>1</v>
      </c>
      <c r="J52" s="69" t="s">
        <v>316</v>
      </c>
      <c r="K52" s="11">
        <v>100</v>
      </c>
      <c r="L52" s="11" t="s">
        <v>267</v>
      </c>
      <c r="M52" s="68">
        <v>43100</v>
      </c>
      <c r="N52" s="15"/>
      <c r="O52" s="15"/>
    </row>
    <row r="53" spans="1:15" s="16" customFormat="1" ht="183.75" customHeight="1" x14ac:dyDescent="0.3">
      <c r="A53" s="61">
        <v>43</v>
      </c>
      <c r="B53" s="10" t="s">
        <v>118</v>
      </c>
      <c r="C53" s="10">
        <v>118</v>
      </c>
      <c r="D53" s="11" t="s">
        <v>23</v>
      </c>
      <c r="E53" s="11">
        <v>49</v>
      </c>
      <c r="F53" s="12" t="s">
        <v>117</v>
      </c>
      <c r="G53" s="12">
        <v>2</v>
      </c>
      <c r="H53" s="12" t="s">
        <v>317</v>
      </c>
      <c r="I53" s="13">
        <v>0</v>
      </c>
      <c r="J53" s="70" t="s">
        <v>318</v>
      </c>
      <c r="K53" s="23">
        <v>0</v>
      </c>
      <c r="L53" s="11" t="s">
        <v>267</v>
      </c>
      <c r="M53" s="68">
        <v>43100</v>
      </c>
      <c r="N53" s="15"/>
      <c r="O53" s="15"/>
    </row>
    <row r="54" spans="1:15" s="16" customFormat="1" ht="169.5" customHeight="1" x14ac:dyDescent="0.3">
      <c r="A54" s="61">
        <v>44</v>
      </c>
      <c r="B54" s="10" t="s">
        <v>119</v>
      </c>
      <c r="C54" s="10">
        <v>118</v>
      </c>
      <c r="D54" s="11" t="s">
        <v>23</v>
      </c>
      <c r="E54" s="11">
        <v>49</v>
      </c>
      <c r="F54" s="12" t="s">
        <v>120</v>
      </c>
      <c r="G54" s="12">
        <v>1</v>
      </c>
      <c r="H54" s="12" t="s">
        <v>317</v>
      </c>
      <c r="I54" s="13">
        <v>0</v>
      </c>
      <c r="J54" s="70" t="s">
        <v>318</v>
      </c>
      <c r="K54" s="23">
        <v>0</v>
      </c>
      <c r="L54" s="11" t="s">
        <v>267</v>
      </c>
      <c r="M54" s="68">
        <v>43100</v>
      </c>
      <c r="N54" s="15"/>
      <c r="O54" s="15"/>
    </row>
    <row r="55" spans="1:15" s="16" customFormat="1" ht="351" customHeight="1" x14ac:dyDescent="0.3">
      <c r="A55" s="61">
        <v>45</v>
      </c>
      <c r="B55" s="10" t="s">
        <v>121</v>
      </c>
      <c r="C55" s="10">
        <v>118</v>
      </c>
      <c r="D55" s="11" t="s">
        <v>23</v>
      </c>
      <c r="E55" s="11">
        <v>49</v>
      </c>
      <c r="F55" s="12" t="s">
        <v>122</v>
      </c>
      <c r="G55" s="12">
        <v>1</v>
      </c>
      <c r="H55" s="12" t="s">
        <v>123</v>
      </c>
      <c r="I55" s="13">
        <v>0.5</v>
      </c>
      <c r="J55" s="70" t="s">
        <v>319</v>
      </c>
      <c r="K55" s="11">
        <v>50</v>
      </c>
      <c r="L55" s="11" t="s">
        <v>267</v>
      </c>
      <c r="M55" s="68">
        <v>43100</v>
      </c>
      <c r="N55" s="15"/>
      <c r="O55" s="15"/>
    </row>
    <row r="56" spans="1:15" s="16" customFormat="1" ht="122.25" customHeight="1" x14ac:dyDescent="0.3">
      <c r="A56" s="61">
        <v>46</v>
      </c>
      <c r="B56" s="10" t="s">
        <v>124</v>
      </c>
      <c r="C56" s="10">
        <v>118</v>
      </c>
      <c r="D56" s="11" t="s">
        <v>23</v>
      </c>
      <c r="E56" s="11">
        <v>49</v>
      </c>
      <c r="F56" s="12" t="s">
        <v>125</v>
      </c>
      <c r="G56" s="12">
        <v>1</v>
      </c>
      <c r="H56" s="12" t="s">
        <v>317</v>
      </c>
      <c r="I56" s="13">
        <v>0</v>
      </c>
      <c r="J56" s="70" t="s">
        <v>318</v>
      </c>
      <c r="K56" s="23">
        <v>0</v>
      </c>
      <c r="L56" s="11" t="s">
        <v>267</v>
      </c>
      <c r="M56" s="68">
        <v>43100</v>
      </c>
      <c r="N56" s="15"/>
      <c r="O56" s="15"/>
    </row>
    <row r="57" spans="1:15" s="16" customFormat="1" ht="372.75" customHeight="1" x14ac:dyDescent="0.3">
      <c r="A57" s="61">
        <v>47</v>
      </c>
      <c r="B57" s="10" t="s">
        <v>126</v>
      </c>
      <c r="C57" s="10">
        <v>118</v>
      </c>
      <c r="D57" s="11" t="s">
        <v>23</v>
      </c>
      <c r="E57" s="11">
        <v>49</v>
      </c>
      <c r="F57" s="12" t="s">
        <v>127</v>
      </c>
      <c r="G57" s="12">
        <v>1</v>
      </c>
      <c r="H57" s="12" t="s">
        <v>128</v>
      </c>
      <c r="I57" s="13">
        <v>1</v>
      </c>
      <c r="J57" s="14" t="s">
        <v>320</v>
      </c>
      <c r="K57" s="11">
        <v>100</v>
      </c>
      <c r="L57" s="11" t="s">
        <v>267</v>
      </c>
      <c r="M57" s="68">
        <v>43100</v>
      </c>
      <c r="N57" s="15"/>
      <c r="O57" s="15"/>
    </row>
    <row r="58" spans="1:15" s="16" customFormat="1" ht="300" customHeight="1" x14ac:dyDescent="0.3">
      <c r="A58" s="61">
        <v>48</v>
      </c>
      <c r="B58" s="10" t="s">
        <v>129</v>
      </c>
      <c r="C58" s="10">
        <v>118</v>
      </c>
      <c r="D58" s="11" t="s">
        <v>23</v>
      </c>
      <c r="E58" s="11">
        <v>49</v>
      </c>
      <c r="F58" s="12" t="s">
        <v>130</v>
      </c>
      <c r="G58" s="12">
        <v>1</v>
      </c>
      <c r="H58" s="12" t="s">
        <v>131</v>
      </c>
      <c r="I58" s="19">
        <v>1</v>
      </c>
      <c r="J58" s="69" t="s">
        <v>321</v>
      </c>
      <c r="K58" s="11">
        <v>100</v>
      </c>
      <c r="L58" s="11" t="s">
        <v>267</v>
      </c>
      <c r="M58" s="68">
        <v>43100</v>
      </c>
      <c r="N58" s="15"/>
      <c r="O58" s="15"/>
    </row>
    <row r="59" spans="1:15" s="16" customFormat="1" ht="163.5" customHeight="1" x14ac:dyDescent="0.3">
      <c r="A59" s="61">
        <v>49</v>
      </c>
      <c r="B59" s="10" t="s">
        <v>132</v>
      </c>
      <c r="C59" s="10">
        <v>118</v>
      </c>
      <c r="D59" s="11" t="s">
        <v>23</v>
      </c>
      <c r="E59" s="11">
        <v>49</v>
      </c>
      <c r="F59" s="12" t="s">
        <v>133</v>
      </c>
      <c r="G59" s="12">
        <v>1</v>
      </c>
      <c r="H59" s="12" t="s">
        <v>134</v>
      </c>
      <c r="I59" s="13">
        <v>1</v>
      </c>
      <c r="J59" s="14" t="s">
        <v>322</v>
      </c>
      <c r="K59" s="11">
        <v>100</v>
      </c>
      <c r="L59" s="11" t="s">
        <v>267</v>
      </c>
      <c r="M59" s="68">
        <v>43100</v>
      </c>
      <c r="N59" s="15"/>
      <c r="O59" s="15"/>
    </row>
    <row r="60" spans="1:15" s="16" customFormat="1" ht="320.25" customHeight="1" x14ac:dyDescent="0.3">
      <c r="A60" s="61">
        <v>50</v>
      </c>
      <c r="B60" s="10" t="s">
        <v>135</v>
      </c>
      <c r="C60" s="10">
        <v>118</v>
      </c>
      <c r="D60" s="11" t="s">
        <v>23</v>
      </c>
      <c r="E60" s="11">
        <v>49</v>
      </c>
      <c r="F60" s="12" t="s">
        <v>136</v>
      </c>
      <c r="G60" s="12">
        <v>1</v>
      </c>
      <c r="H60" s="12" t="s">
        <v>139</v>
      </c>
      <c r="I60" s="13">
        <v>0.75</v>
      </c>
      <c r="J60" s="69" t="s">
        <v>323</v>
      </c>
      <c r="K60" s="11">
        <v>75</v>
      </c>
      <c r="L60" s="11" t="s">
        <v>267</v>
      </c>
      <c r="M60" s="68">
        <v>43100</v>
      </c>
      <c r="N60" s="15"/>
      <c r="O60" s="15"/>
    </row>
    <row r="61" spans="1:15" s="16" customFormat="1" ht="207" customHeight="1" x14ac:dyDescent="0.3">
      <c r="A61" s="61">
        <v>51</v>
      </c>
      <c r="B61" s="10" t="s">
        <v>137</v>
      </c>
      <c r="C61" s="10">
        <v>118</v>
      </c>
      <c r="D61" s="11" t="s">
        <v>23</v>
      </c>
      <c r="E61" s="11">
        <v>49</v>
      </c>
      <c r="F61" s="12" t="s">
        <v>138</v>
      </c>
      <c r="G61" s="12">
        <v>1</v>
      </c>
      <c r="H61" s="12" t="s">
        <v>139</v>
      </c>
      <c r="I61" s="13">
        <v>1</v>
      </c>
      <c r="J61" s="14" t="s">
        <v>324</v>
      </c>
      <c r="K61" s="11">
        <v>100</v>
      </c>
      <c r="L61" s="11" t="s">
        <v>267</v>
      </c>
      <c r="M61" s="68">
        <v>43100</v>
      </c>
      <c r="N61" s="15"/>
      <c r="O61" s="15"/>
    </row>
    <row r="62" spans="1:15" s="16" customFormat="1" ht="409.5" customHeight="1" x14ac:dyDescent="0.3">
      <c r="A62" s="61">
        <v>52</v>
      </c>
      <c r="B62" s="10" t="s">
        <v>140</v>
      </c>
      <c r="C62" s="10">
        <v>118</v>
      </c>
      <c r="D62" s="11" t="s">
        <v>23</v>
      </c>
      <c r="E62" s="11">
        <v>49</v>
      </c>
      <c r="F62" s="12" t="s">
        <v>138</v>
      </c>
      <c r="G62" s="12">
        <v>2</v>
      </c>
      <c r="H62" s="12" t="s">
        <v>141</v>
      </c>
      <c r="I62" s="13">
        <v>0.45</v>
      </c>
      <c r="J62" s="70" t="s">
        <v>325</v>
      </c>
      <c r="K62" s="11">
        <v>45</v>
      </c>
      <c r="L62" s="11" t="s">
        <v>267</v>
      </c>
      <c r="M62" s="68">
        <v>43100</v>
      </c>
      <c r="N62" s="15"/>
      <c r="O62" s="15"/>
    </row>
    <row r="63" spans="1:15" s="16" customFormat="1" ht="279" customHeight="1" x14ac:dyDescent="0.3">
      <c r="A63" s="61">
        <v>53</v>
      </c>
      <c r="B63" s="10" t="s">
        <v>142</v>
      </c>
      <c r="C63" s="10">
        <v>118</v>
      </c>
      <c r="D63" s="11" t="s">
        <v>23</v>
      </c>
      <c r="E63" s="11">
        <v>49</v>
      </c>
      <c r="F63" s="12" t="s">
        <v>143</v>
      </c>
      <c r="G63" s="12">
        <v>1</v>
      </c>
      <c r="H63" s="12" t="s">
        <v>139</v>
      </c>
      <c r="I63" s="13">
        <v>1</v>
      </c>
      <c r="J63" s="14" t="s">
        <v>326</v>
      </c>
      <c r="K63" s="11">
        <v>100</v>
      </c>
      <c r="L63" s="11" t="s">
        <v>267</v>
      </c>
      <c r="M63" s="68">
        <v>43100</v>
      </c>
      <c r="N63" s="15"/>
      <c r="O63" s="15"/>
    </row>
    <row r="64" spans="1:15" s="16" customFormat="1" ht="343.5" customHeight="1" x14ac:dyDescent="0.3">
      <c r="A64" s="61">
        <v>54</v>
      </c>
      <c r="B64" s="10" t="s">
        <v>144</v>
      </c>
      <c r="C64" s="10">
        <v>118</v>
      </c>
      <c r="D64" s="11" t="s">
        <v>23</v>
      </c>
      <c r="E64" s="11">
        <v>49</v>
      </c>
      <c r="F64" s="12" t="s">
        <v>145</v>
      </c>
      <c r="G64" s="12">
        <v>1</v>
      </c>
      <c r="H64" s="12" t="s">
        <v>146</v>
      </c>
      <c r="I64" s="13">
        <v>0.45</v>
      </c>
      <c r="J64" s="69" t="s">
        <v>327</v>
      </c>
      <c r="K64" s="11">
        <v>45</v>
      </c>
      <c r="L64" s="11" t="s">
        <v>267</v>
      </c>
      <c r="M64" s="68">
        <v>43100</v>
      </c>
      <c r="N64" s="15"/>
      <c r="O64" s="15"/>
    </row>
    <row r="65" spans="1:15" s="16" customFormat="1" ht="224.25" customHeight="1" x14ac:dyDescent="0.3">
      <c r="A65" s="61">
        <v>55</v>
      </c>
      <c r="B65" s="10" t="s">
        <v>147</v>
      </c>
      <c r="C65" s="10">
        <v>118</v>
      </c>
      <c r="D65" s="11" t="s">
        <v>23</v>
      </c>
      <c r="E65" s="11">
        <v>49</v>
      </c>
      <c r="F65" s="12" t="s">
        <v>148</v>
      </c>
      <c r="G65" s="12">
        <v>1</v>
      </c>
      <c r="H65" s="12" t="s">
        <v>328</v>
      </c>
      <c r="I65" s="13">
        <v>0</v>
      </c>
      <c r="J65" s="14" t="s">
        <v>329</v>
      </c>
      <c r="K65" s="11">
        <v>0</v>
      </c>
      <c r="L65" s="11" t="s">
        <v>267</v>
      </c>
      <c r="M65" s="68">
        <v>43100</v>
      </c>
      <c r="N65" s="15"/>
      <c r="O65" s="15"/>
    </row>
    <row r="66" spans="1:15" s="16" customFormat="1" ht="222.75" customHeight="1" x14ac:dyDescent="0.3">
      <c r="A66" s="61">
        <v>56</v>
      </c>
      <c r="B66" s="10" t="s">
        <v>149</v>
      </c>
      <c r="C66" s="10">
        <v>118</v>
      </c>
      <c r="D66" s="11" t="s">
        <v>23</v>
      </c>
      <c r="E66" s="11">
        <v>49</v>
      </c>
      <c r="F66" s="12" t="s">
        <v>150</v>
      </c>
      <c r="G66" s="12">
        <v>1</v>
      </c>
      <c r="H66" s="12" t="s">
        <v>83</v>
      </c>
      <c r="I66" s="13">
        <v>0</v>
      </c>
      <c r="J66" s="24" t="s">
        <v>297</v>
      </c>
      <c r="K66" s="23">
        <v>0</v>
      </c>
      <c r="L66" s="11" t="s">
        <v>267</v>
      </c>
      <c r="M66" s="68">
        <v>43100</v>
      </c>
      <c r="N66" s="15"/>
      <c r="O66" s="15"/>
    </row>
    <row r="67" spans="1:15" s="16" customFormat="1" ht="306" customHeight="1" x14ac:dyDescent="0.3">
      <c r="A67" s="61">
        <v>57</v>
      </c>
      <c r="B67" s="10" t="s">
        <v>151</v>
      </c>
      <c r="C67" s="10">
        <v>118</v>
      </c>
      <c r="D67" s="11" t="s">
        <v>23</v>
      </c>
      <c r="E67" s="11">
        <v>49</v>
      </c>
      <c r="F67" s="12" t="s">
        <v>152</v>
      </c>
      <c r="G67" s="12">
        <v>1</v>
      </c>
      <c r="H67" s="12" t="s">
        <v>139</v>
      </c>
      <c r="I67" s="13">
        <v>0</v>
      </c>
      <c r="J67" s="69" t="s">
        <v>330</v>
      </c>
      <c r="K67" s="11">
        <v>0</v>
      </c>
      <c r="L67" s="11" t="s">
        <v>267</v>
      </c>
      <c r="M67" s="68">
        <v>43100</v>
      </c>
      <c r="N67" s="15"/>
      <c r="O67" s="15"/>
    </row>
    <row r="68" spans="1:15" s="16" customFormat="1" ht="409.5" customHeight="1" x14ac:dyDescent="0.3">
      <c r="A68" s="61">
        <v>58</v>
      </c>
      <c r="B68" s="10" t="s">
        <v>153</v>
      </c>
      <c r="C68" s="10">
        <v>118</v>
      </c>
      <c r="D68" s="11" t="s">
        <v>23</v>
      </c>
      <c r="E68" s="11">
        <v>49</v>
      </c>
      <c r="F68" s="12" t="s">
        <v>154</v>
      </c>
      <c r="G68" s="12">
        <v>1</v>
      </c>
      <c r="H68" s="12" t="s">
        <v>141</v>
      </c>
      <c r="I68" s="13">
        <v>0.45</v>
      </c>
      <c r="J68" s="70" t="s">
        <v>325</v>
      </c>
      <c r="K68" s="11">
        <v>45</v>
      </c>
      <c r="L68" s="11" t="s">
        <v>267</v>
      </c>
      <c r="M68" s="68">
        <v>43100</v>
      </c>
      <c r="N68" s="15"/>
      <c r="O68" s="15"/>
    </row>
    <row r="69" spans="1:15" s="16" customFormat="1" ht="384" customHeight="1" x14ac:dyDescent="0.3">
      <c r="A69" s="61">
        <v>59</v>
      </c>
      <c r="B69" s="10" t="s">
        <v>155</v>
      </c>
      <c r="C69" s="10">
        <v>118</v>
      </c>
      <c r="D69" s="11" t="s">
        <v>23</v>
      </c>
      <c r="E69" s="11">
        <v>49</v>
      </c>
      <c r="F69" s="12" t="s">
        <v>156</v>
      </c>
      <c r="G69" s="12">
        <v>1</v>
      </c>
      <c r="H69" s="12" t="s">
        <v>157</v>
      </c>
      <c r="I69" s="13">
        <v>0.45</v>
      </c>
      <c r="J69" s="70" t="s">
        <v>331</v>
      </c>
      <c r="K69" s="11">
        <v>45</v>
      </c>
      <c r="L69" s="11" t="s">
        <v>267</v>
      </c>
      <c r="M69" s="68">
        <v>43100</v>
      </c>
      <c r="N69" s="15"/>
      <c r="O69" s="15"/>
    </row>
    <row r="70" spans="1:15" s="16" customFormat="1" ht="240.75" customHeight="1" x14ac:dyDescent="0.3">
      <c r="A70" s="61">
        <v>60</v>
      </c>
      <c r="B70" s="10" t="s">
        <v>158</v>
      </c>
      <c r="C70" s="10">
        <v>118</v>
      </c>
      <c r="D70" s="11" t="s">
        <v>23</v>
      </c>
      <c r="E70" s="11">
        <v>49</v>
      </c>
      <c r="F70" s="12" t="s">
        <v>159</v>
      </c>
      <c r="G70" s="12">
        <v>1</v>
      </c>
      <c r="H70" s="12" t="s">
        <v>332</v>
      </c>
      <c r="I70" s="13">
        <v>0</v>
      </c>
      <c r="J70" s="14" t="s">
        <v>333</v>
      </c>
      <c r="K70" s="11">
        <v>0</v>
      </c>
      <c r="L70" s="11" t="s">
        <v>267</v>
      </c>
      <c r="M70" s="68">
        <v>43100</v>
      </c>
      <c r="N70" s="15"/>
      <c r="O70" s="15"/>
    </row>
    <row r="71" spans="1:15" s="16" customFormat="1" ht="201" customHeight="1" x14ac:dyDescent="0.3">
      <c r="A71" s="61">
        <v>61</v>
      </c>
      <c r="B71" s="10" t="s">
        <v>160</v>
      </c>
      <c r="C71" s="10">
        <v>118</v>
      </c>
      <c r="D71" s="11" t="s">
        <v>23</v>
      </c>
      <c r="E71" s="11">
        <v>49</v>
      </c>
      <c r="F71" s="12" t="s">
        <v>161</v>
      </c>
      <c r="G71" s="12">
        <v>1</v>
      </c>
      <c r="H71" s="12">
        <v>1</v>
      </c>
      <c r="I71" s="13">
        <v>0.2</v>
      </c>
      <c r="J71" s="14" t="s">
        <v>334</v>
      </c>
      <c r="K71" s="11">
        <v>20</v>
      </c>
      <c r="L71" s="11" t="s">
        <v>267</v>
      </c>
      <c r="M71" s="68">
        <v>43100</v>
      </c>
      <c r="N71" s="15"/>
      <c r="O71" s="15"/>
    </row>
    <row r="72" spans="1:15" s="16" customFormat="1" ht="195.75" customHeight="1" x14ac:dyDescent="0.3">
      <c r="A72" s="61">
        <v>62</v>
      </c>
      <c r="B72" s="10" t="s">
        <v>162</v>
      </c>
      <c r="C72" s="10">
        <v>118</v>
      </c>
      <c r="D72" s="11" t="s">
        <v>23</v>
      </c>
      <c r="E72" s="11">
        <v>49</v>
      </c>
      <c r="F72" s="12" t="s">
        <v>161</v>
      </c>
      <c r="G72" s="12">
        <v>2</v>
      </c>
      <c r="H72" s="12" t="s">
        <v>335</v>
      </c>
      <c r="I72" s="13">
        <v>0.2</v>
      </c>
      <c r="J72" s="14" t="s">
        <v>336</v>
      </c>
      <c r="K72" s="11">
        <v>20</v>
      </c>
      <c r="L72" s="11" t="s">
        <v>267</v>
      </c>
      <c r="M72" s="68">
        <v>43100</v>
      </c>
      <c r="N72" s="15"/>
      <c r="O72" s="15"/>
    </row>
    <row r="73" spans="1:15" s="16" customFormat="1" ht="409.5" customHeight="1" x14ac:dyDescent="0.3">
      <c r="A73" s="61">
        <v>63</v>
      </c>
      <c r="B73" s="10" t="s">
        <v>337</v>
      </c>
      <c r="C73" s="10">
        <v>118</v>
      </c>
      <c r="D73" s="11" t="s">
        <v>23</v>
      </c>
      <c r="E73" s="23">
        <v>66</v>
      </c>
      <c r="F73" s="27" t="s">
        <v>163</v>
      </c>
      <c r="G73" s="27">
        <v>1</v>
      </c>
      <c r="H73" s="12" t="s">
        <v>164</v>
      </c>
      <c r="I73" s="28">
        <v>0.8</v>
      </c>
      <c r="J73" s="29" t="s">
        <v>338</v>
      </c>
      <c r="K73" s="30">
        <v>80</v>
      </c>
      <c r="L73" s="11" t="s">
        <v>267</v>
      </c>
      <c r="M73" s="68">
        <v>43100</v>
      </c>
      <c r="N73" s="15"/>
      <c r="O73" s="15"/>
    </row>
    <row r="74" spans="1:15" s="16" customFormat="1" ht="300.75" customHeight="1" x14ac:dyDescent="0.3">
      <c r="A74" s="61">
        <v>64</v>
      </c>
      <c r="B74" s="10" t="s">
        <v>339</v>
      </c>
      <c r="C74" s="10">
        <v>118</v>
      </c>
      <c r="D74" s="11" t="s">
        <v>23</v>
      </c>
      <c r="E74" s="23">
        <v>66</v>
      </c>
      <c r="F74" s="27" t="s">
        <v>163</v>
      </c>
      <c r="G74" s="27">
        <v>2</v>
      </c>
      <c r="H74" s="12" t="s">
        <v>165</v>
      </c>
      <c r="I74" s="31">
        <v>2</v>
      </c>
      <c r="J74" s="29" t="s">
        <v>340</v>
      </c>
      <c r="K74" s="30">
        <v>100</v>
      </c>
      <c r="L74" s="11" t="s">
        <v>267</v>
      </c>
      <c r="M74" s="68">
        <v>43100</v>
      </c>
      <c r="N74" s="15"/>
      <c r="O74" s="15"/>
    </row>
    <row r="75" spans="1:15" s="16" customFormat="1" ht="123.75" customHeight="1" x14ac:dyDescent="0.3">
      <c r="A75" s="61">
        <v>65</v>
      </c>
      <c r="B75" s="10" t="s">
        <v>341</v>
      </c>
      <c r="C75" s="10">
        <v>118</v>
      </c>
      <c r="D75" s="27">
        <v>2013</v>
      </c>
      <c r="E75" s="23">
        <v>801</v>
      </c>
      <c r="F75" s="27" t="s">
        <v>166</v>
      </c>
      <c r="G75" s="27">
        <v>1</v>
      </c>
      <c r="H75" s="12" t="s">
        <v>167</v>
      </c>
      <c r="I75" s="32">
        <v>1</v>
      </c>
      <c r="J75" s="33" t="s">
        <v>342</v>
      </c>
      <c r="K75" s="30">
        <v>100</v>
      </c>
      <c r="L75" s="11" t="s">
        <v>267</v>
      </c>
      <c r="M75" s="68">
        <v>43100</v>
      </c>
      <c r="N75" s="15"/>
      <c r="O75" s="15"/>
    </row>
    <row r="76" spans="1:15" s="16" customFormat="1" ht="93.75" x14ac:dyDescent="0.3">
      <c r="A76" s="61">
        <v>66</v>
      </c>
      <c r="B76" s="10" t="s">
        <v>343</v>
      </c>
      <c r="C76" s="10">
        <v>118</v>
      </c>
      <c r="D76" s="27">
        <v>2013</v>
      </c>
      <c r="E76" s="23">
        <v>801</v>
      </c>
      <c r="F76" s="27" t="s">
        <v>168</v>
      </c>
      <c r="G76" s="27">
        <v>1</v>
      </c>
      <c r="H76" s="12" t="s">
        <v>169</v>
      </c>
      <c r="I76" s="28">
        <v>1</v>
      </c>
      <c r="J76" s="29" t="s">
        <v>344</v>
      </c>
      <c r="K76" s="30">
        <v>100</v>
      </c>
      <c r="L76" s="11" t="s">
        <v>267</v>
      </c>
      <c r="M76" s="68">
        <v>43100</v>
      </c>
      <c r="N76" s="15"/>
      <c r="O76" s="15"/>
    </row>
    <row r="77" spans="1:15" s="16" customFormat="1" ht="289.5" customHeight="1" x14ac:dyDescent="0.3">
      <c r="A77" s="61">
        <v>67</v>
      </c>
      <c r="B77" s="10" t="s">
        <v>345</v>
      </c>
      <c r="C77" s="10">
        <v>118</v>
      </c>
      <c r="D77" s="11" t="s">
        <v>23</v>
      </c>
      <c r="E77" s="23">
        <v>66</v>
      </c>
      <c r="F77" s="27" t="s">
        <v>170</v>
      </c>
      <c r="G77" s="27">
        <v>1</v>
      </c>
      <c r="H77" s="12" t="s">
        <v>346</v>
      </c>
      <c r="I77" s="31">
        <v>7</v>
      </c>
      <c r="J77" s="34" t="s">
        <v>347</v>
      </c>
      <c r="K77" s="30">
        <v>100</v>
      </c>
      <c r="L77" s="11" t="s">
        <v>267</v>
      </c>
      <c r="M77" s="68">
        <v>43100</v>
      </c>
      <c r="N77" s="15"/>
      <c r="O77" s="15"/>
    </row>
    <row r="78" spans="1:15" s="16" customFormat="1" ht="409.6" customHeight="1" x14ac:dyDescent="0.3">
      <c r="A78" s="61">
        <v>68</v>
      </c>
      <c r="B78" s="10" t="s">
        <v>348</v>
      </c>
      <c r="C78" s="10">
        <v>118</v>
      </c>
      <c r="D78" s="11" t="s">
        <v>23</v>
      </c>
      <c r="E78" s="23">
        <v>66</v>
      </c>
      <c r="F78" s="27" t="s">
        <v>171</v>
      </c>
      <c r="G78" s="27">
        <v>1</v>
      </c>
      <c r="H78" s="12" t="s">
        <v>349</v>
      </c>
      <c r="I78" s="13">
        <v>0.56000000000000005</v>
      </c>
      <c r="J78" s="34" t="s">
        <v>350</v>
      </c>
      <c r="K78" s="30">
        <v>56</v>
      </c>
      <c r="L78" s="11" t="s">
        <v>267</v>
      </c>
      <c r="M78" s="68">
        <v>43100</v>
      </c>
      <c r="N78" s="15"/>
      <c r="O78" s="15"/>
    </row>
    <row r="79" spans="1:15" s="16" customFormat="1" ht="252.75" customHeight="1" x14ac:dyDescent="0.3">
      <c r="A79" s="61">
        <v>69</v>
      </c>
      <c r="B79" s="10" t="s">
        <v>351</v>
      </c>
      <c r="C79" s="10">
        <v>118</v>
      </c>
      <c r="D79" s="27">
        <v>2013</v>
      </c>
      <c r="E79" s="23">
        <v>801</v>
      </c>
      <c r="F79" s="27" t="s">
        <v>172</v>
      </c>
      <c r="G79" s="27">
        <v>1</v>
      </c>
      <c r="H79" s="29" t="s">
        <v>352</v>
      </c>
      <c r="I79" s="28">
        <v>1</v>
      </c>
      <c r="J79" s="29" t="s">
        <v>353</v>
      </c>
      <c r="K79" s="30">
        <v>100</v>
      </c>
      <c r="L79" s="11" t="s">
        <v>267</v>
      </c>
      <c r="M79" s="68">
        <v>43100</v>
      </c>
      <c r="N79" s="15"/>
      <c r="O79" s="15"/>
    </row>
    <row r="80" spans="1:15" s="16" customFormat="1" ht="267" customHeight="1" x14ac:dyDescent="0.3">
      <c r="A80" s="61">
        <v>70</v>
      </c>
      <c r="B80" s="10" t="s">
        <v>354</v>
      </c>
      <c r="C80" s="23">
        <v>118</v>
      </c>
      <c r="D80" s="27">
        <v>2013</v>
      </c>
      <c r="E80" s="23">
        <v>801</v>
      </c>
      <c r="F80" s="27" t="s">
        <v>172</v>
      </c>
      <c r="G80" s="27">
        <v>3</v>
      </c>
      <c r="H80" s="29" t="s">
        <v>352</v>
      </c>
      <c r="I80" s="28">
        <v>1</v>
      </c>
      <c r="J80" s="29" t="s">
        <v>355</v>
      </c>
      <c r="K80" s="30">
        <v>100</v>
      </c>
      <c r="L80" s="11" t="s">
        <v>267</v>
      </c>
      <c r="M80" s="68">
        <v>43100</v>
      </c>
      <c r="N80" s="15"/>
      <c r="O80" s="15"/>
    </row>
    <row r="81" spans="1:15" s="16" customFormat="1" ht="392.25" customHeight="1" x14ac:dyDescent="0.3">
      <c r="A81" s="61">
        <v>71</v>
      </c>
      <c r="B81" s="10" t="s">
        <v>356</v>
      </c>
      <c r="C81" s="10">
        <v>118</v>
      </c>
      <c r="D81" s="11" t="s">
        <v>23</v>
      </c>
      <c r="E81" s="23">
        <v>66</v>
      </c>
      <c r="F81" s="27" t="s">
        <v>173</v>
      </c>
      <c r="G81" s="27">
        <v>1</v>
      </c>
      <c r="H81" s="12" t="s">
        <v>174</v>
      </c>
      <c r="I81" s="13">
        <v>1</v>
      </c>
      <c r="J81" s="35" t="s">
        <v>357</v>
      </c>
      <c r="K81" s="30">
        <v>100</v>
      </c>
      <c r="L81" s="11" t="s">
        <v>267</v>
      </c>
      <c r="M81" s="68">
        <v>43100</v>
      </c>
      <c r="N81" s="15"/>
      <c r="O81" s="15"/>
    </row>
    <row r="82" spans="1:15" s="16" customFormat="1" ht="409.5" customHeight="1" x14ac:dyDescent="0.3">
      <c r="A82" s="61">
        <v>72</v>
      </c>
      <c r="B82" s="10" t="s">
        <v>358</v>
      </c>
      <c r="C82" s="10">
        <v>118</v>
      </c>
      <c r="D82" s="11" t="s">
        <v>23</v>
      </c>
      <c r="E82" s="23">
        <v>66</v>
      </c>
      <c r="F82" s="27" t="s">
        <v>47</v>
      </c>
      <c r="G82" s="27">
        <v>1</v>
      </c>
      <c r="H82" s="12" t="s">
        <v>175</v>
      </c>
      <c r="I82" s="31">
        <v>6</v>
      </c>
      <c r="J82" s="29" t="s">
        <v>359</v>
      </c>
      <c r="K82" s="30">
        <v>100</v>
      </c>
      <c r="L82" s="11" t="s">
        <v>267</v>
      </c>
      <c r="M82" s="68">
        <v>43100</v>
      </c>
      <c r="N82" s="15"/>
      <c r="O82" s="15"/>
    </row>
    <row r="83" spans="1:15" s="16" customFormat="1" ht="307.5" customHeight="1" x14ac:dyDescent="0.3">
      <c r="A83" s="61">
        <v>73</v>
      </c>
      <c r="B83" s="10" t="s">
        <v>360</v>
      </c>
      <c r="C83" s="10">
        <v>118</v>
      </c>
      <c r="D83" s="11" t="s">
        <v>23</v>
      </c>
      <c r="E83" s="23">
        <v>66</v>
      </c>
      <c r="F83" s="27" t="s">
        <v>47</v>
      </c>
      <c r="G83" s="27">
        <v>2</v>
      </c>
      <c r="H83" s="12" t="s">
        <v>176</v>
      </c>
      <c r="I83" s="31">
        <v>4</v>
      </c>
      <c r="J83" s="29" t="s">
        <v>361</v>
      </c>
      <c r="K83" s="30">
        <v>100</v>
      </c>
      <c r="L83" s="11" t="s">
        <v>267</v>
      </c>
      <c r="M83" s="68">
        <v>43100</v>
      </c>
      <c r="N83" s="15"/>
      <c r="O83" s="15"/>
    </row>
    <row r="84" spans="1:15" s="16" customFormat="1" ht="385.5" customHeight="1" x14ac:dyDescent="0.3">
      <c r="A84" s="61">
        <v>74</v>
      </c>
      <c r="B84" s="10" t="s">
        <v>362</v>
      </c>
      <c r="C84" s="10">
        <v>118</v>
      </c>
      <c r="D84" s="11" t="s">
        <v>23</v>
      </c>
      <c r="E84" s="23">
        <v>66</v>
      </c>
      <c r="F84" s="27" t="s">
        <v>49</v>
      </c>
      <c r="G84" s="27">
        <v>2</v>
      </c>
      <c r="H84" s="12" t="s">
        <v>177</v>
      </c>
      <c r="I84" s="31">
        <v>6</v>
      </c>
      <c r="J84" s="29" t="s">
        <v>363</v>
      </c>
      <c r="K84" s="30">
        <v>100</v>
      </c>
      <c r="L84" s="11" t="s">
        <v>267</v>
      </c>
      <c r="M84" s="68">
        <v>43100</v>
      </c>
      <c r="N84" s="15"/>
      <c r="O84" s="15"/>
    </row>
    <row r="85" spans="1:15" s="16" customFormat="1" ht="303.75" customHeight="1" x14ac:dyDescent="0.3">
      <c r="A85" s="61">
        <v>75</v>
      </c>
      <c r="B85" s="10" t="s">
        <v>364</v>
      </c>
      <c r="C85" s="10">
        <v>118</v>
      </c>
      <c r="D85" s="11" t="s">
        <v>23</v>
      </c>
      <c r="E85" s="23">
        <v>66</v>
      </c>
      <c r="F85" s="27" t="s">
        <v>178</v>
      </c>
      <c r="G85" s="27">
        <v>3</v>
      </c>
      <c r="H85" s="12" t="s">
        <v>179</v>
      </c>
      <c r="I85" s="31">
        <v>4</v>
      </c>
      <c r="J85" s="29" t="s">
        <v>365</v>
      </c>
      <c r="K85" s="30">
        <v>100</v>
      </c>
      <c r="L85" s="11" t="s">
        <v>267</v>
      </c>
      <c r="M85" s="68">
        <v>43100</v>
      </c>
      <c r="N85" s="15"/>
      <c r="O85" s="15"/>
    </row>
    <row r="86" spans="1:15" s="16" customFormat="1" ht="297.75" customHeight="1" x14ac:dyDescent="0.3">
      <c r="A86" s="61">
        <v>76</v>
      </c>
      <c r="B86" s="10" t="s">
        <v>366</v>
      </c>
      <c r="C86" s="10">
        <v>118</v>
      </c>
      <c r="D86" s="11" t="s">
        <v>23</v>
      </c>
      <c r="E86" s="23">
        <v>66</v>
      </c>
      <c r="F86" s="27" t="s">
        <v>51</v>
      </c>
      <c r="G86" s="27">
        <v>1</v>
      </c>
      <c r="H86" s="12" t="s">
        <v>180</v>
      </c>
      <c r="I86" s="31">
        <v>6</v>
      </c>
      <c r="J86" s="34" t="s">
        <v>367</v>
      </c>
      <c r="K86" s="30">
        <v>100</v>
      </c>
      <c r="L86" s="11" t="s">
        <v>267</v>
      </c>
      <c r="M86" s="68">
        <v>43100</v>
      </c>
      <c r="N86" s="15"/>
      <c r="O86" s="15"/>
    </row>
    <row r="87" spans="1:15" s="16" customFormat="1" ht="390" customHeight="1" x14ac:dyDescent="0.3">
      <c r="A87" s="61">
        <v>77</v>
      </c>
      <c r="B87" s="10" t="s">
        <v>368</v>
      </c>
      <c r="C87" s="10">
        <v>118</v>
      </c>
      <c r="D87" s="11" t="s">
        <v>23</v>
      </c>
      <c r="E87" s="23">
        <v>66</v>
      </c>
      <c r="F87" s="27" t="s">
        <v>51</v>
      </c>
      <c r="G87" s="27">
        <v>2</v>
      </c>
      <c r="H87" s="12" t="s">
        <v>181</v>
      </c>
      <c r="I87" s="31">
        <v>4</v>
      </c>
      <c r="J87" s="34" t="s">
        <v>369</v>
      </c>
      <c r="K87" s="30">
        <v>100</v>
      </c>
      <c r="L87" s="11" t="s">
        <v>267</v>
      </c>
      <c r="M87" s="68">
        <v>43100</v>
      </c>
      <c r="N87" s="15"/>
      <c r="O87" s="15"/>
    </row>
    <row r="88" spans="1:15" s="16" customFormat="1" ht="309" customHeight="1" x14ac:dyDescent="0.3">
      <c r="A88" s="61">
        <v>78</v>
      </c>
      <c r="B88" s="10" t="s">
        <v>370</v>
      </c>
      <c r="C88" s="10">
        <v>118</v>
      </c>
      <c r="D88" s="11" t="s">
        <v>23</v>
      </c>
      <c r="E88" s="23">
        <v>66</v>
      </c>
      <c r="F88" s="27" t="s">
        <v>182</v>
      </c>
      <c r="G88" s="27">
        <v>1</v>
      </c>
      <c r="H88" s="12" t="s">
        <v>371</v>
      </c>
      <c r="I88" s="13">
        <v>1</v>
      </c>
      <c r="J88" s="36" t="s">
        <v>372</v>
      </c>
      <c r="K88" s="30">
        <v>100</v>
      </c>
      <c r="L88" s="11" t="s">
        <v>267</v>
      </c>
      <c r="M88" s="68">
        <v>43100</v>
      </c>
      <c r="N88" s="15"/>
      <c r="O88" s="15"/>
    </row>
    <row r="89" spans="1:15" s="16" customFormat="1" ht="405.75" customHeight="1" x14ac:dyDescent="0.3">
      <c r="A89" s="61">
        <v>79</v>
      </c>
      <c r="B89" s="10" t="s">
        <v>373</v>
      </c>
      <c r="C89" s="10">
        <v>118</v>
      </c>
      <c r="D89" s="11" t="s">
        <v>23</v>
      </c>
      <c r="E89" s="23">
        <v>66</v>
      </c>
      <c r="F89" s="27" t="s">
        <v>183</v>
      </c>
      <c r="G89" s="27">
        <v>1</v>
      </c>
      <c r="H89" s="12" t="s">
        <v>184</v>
      </c>
      <c r="I89" s="37">
        <v>1</v>
      </c>
      <c r="J89" s="34" t="s">
        <v>374</v>
      </c>
      <c r="K89" s="30">
        <v>100</v>
      </c>
      <c r="L89" s="11" t="s">
        <v>267</v>
      </c>
      <c r="M89" s="68">
        <v>43100</v>
      </c>
      <c r="N89" s="15"/>
      <c r="O89" s="15"/>
    </row>
    <row r="90" spans="1:15" s="16" customFormat="1" ht="368.25" customHeight="1" x14ac:dyDescent="0.3">
      <c r="A90" s="61">
        <v>80</v>
      </c>
      <c r="B90" s="10" t="s">
        <v>375</v>
      </c>
      <c r="C90" s="10">
        <v>118</v>
      </c>
      <c r="D90" s="11" t="s">
        <v>23</v>
      </c>
      <c r="E90" s="23">
        <v>66</v>
      </c>
      <c r="F90" s="27" t="s">
        <v>185</v>
      </c>
      <c r="G90" s="27">
        <v>1</v>
      </c>
      <c r="H90" s="12" t="s">
        <v>376</v>
      </c>
      <c r="I90" s="13">
        <v>1</v>
      </c>
      <c r="J90" s="34" t="s">
        <v>377</v>
      </c>
      <c r="K90" s="30">
        <v>100</v>
      </c>
      <c r="L90" s="11" t="s">
        <v>267</v>
      </c>
      <c r="M90" s="68">
        <v>43100</v>
      </c>
      <c r="N90" s="15"/>
      <c r="O90" s="15"/>
    </row>
    <row r="91" spans="1:15" s="16" customFormat="1" ht="348" customHeight="1" x14ac:dyDescent="0.3">
      <c r="A91" s="61">
        <v>81</v>
      </c>
      <c r="B91" s="10" t="s">
        <v>378</v>
      </c>
      <c r="C91" s="10">
        <v>118</v>
      </c>
      <c r="D91" s="11" t="s">
        <v>23</v>
      </c>
      <c r="E91" s="23">
        <v>66</v>
      </c>
      <c r="F91" s="27" t="s">
        <v>186</v>
      </c>
      <c r="G91" s="27">
        <v>1</v>
      </c>
      <c r="H91" s="12" t="s">
        <v>376</v>
      </c>
      <c r="I91" s="13">
        <v>1</v>
      </c>
      <c r="J91" s="34" t="s">
        <v>377</v>
      </c>
      <c r="K91" s="30">
        <v>100</v>
      </c>
      <c r="L91" s="11" t="s">
        <v>267</v>
      </c>
      <c r="M91" s="68">
        <v>43100</v>
      </c>
      <c r="N91" s="15"/>
      <c r="O91" s="15"/>
    </row>
    <row r="92" spans="1:15" s="16" customFormat="1" ht="360.75" customHeight="1" x14ac:dyDescent="0.3">
      <c r="A92" s="61">
        <v>82</v>
      </c>
      <c r="B92" s="10" t="s">
        <v>379</v>
      </c>
      <c r="C92" s="10">
        <v>118</v>
      </c>
      <c r="D92" s="11" t="s">
        <v>23</v>
      </c>
      <c r="E92" s="23">
        <v>66</v>
      </c>
      <c r="F92" s="27" t="s">
        <v>187</v>
      </c>
      <c r="G92" s="27">
        <v>1</v>
      </c>
      <c r="H92" s="12" t="s">
        <v>188</v>
      </c>
      <c r="I92" s="31">
        <v>1</v>
      </c>
      <c r="J92" s="35" t="s">
        <v>380</v>
      </c>
      <c r="K92" s="30">
        <v>100</v>
      </c>
      <c r="L92" s="11" t="s">
        <v>267</v>
      </c>
      <c r="M92" s="68">
        <v>43100</v>
      </c>
      <c r="N92" s="15"/>
      <c r="O92" s="15"/>
    </row>
    <row r="93" spans="1:15" s="16" customFormat="1" ht="265.5" customHeight="1" x14ac:dyDescent="0.3">
      <c r="A93" s="61">
        <v>83</v>
      </c>
      <c r="B93" s="10" t="s">
        <v>381</v>
      </c>
      <c r="C93" s="10">
        <v>118</v>
      </c>
      <c r="D93" s="11" t="s">
        <v>23</v>
      </c>
      <c r="E93" s="23">
        <v>66</v>
      </c>
      <c r="F93" s="27" t="s">
        <v>189</v>
      </c>
      <c r="G93" s="27">
        <v>1</v>
      </c>
      <c r="H93" s="27" t="s">
        <v>190</v>
      </c>
      <c r="I93" s="13">
        <v>1</v>
      </c>
      <c r="J93" s="35" t="s">
        <v>382</v>
      </c>
      <c r="K93" s="30">
        <v>100</v>
      </c>
      <c r="L93" s="11" t="s">
        <v>267</v>
      </c>
      <c r="M93" s="68">
        <v>43100</v>
      </c>
      <c r="N93" s="15"/>
      <c r="O93" s="15"/>
    </row>
    <row r="94" spans="1:15" s="16" customFormat="1" ht="409.6" customHeight="1" x14ac:dyDescent="0.3">
      <c r="A94" s="61">
        <v>84</v>
      </c>
      <c r="B94" s="10" t="s">
        <v>383</v>
      </c>
      <c r="C94" s="10">
        <v>118</v>
      </c>
      <c r="D94" s="11" t="s">
        <v>23</v>
      </c>
      <c r="E94" s="23">
        <v>66</v>
      </c>
      <c r="F94" s="27" t="s">
        <v>191</v>
      </c>
      <c r="G94" s="27">
        <v>2</v>
      </c>
      <c r="H94" s="12" t="s">
        <v>192</v>
      </c>
      <c r="I94" s="38">
        <v>1</v>
      </c>
      <c r="J94" s="39" t="s">
        <v>384</v>
      </c>
      <c r="K94" s="30">
        <v>100</v>
      </c>
      <c r="L94" s="11" t="s">
        <v>267</v>
      </c>
      <c r="M94" s="68">
        <v>43100</v>
      </c>
      <c r="N94" s="15"/>
      <c r="O94" s="15"/>
    </row>
    <row r="95" spans="1:15" s="16" customFormat="1" ht="75" x14ac:dyDescent="0.3">
      <c r="A95" s="61">
        <v>85</v>
      </c>
      <c r="B95" s="10" t="s">
        <v>385</v>
      </c>
      <c r="C95" s="10">
        <v>118</v>
      </c>
      <c r="D95" s="11" t="s">
        <v>23</v>
      </c>
      <c r="E95" s="23">
        <v>66</v>
      </c>
      <c r="F95" s="27" t="s">
        <v>133</v>
      </c>
      <c r="G95" s="27">
        <v>1</v>
      </c>
      <c r="H95" s="12" t="s">
        <v>193</v>
      </c>
      <c r="I95" s="13">
        <v>1</v>
      </c>
      <c r="J95" s="14" t="s">
        <v>386</v>
      </c>
      <c r="K95" s="30">
        <v>100</v>
      </c>
      <c r="L95" s="11" t="s">
        <v>267</v>
      </c>
      <c r="M95" s="68">
        <v>43100</v>
      </c>
      <c r="N95" s="15"/>
      <c r="O95" s="15"/>
    </row>
    <row r="96" spans="1:15" s="16" customFormat="1" ht="105.75" customHeight="1" x14ac:dyDescent="0.3">
      <c r="A96" s="61">
        <v>86</v>
      </c>
      <c r="B96" s="10" t="s">
        <v>387</v>
      </c>
      <c r="C96" s="10">
        <v>118</v>
      </c>
      <c r="D96" s="11" t="s">
        <v>23</v>
      </c>
      <c r="E96" s="23">
        <v>66</v>
      </c>
      <c r="F96" s="27" t="s">
        <v>194</v>
      </c>
      <c r="G96" s="27">
        <v>1</v>
      </c>
      <c r="H96" s="12" t="s">
        <v>195</v>
      </c>
      <c r="I96" s="13">
        <v>1</v>
      </c>
      <c r="J96" s="69" t="s">
        <v>388</v>
      </c>
      <c r="K96" s="11">
        <v>100</v>
      </c>
      <c r="L96" s="11" t="s">
        <v>267</v>
      </c>
      <c r="M96" s="68">
        <v>43100</v>
      </c>
      <c r="N96" s="15"/>
      <c r="O96" s="15"/>
    </row>
    <row r="97" spans="1:15" s="16" customFormat="1" ht="269.25" customHeight="1" x14ac:dyDescent="0.3">
      <c r="A97" s="61">
        <v>87</v>
      </c>
      <c r="B97" s="10" t="s">
        <v>389</v>
      </c>
      <c r="C97" s="10">
        <v>118</v>
      </c>
      <c r="D97" s="11" t="s">
        <v>23</v>
      </c>
      <c r="E97" s="23">
        <v>66</v>
      </c>
      <c r="F97" s="27" t="s">
        <v>196</v>
      </c>
      <c r="G97" s="27">
        <v>1</v>
      </c>
      <c r="H97" s="12" t="s">
        <v>197</v>
      </c>
      <c r="I97" s="13">
        <v>1</v>
      </c>
      <c r="J97" s="14" t="s">
        <v>390</v>
      </c>
      <c r="K97" s="11">
        <v>100</v>
      </c>
      <c r="L97" s="11" t="s">
        <v>267</v>
      </c>
      <c r="M97" s="68">
        <v>43100</v>
      </c>
      <c r="N97" s="15"/>
      <c r="O97" s="15"/>
    </row>
    <row r="98" spans="1:15" s="16" customFormat="1" ht="273" customHeight="1" thickBot="1" x14ac:dyDescent="0.35">
      <c r="A98" s="61">
        <v>88</v>
      </c>
      <c r="B98" s="10" t="s">
        <v>391</v>
      </c>
      <c r="C98" s="10">
        <v>118</v>
      </c>
      <c r="D98" s="11" t="s">
        <v>23</v>
      </c>
      <c r="E98" s="23">
        <v>66</v>
      </c>
      <c r="F98" s="27" t="s">
        <v>198</v>
      </c>
      <c r="G98" s="27">
        <v>2</v>
      </c>
      <c r="H98" s="12" t="s">
        <v>199</v>
      </c>
      <c r="I98" s="37">
        <v>1</v>
      </c>
      <c r="J98" s="20" t="s">
        <v>392</v>
      </c>
      <c r="K98" s="11">
        <v>100</v>
      </c>
      <c r="L98" s="11" t="s">
        <v>267</v>
      </c>
      <c r="M98" s="68">
        <v>43100</v>
      </c>
      <c r="N98" s="15"/>
      <c r="O98" s="15"/>
    </row>
    <row r="99" spans="1:15" s="16" customFormat="1" ht="409.5" customHeight="1" thickBot="1" x14ac:dyDescent="0.35">
      <c r="A99" s="61">
        <v>89</v>
      </c>
      <c r="B99" s="10" t="s">
        <v>393</v>
      </c>
      <c r="C99" s="10">
        <v>118</v>
      </c>
      <c r="D99" s="40" t="s">
        <v>23</v>
      </c>
      <c r="E99" s="23">
        <v>80</v>
      </c>
      <c r="F99" s="40" t="s">
        <v>200</v>
      </c>
      <c r="G99" s="40">
        <v>1</v>
      </c>
      <c r="H99" s="41" t="s">
        <v>201</v>
      </c>
      <c r="I99" s="42">
        <v>1</v>
      </c>
      <c r="J99" s="43" t="s">
        <v>394</v>
      </c>
      <c r="K99" s="11">
        <v>100</v>
      </c>
      <c r="L99" s="11" t="s">
        <v>267</v>
      </c>
      <c r="M99" s="68">
        <v>43100</v>
      </c>
      <c r="N99" s="15"/>
      <c r="O99" s="15"/>
    </row>
    <row r="100" spans="1:15" s="16" customFormat="1" ht="409.5" customHeight="1" thickBot="1" x14ac:dyDescent="0.35">
      <c r="A100" s="61">
        <v>90</v>
      </c>
      <c r="B100" s="10" t="s">
        <v>395</v>
      </c>
      <c r="C100" s="10">
        <v>118</v>
      </c>
      <c r="D100" s="40" t="s">
        <v>23</v>
      </c>
      <c r="E100" s="23">
        <v>80</v>
      </c>
      <c r="F100" s="40" t="s">
        <v>202</v>
      </c>
      <c r="G100" s="40">
        <v>1</v>
      </c>
      <c r="H100" s="41" t="s">
        <v>203</v>
      </c>
      <c r="I100" s="42">
        <v>1</v>
      </c>
      <c r="J100" s="29" t="s">
        <v>396</v>
      </c>
      <c r="K100" s="11">
        <v>100</v>
      </c>
      <c r="L100" s="11" t="s">
        <v>267</v>
      </c>
      <c r="M100" s="68">
        <v>43100</v>
      </c>
      <c r="N100" s="15"/>
      <c r="O100" s="15"/>
    </row>
    <row r="101" spans="1:15" s="16" customFormat="1" ht="408.75" customHeight="1" x14ac:dyDescent="0.3">
      <c r="A101" s="61">
        <v>91</v>
      </c>
      <c r="B101" s="10" t="s">
        <v>397</v>
      </c>
      <c r="C101" s="10">
        <v>118</v>
      </c>
      <c r="D101" s="40" t="s">
        <v>23</v>
      </c>
      <c r="E101" s="23">
        <v>80</v>
      </c>
      <c r="F101" s="23" t="s">
        <v>204</v>
      </c>
      <c r="G101" s="23">
        <v>1</v>
      </c>
      <c r="H101" s="12" t="s">
        <v>205</v>
      </c>
      <c r="I101" s="28">
        <v>0.5</v>
      </c>
      <c r="J101" s="29" t="s">
        <v>398</v>
      </c>
      <c r="K101" s="11">
        <v>50</v>
      </c>
      <c r="L101" s="11" t="s">
        <v>267</v>
      </c>
      <c r="M101" s="68">
        <v>43100</v>
      </c>
      <c r="N101" s="15"/>
      <c r="O101" s="15"/>
    </row>
    <row r="102" spans="1:15" s="16" customFormat="1" ht="408.75" customHeight="1" x14ac:dyDescent="0.3">
      <c r="A102" s="61">
        <v>92</v>
      </c>
      <c r="B102" s="44" t="s">
        <v>399</v>
      </c>
      <c r="C102" s="10">
        <v>118</v>
      </c>
      <c r="D102" s="40" t="s">
        <v>23</v>
      </c>
      <c r="E102" s="23">
        <v>80</v>
      </c>
      <c r="F102" s="40" t="s">
        <v>400</v>
      </c>
      <c r="G102" s="40">
        <v>1</v>
      </c>
      <c r="H102" s="12" t="s">
        <v>206</v>
      </c>
      <c r="I102" s="45">
        <v>0.88</v>
      </c>
      <c r="J102" s="29" t="s">
        <v>401</v>
      </c>
      <c r="K102" s="11">
        <v>88</v>
      </c>
      <c r="L102" s="11" t="s">
        <v>267</v>
      </c>
      <c r="M102" s="68">
        <v>43100</v>
      </c>
      <c r="N102" s="15"/>
      <c r="O102" s="15"/>
    </row>
    <row r="103" spans="1:15" s="16" customFormat="1" ht="409.6" customHeight="1" x14ac:dyDescent="0.3">
      <c r="A103" s="61">
        <v>93</v>
      </c>
      <c r="B103" s="10" t="s">
        <v>402</v>
      </c>
      <c r="C103" s="10">
        <v>118</v>
      </c>
      <c r="D103" s="40" t="s">
        <v>23</v>
      </c>
      <c r="E103" s="23">
        <v>80</v>
      </c>
      <c r="F103" s="40" t="s">
        <v>207</v>
      </c>
      <c r="G103" s="40">
        <v>1</v>
      </c>
      <c r="H103" s="12" t="s">
        <v>208</v>
      </c>
      <c r="I103" s="45">
        <v>0.1</v>
      </c>
      <c r="J103" s="29" t="s">
        <v>403</v>
      </c>
      <c r="K103" s="11">
        <v>88</v>
      </c>
      <c r="L103" s="11" t="s">
        <v>267</v>
      </c>
      <c r="M103" s="15">
        <v>43100</v>
      </c>
      <c r="N103" s="15"/>
      <c r="O103" s="15"/>
    </row>
    <row r="104" spans="1:15" s="16" customFormat="1" ht="408.75" customHeight="1" x14ac:dyDescent="0.3">
      <c r="A104" s="61">
        <v>94</v>
      </c>
      <c r="B104" s="44" t="s">
        <v>404</v>
      </c>
      <c r="C104" s="10">
        <v>118</v>
      </c>
      <c r="D104" s="11" t="s">
        <v>23</v>
      </c>
      <c r="E104" s="23">
        <v>66</v>
      </c>
      <c r="F104" s="27" t="s">
        <v>209</v>
      </c>
      <c r="G104" s="27">
        <v>1</v>
      </c>
      <c r="H104" s="12" t="s">
        <v>210</v>
      </c>
      <c r="I104" s="13">
        <v>0.8</v>
      </c>
      <c r="J104" s="69" t="s">
        <v>405</v>
      </c>
      <c r="K104" s="30">
        <v>80</v>
      </c>
      <c r="L104" s="11" t="s">
        <v>267</v>
      </c>
      <c r="M104" s="15">
        <v>43100</v>
      </c>
      <c r="N104" s="15"/>
      <c r="O104" s="15"/>
    </row>
    <row r="105" spans="1:15" s="16" customFormat="1" ht="150" customHeight="1" x14ac:dyDescent="0.3">
      <c r="A105" s="61">
        <v>95</v>
      </c>
      <c r="B105" s="44" t="s">
        <v>406</v>
      </c>
      <c r="C105" s="10">
        <v>118</v>
      </c>
      <c r="D105" s="40" t="s">
        <v>23</v>
      </c>
      <c r="E105" s="23">
        <v>80</v>
      </c>
      <c r="F105" s="40" t="s">
        <v>211</v>
      </c>
      <c r="G105" s="40">
        <v>1</v>
      </c>
      <c r="H105" s="40" t="s">
        <v>212</v>
      </c>
      <c r="I105" s="42">
        <v>1</v>
      </c>
      <c r="J105" s="29" t="s">
        <v>407</v>
      </c>
      <c r="K105" s="30">
        <v>100</v>
      </c>
      <c r="L105" s="11" t="s">
        <v>267</v>
      </c>
      <c r="M105" s="15">
        <v>43100</v>
      </c>
      <c r="N105" s="15"/>
      <c r="O105" s="15"/>
    </row>
    <row r="106" spans="1:15" ht="45.75" customHeight="1" x14ac:dyDescent="0.25">
      <c r="A106" s="61">
        <f>+A105+1</f>
        <v>96</v>
      </c>
      <c r="B106" s="49" t="s">
        <v>213</v>
      </c>
      <c r="C106" s="50">
        <v>118</v>
      </c>
      <c r="D106" s="51" t="s">
        <v>214</v>
      </c>
      <c r="E106" s="51">
        <v>65</v>
      </c>
      <c r="F106" s="52" t="s">
        <v>215</v>
      </c>
      <c r="G106" s="53">
        <v>1</v>
      </c>
      <c r="H106" s="54" t="s">
        <v>216</v>
      </c>
      <c r="I106" s="46">
        <v>0</v>
      </c>
      <c r="J106" s="54" t="s">
        <v>408</v>
      </c>
      <c r="K106" s="71">
        <v>0</v>
      </c>
      <c r="L106" s="52"/>
      <c r="M106" s="72"/>
      <c r="N106" s="55"/>
      <c r="O106" s="55"/>
    </row>
    <row r="107" spans="1:15" ht="45.75" customHeight="1" x14ac:dyDescent="0.25">
      <c r="A107" s="61">
        <f t="shared" ref="A107:A116" si="0">+A106+1</f>
        <v>97</v>
      </c>
      <c r="B107" s="49" t="s">
        <v>217</v>
      </c>
      <c r="C107" s="50">
        <v>118</v>
      </c>
      <c r="D107" s="51" t="s">
        <v>214</v>
      </c>
      <c r="E107" s="51">
        <v>65</v>
      </c>
      <c r="F107" s="52" t="s">
        <v>215</v>
      </c>
      <c r="G107" s="53">
        <v>2</v>
      </c>
      <c r="H107" s="54" t="s">
        <v>218</v>
      </c>
      <c r="I107" s="46">
        <v>0</v>
      </c>
      <c r="J107" s="54" t="s">
        <v>408</v>
      </c>
      <c r="K107" s="71">
        <v>0</v>
      </c>
      <c r="L107" s="52"/>
      <c r="M107" s="72"/>
      <c r="N107" s="55"/>
      <c r="O107" s="55"/>
    </row>
    <row r="108" spans="1:15" ht="45.75" customHeight="1" x14ac:dyDescent="0.25">
      <c r="A108" s="61">
        <f t="shared" si="0"/>
        <v>98</v>
      </c>
      <c r="B108" s="49" t="s">
        <v>219</v>
      </c>
      <c r="C108" s="50">
        <v>118</v>
      </c>
      <c r="D108" s="51" t="s">
        <v>214</v>
      </c>
      <c r="E108" s="51">
        <v>65</v>
      </c>
      <c r="F108" s="52" t="s">
        <v>220</v>
      </c>
      <c r="G108" s="53">
        <v>1</v>
      </c>
      <c r="H108" s="54" t="s">
        <v>221</v>
      </c>
      <c r="I108" s="46">
        <v>0</v>
      </c>
      <c r="J108" s="54" t="s">
        <v>408</v>
      </c>
      <c r="K108" s="71">
        <v>0</v>
      </c>
      <c r="L108" s="56"/>
      <c r="M108" s="72"/>
      <c r="N108" s="55"/>
      <c r="O108" s="55"/>
    </row>
    <row r="109" spans="1:15" ht="45.75" customHeight="1" x14ac:dyDescent="0.25">
      <c r="A109" s="61">
        <f t="shared" si="0"/>
        <v>99</v>
      </c>
      <c r="B109" s="49" t="s">
        <v>222</v>
      </c>
      <c r="C109" s="50">
        <v>118</v>
      </c>
      <c r="D109" s="51" t="s">
        <v>214</v>
      </c>
      <c r="E109" s="51">
        <v>65</v>
      </c>
      <c r="F109" s="52" t="s">
        <v>223</v>
      </c>
      <c r="G109" s="53">
        <v>1</v>
      </c>
      <c r="H109" s="54" t="s">
        <v>224</v>
      </c>
      <c r="I109" s="46">
        <v>0</v>
      </c>
      <c r="J109" s="54" t="s">
        <v>408</v>
      </c>
      <c r="K109" s="71">
        <v>0</v>
      </c>
      <c r="L109" s="52"/>
      <c r="M109" s="72"/>
      <c r="N109" s="55"/>
      <c r="O109" s="55"/>
    </row>
    <row r="110" spans="1:15" ht="45.75" customHeight="1" x14ac:dyDescent="0.25">
      <c r="A110" s="61">
        <f t="shared" si="0"/>
        <v>100</v>
      </c>
      <c r="B110" s="49" t="s">
        <v>225</v>
      </c>
      <c r="C110" s="50">
        <v>118</v>
      </c>
      <c r="D110" s="51" t="s">
        <v>214</v>
      </c>
      <c r="E110" s="51">
        <v>65</v>
      </c>
      <c r="F110" s="52" t="s">
        <v>226</v>
      </c>
      <c r="G110" s="53">
        <v>1</v>
      </c>
      <c r="H110" s="54" t="s">
        <v>224</v>
      </c>
      <c r="I110" s="46">
        <v>0</v>
      </c>
      <c r="J110" s="54" t="s">
        <v>408</v>
      </c>
      <c r="K110" s="71">
        <v>0</v>
      </c>
      <c r="L110" s="52"/>
      <c r="M110" s="72"/>
      <c r="N110" s="55"/>
      <c r="O110" s="55"/>
    </row>
    <row r="111" spans="1:15" ht="45.75" customHeight="1" x14ac:dyDescent="0.25">
      <c r="A111" s="61">
        <f t="shared" si="0"/>
        <v>101</v>
      </c>
      <c r="B111" s="49" t="s">
        <v>227</v>
      </c>
      <c r="C111" s="50">
        <v>118</v>
      </c>
      <c r="D111" s="51" t="s">
        <v>214</v>
      </c>
      <c r="E111" s="51">
        <v>65</v>
      </c>
      <c r="F111" s="52" t="s">
        <v>228</v>
      </c>
      <c r="G111" s="52">
        <v>1</v>
      </c>
      <c r="H111" s="54" t="s">
        <v>229</v>
      </c>
      <c r="I111" s="46">
        <v>0</v>
      </c>
      <c r="J111" s="54" t="s">
        <v>408</v>
      </c>
      <c r="K111" s="71">
        <v>0</v>
      </c>
      <c r="L111" s="52"/>
      <c r="M111" s="72"/>
      <c r="N111" s="55"/>
      <c r="O111" s="55"/>
    </row>
    <row r="112" spans="1:15" ht="45.75" customHeight="1" x14ac:dyDescent="0.25">
      <c r="A112" s="61">
        <f t="shared" si="0"/>
        <v>102</v>
      </c>
      <c r="B112" s="49" t="s">
        <v>230</v>
      </c>
      <c r="C112" s="50">
        <v>118</v>
      </c>
      <c r="D112" s="51" t="s">
        <v>214</v>
      </c>
      <c r="E112" s="51">
        <v>65</v>
      </c>
      <c r="F112" s="52" t="s">
        <v>231</v>
      </c>
      <c r="G112" s="52">
        <v>1</v>
      </c>
      <c r="H112" s="73" t="s">
        <v>232</v>
      </c>
      <c r="I112" s="46">
        <v>0</v>
      </c>
      <c r="J112" s="54" t="s">
        <v>408</v>
      </c>
      <c r="K112" s="71">
        <v>0</v>
      </c>
      <c r="L112" s="52"/>
      <c r="M112" s="72"/>
      <c r="N112" s="55"/>
      <c r="O112" s="55"/>
    </row>
    <row r="113" spans="1:15" ht="45.75" customHeight="1" x14ac:dyDescent="0.25">
      <c r="A113" s="61">
        <f t="shared" si="0"/>
        <v>103</v>
      </c>
      <c r="B113" s="49" t="s">
        <v>233</v>
      </c>
      <c r="C113" s="50">
        <v>118</v>
      </c>
      <c r="D113" s="51" t="s">
        <v>214</v>
      </c>
      <c r="E113" s="51">
        <v>64</v>
      </c>
      <c r="F113" s="74" t="s">
        <v>202</v>
      </c>
      <c r="G113" s="58">
        <v>1</v>
      </c>
      <c r="H113" s="59" t="s">
        <v>234</v>
      </c>
      <c r="I113" s="46">
        <v>0</v>
      </c>
      <c r="J113" s="54" t="s">
        <v>408</v>
      </c>
      <c r="K113" s="71">
        <v>0</v>
      </c>
      <c r="L113" s="58"/>
      <c r="M113" s="75"/>
      <c r="N113" s="60"/>
      <c r="O113" s="55"/>
    </row>
    <row r="114" spans="1:15" ht="45.75" customHeight="1" x14ac:dyDescent="0.25">
      <c r="A114" s="61">
        <f t="shared" si="0"/>
        <v>104</v>
      </c>
      <c r="B114" s="49" t="s">
        <v>235</v>
      </c>
      <c r="C114" s="50">
        <v>118</v>
      </c>
      <c r="D114" s="51" t="s">
        <v>214</v>
      </c>
      <c r="E114" s="51">
        <v>64</v>
      </c>
      <c r="F114" s="57" t="s">
        <v>236</v>
      </c>
      <c r="G114" s="53">
        <v>1</v>
      </c>
      <c r="H114" s="53" t="s">
        <v>221</v>
      </c>
      <c r="I114" s="46">
        <v>0</v>
      </c>
      <c r="J114" s="54" t="s">
        <v>408</v>
      </c>
      <c r="K114" s="71">
        <v>0</v>
      </c>
      <c r="L114" s="53"/>
      <c r="M114" s="76"/>
      <c r="N114" s="55"/>
      <c r="O114" s="55"/>
    </row>
    <row r="115" spans="1:15" ht="45.75" customHeight="1" x14ac:dyDescent="0.25">
      <c r="A115" s="61">
        <f t="shared" si="0"/>
        <v>105</v>
      </c>
      <c r="B115" s="49" t="s">
        <v>237</v>
      </c>
      <c r="C115" s="50">
        <v>118</v>
      </c>
      <c r="D115" s="51" t="s">
        <v>214</v>
      </c>
      <c r="E115" s="51">
        <v>64</v>
      </c>
      <c r="F115" s="74" t="s">
        <v>238</v>
      </c>
      <c r="G115" s="53">
        <v>1</v>
      </c>
      <c r="H115" s="59" t="s">
        <v>239</v>
      </c>
      <c r="I115" s="46">
        <v>0</v>
      </c>
      <c r="J115" s="54" t="s">
        <v>408</v>
      </c>
      <c r="K115" s="71">
        <v>0</v>
      </c>
      <c r="L115" s="58"/>
      <c r="M115" s="75"/>
      <c r="N115" s="60"/>
      <c r="O115" s="55"/>
    </row>
    <row r="116" spans="1:15" ht="45.75" customHeight="1" x14ac:dyDescent="0.25">
      <c r="A116" s="61">
        <f t="shared" si="0"/>
        <v>106</v>
      </c>
      <c r="B116" s="49" t="s">
        <v>240</v>
      </c>
      <c r="C116" s="50">
        <v>118</v>
      </c>
      <c r="D116" s="51" t="s">
        <v>214</v>
      </c>
      <c r="E116" s="51">
        <v>64</v>
      </c>
      <c r="F116" s="74" t="s">
        <v>241</v>
      </c>
      <c r="G116" s="53">
        <v>1</v>
      </c>
      <c r="H116" s="59" t="s">
        <v>239</v>
      </c>
      <c r="I116" s="46">
        <v>0</v>
      </c>
      <c r="J116" s="54" t="s">
        <v>408</v>
      </c>
      <c r="K116" s="71">
        <v>0</v>
      </c>
      <c r="L116" s="58"/>
      <c r="M116" s="75"/>
      <c r="N116" s="60"/>
      <c r="O116" s="55"/>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242</v>
      </c>
      <c r="B350996" s="5" t="s">
        <v>267</v>
      </c>
    </row>
    <row r="350997" spans="1:2" x14ac:dyDescent="0.25">
      <c r="A350997" s="1" t="s">
        <v>243</v>
      </c>
      <c r="B350997" s="5" t="s">
        <v>409</v>
      </c>
    </row>
    <row r="350998" spans="1:2" x14ac:dyDescent="0.25">
      <c r="A350998" s="1" t="s">
        <v>244</v>
      </c>
    </row>
    <row r="350999" spans="1:2" x14ac:dyDescent="0.25">
      <c r="A350999" s="1" t="s">
        <v>245</v>
      </c>
    </row>
    <row r="351000" spans="1:2" x14ac:dyDescent="0.25">
      <c r="A351000" s="1" t="s">
        <v>246</v>
      </c>
    </row>
    <row r="351001" spans="1:2" x14ac:dyDescent="0.25">
      <c r="A351001" s="1" t="s">
        <v>247</v>
      </c>
    </row>
    <row r="351002" spans="1:2" x14ac:dyDescent="0.25">
      <c r="A351002" s="1" t="s">
        <v>248</v>
      </c>
    </row>
    <row r="351003" spans="1:2" x14ac:dyDescent="0.25">
      <c r="A351003" s="1" t="s">
        <v>249</v>
      </c>
    </row>
    <row r="351004" spans="1:2" x14ac:dyDescent="0.25">
      <c r="A351004" s="1" t="s">
        <v>250</v>
      </c>
    </row>
    <row r="351005" spans="1:2" x14ac:dyDescent="0.25">
      <c r="A351005" s="1" t="s">
        <v>251</v>
      </c>
    </row>
    <row r="351006" spans="1:2" x14ac:dyDescent="0.25">
      <c r="A351006" s="1" t="s">
        <v>23</v>
      </c>
    </row>
    <row r="351007" spans="1:2" x14ac:dyDescent="0.25">
      <c r="A351007" s="1" t="s">
        <v>214</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PMCB 31122020</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2021-02-25T23:10:36Z</dcterms:modified>
  <cp:category/>
  <cp:contentStatus/>
</cp:coreProperties>
</file>