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argasp\Documents\GLORIA\OTROS\DIRECTORIO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_xlnm._FilterDatabase" localSheetId="0" hidden="1">Hoja1!$A$1:$M$51</definedName>
    <definedName name="_xlnm.Print_Area" localSheetId="0">Hoja1!$A$1:$O$51</definedName>
  </definedNames>
  <calcPr calcId="152511"/>
</workbook>
</file>

<file path=xl/calcChain.xml><?xml version="1.0" encoding="utf-8"?>
<calcChain xmlns="http://schemas.openxmlformats.org/spreadsheetml/2006/main">
  <c r="L9" i="1" l="1"/>
  <c r="G11" i="1"/>
  <c r="L11" i="1"/>
  <c r="M41" i="1"/>
  <c r="M38" i="1"/>
  <c r="M36" i="1"/>
  <c r="M33" i="1"/>
  <c r="L41" i="1"/>
  <c r="L38" i="1"/>
  <c r="L36" i="1"/>
  <c r="L33" i="1"/>
  <c r="G41" i="1"/>
  <c r="G38" i="1"/>
  <c r="G36" i="1"/>
  <c r="G33" i="1"/>
  <c r="M11" i="1"/>
  <c r="M12" i="1"/>
  <c r="M13" i="1"/>
  <c r="M16" i="1"/>
  <c r="M17" i="1"/>
  <c r="M18" i="1"/>
  <c r="M19" i="1"/>
  <c r="M20" i="1"/>
  <c r="M25" i="1"/>
  <c r="M26" i="1"/>
  <c r="M27" i="1"/>
  <c r="M28" i="1"/>
  <c r="M29" i="1"/>
  <c r="M30" i="1"/>
  <c r="M31" i="1"/>
  <c r="M32" i="1"/>
  <c r="M34" i="1"/>
  <c r="M35" i="1"/>
  <c r="M37" i="1"/>
  <c r="M39" i="1"/>
  <c r="M40" i="1"/>
  <c r="M9" i="1"/>
  <c r="L12" i="1"/>
  <c r="L13" i="1"/>
  <c r="L16" i="1"/>
  <c r="L17" i="1"/>
  <c r="L18" i="1"/>
  <c r="L19" i="1"/>
  <c r="L20" i="1"/>
  <c r="L25" i="1"/>
  <c r="L26" i="1"/>
  <c r="L27" i="1"/>
  <c r="L28" i="1"/>
  <c r="L29" i="1"/>
  <c r="L30" i="1"/>
  <c r="L31" i="1"/>
  <c r="L32" i="1"/>
  <c r="L34" i="1"/>
  <c r="L35" i="1"/>
  <c r="L37" i="1"/>
  <c r="L39" i="1"/>
  <c r="L40" i="1"/>
  <c r="G12" i="1"/>
  <c r="G13" i="1"/>
  <c r="G16" i="1"/>
  <c r="G17" i="1"/>
  <c r="G18" i="1"/>
  <c r="G19" i="1"/>
  <c r="G20" i="1"/>
  <c r="G25" i="1"/>
  <c r="G26" i="1"/>
  <c r="G27" i="1"/>
  <c r="G28" i="1"/>
  <c r="G29" i="1"/>
  <c r="G30" i="1"/>
  <c r="G31" i="1"/>
  <c r="G32" i="1"/>
  <c r="G34" i="1"/>
  <c r="G35" i="1"/>
  <c r="G37" i="1"/>
  <c r="G39" i="1"/>
  <c r="G40" i="1"/>
</calcChain>
</file>

<file path=xl/sharedStrings.xml><?xml version="1.0" encoding="utf-8"?>
<sst xmlns="http://schemas.openxmlformats.org/spreadsheetml/2006/main" count="480" uniqueCount="262">
  <si>
    <t xml:space="preserve">APELLIDOS </t>
  </si>
  <si>
    <t>NOMBRES</t>
  </si>
  <si>
    <t>PAÍS DE NACIMIENTO</t>
  </si>
  <si>
    <t>DEPARTAMENTO DE NACIMIENTO</t>
  </si>
  <si>
    <t>MUNICIPIO DE NACIMIENTO</t>
  </si>
  <si>
    <t>FORMACIÓN ACADÉMICA</t>
  </si>
  <si>
    <t>EXPERIENCIA LABORAL Y PROFESIONAL</t>
  </si>
  <si>
    <t xml:space="preserve">DEPENDENCIA </t>
  </si>
  <si>
    <t>CARGO O ACTIVIDAD QUE DESEMPEÑA</t>
  </si>
  <si>
    <t>DIRECCIÓN DE CORREO ELECTRÓNICO INSTITUCIONAL </t>
  </si>
  <si>
    <t>ESCALA SALARIAL</t>
  </si>
  <si>
    <t>MARGARITA MARÍA PALACIO JARAMILLO</t>
  </si>
  <si>
    <t xml:space="preserve">LUZ DARY </t>
  </si>
  <si>
    <t>SANTANA AGUILAR</t>
  </si>
  <si>
    <t>PALACIO JARAMILLO</t>
  </si>
  <si>
    <t xml:space="preserve">MIGUEL ANGEL </t>
  </si>
  <si>
    <t>PARDO MATEUS</t>
  </si>
  <si>
    <t xml:space="preserve">GUILLERMO </t>
  </si>
  <si>
    <t>OBREGON GONZALEZ</t>
  </si>
  <si>
    <t>MENDEZ CORTEZ</t>
  </si>
  <si>
    <t xml:space="preserve">MARYSOL </t>
  </si>
  <si>
    <t xml:space="preserve">MARCELA </t>
  </si>
  <si>
    <t>URREA JARAMILLO</t>
  </si>
  <si>
    <t>JUAN PABLO</t>
  </si>
  <si>
    <t xml:space="preserve"> CABEZAS CASTRO</t>
  </si>
  <si>
    <t xml:space="preserve">BIBIANA </t>
  </si>
  <si>
    <t>RODRIGUEZ CAMPOS</t>
  </si>
  <si>
    <t xml:space="preserve">NATALIA </t>
  </si>
  <si>
    <t>ESCOBAR CARREÑO</t>
  </si>
  <si>
    <t xml:space="preserve">MAVIC XIOMARA </t>
  </si>
  <si>
    <t>HERNANDEZ MURCIA</t>
  </si>
  <si>
    <t>CALLEJAS</t>
  </si>
  <si>
    <t xml:space="preserve">PATRICIA </t>
  </si>
  <si>
    <t xml:space="preserve">JOHANN DILAK </t>
  </si>
  <si>
    <t>JULIO ESTRADA</t>
  </si>
  <si>
    <t xml:space="preserve">ARMANDO </t>
  </si>
  <si>
    <t>OJEDA ACOSTA</t>
  </si>
  <si>
    <t>GARCIA VARGAS</t>
  </si>
  <si>
    <t>CORTES GARZON</t>
  </si>
  <si>
    <t xml:space="preserve">KAROLL MCLANE </t>
  </si>
  <si>
    <t xml:space="preserve">MAURICIO </t>
  </si>
  <si>
    <t>ALFARO YERMANOS</t>
  </si>
  <si>
    <t xml:space="preserve">OSCAR HERNAN </t>
  </si>
  <si>
    <t>ARCOS PALMA</t>
  </si>
  <si>
    <t>MURILLO OLIVEROS</t>
  </si>
  <si>
    <t xml:space="preserve">MARIA MERCEDES </t>
  </si>
  <si>
    <t>PEDROZA PARRA</t>
  </si>
  <si>
    <t>GONZALO</t>
  </si>
  <si>
    <t xml:space="preserve"> PEÑA PRIETO</t>
  </si>
  <si>
    <t xml:space="preserve">NANCY AMPARO </t>
  </si>
  <si>
    <t>BELTRAN MERA</t>
  </si>
  <si>
    <t xml:space="preserve">JULIO CESAR </t>
  </si>
  <si>
    <t>RAMIREZ LEON</t>
  </si>
  <si>
    <t xml:space="preserve">VICTOR MANUEL </t>
  </si>
  <si>
    <t>CONTRERAS BRAVO</t>
  </si>
  <si>
    <t xml:space="preserve">ALONSO </t>
  </si>
  <si>
    <t>MARIN CARDONA</t>
  </si>
  <si>
    <t xml:space="preserve">INES ELENA </t>
  </si>
  <si>
    <t>GOMEZ CARDONA</t>
  </si>
  <si>
    <t xml:space="preserve">ALVARO </t>
  </si>
  <si>
    <t>ROJAS TRUJILLO</t>
  </si>
  <si>
    <t xml:space="preserve">EUGENIO </t>
  </si>
  <si>
    <t>GOMEZ JARAMILLO</t>
  </si>
  <si>
    <t>GIRALDO PATIÑO</t>
  </si>
  <si>
    <t xml:space="preserve">DIANA CAROLINA </t>
  </si>
  <si>
    <t>PINZON VELASQUEZ</t>
  </si>
  <si>
    <t xml:space="preserve">JOHN JAIRO </t>
  </si>
  <si>
    <t>ECHAVARRIA GOMEZ</t>
  </si>
  <si>
    <t xml:space="preserve">CLAUDIA LUCERO </t>
  </si>
  <si>
    <t>MELO CAMACHO</t>
  </si>
  <si>
    <t xml:space="preserve">ESTHER JUDITH </t>
  </si>
  <si>
    <t>LAZARO MONROY</t>
  </si>
  <si>
    <t xml:space="preserve">IVAN </t>
  </si>
  <si>
    <t>GIL ISAZA</t>
  </si>
  <si>
    <t>CUNDINAMARCA</t>
  </si>
  <si>
    <t xml:space="preserve">COLOMBIA </t>
  </si>
  <si>
    <t>nbeltranm@habitatbogota.gov.co</t>
  </si>
  <si>
    <t>DERECHO</t>
  </si>
  <si>
    <t xml:space="preserve">CUNDINAMARCA </t>
  </si>
  <si>
    <t xml:space="preserve">ANTIOQUIA </t>
  </si>
  <si>
    <t>TECNOLOGÍA PROFESIONAL EN DESARROLLO EMPRESARIAL</t>
  </si>
  <si>
    <t>lsantanaa@habitatbogota.gov.co</t>
  </si>
  <si>
    <t>QUINDÍO</t>
  </si>
  <si>
    <t>CALARCA</t>
  </si>
  <si>
    <t>OFICINA ASESORA DE COMUNICACIONES</t>
  </si>
  <si>
    <t>JEFE OFICINA ASESORA DE COMUNICACIONES</t>
  </si>
  <si>
    <t>COMUNICACION SOCIAL - PERIODISMO</t>
  </si>
  <si>
    <t>mpalacioj@habitatbogota.gov.co</t>
  </si>
  <si>
    <t>DESPACHO DE LA SECRETARÍA</t>
  </si>
  <si>
    <t>BOYACA</t>
  </si>
  <si>
    <t>CHIQUINQUIRA</t>
  </si>
  <si>
    <t>INGENIERIA DEL DESARROLLO AMBIENTAL</t>
  </si>
  <si>
    <t>ASESOR-COTROL INTERNO</t>
  </si>
  <si>
    <t>mpardom@habitatbogota.gov.co</t>
  </si>
  <si>
    <t>HUILA</t>
  </si>
  <si>
    <t>NEIVA</t>
  </si>
  <si>
    <t>gobregong@habitatbogota.gov.co</t>
  </si>
  <si>
    <t>CONTADURÍA PÚBLICA</t>
  </si>
  <si>
    <t>SUBDIRECTORA FINANCIERA</t>
  </si>
  <si>
    <t>mmendezc@habitatbogota.gov.co</t>
  </si>
  <si>
    <t>murreaj@habitatbogota.gov.co</t>
  </si>
  <si>
    <t>{+</t>
  </si>
  <si>
    <t>PROFESIONAL</t>
  </si>
  <si>
    <t>SUBDIRECCIÓN FINANCIERA</t>
  </si>
  <si>
    <t>SUBSECRETARIO DE DESPACHO</t>
  </si>
  <si>
    <t>AUXILIAR ADMINISTRATIVO</t>
  </si>
  <si>
    <t>SUBDIRECCIÓN DE BARRIOS</t>
  </si>
  <si>
    <t>CARTAGENA</t>
  </si>
  <si>
    <t>BOLIVAR</t>
  </si>
  <si>
    <t>LA CALERA</t>
  </si>
  <si>
    <t>ESPINAL</t>
  </si>
  <si>
    <t>TOLIMA</t>
  </si>
  <si>
    <t>RISARALDA</t>
  </si>
  <si>
    <t>SANTA ROSA DE CABAL</t>
  </si>
  <si>
    <t>NARIÑO</t>
  </si>
  <si>
    <t>MÁS DE OCHO AÑOS DE EXPERIENCIA</t>
  </si>
  <si>
    <t>MÁS DE QUINCE AÑOS DE EXPERIENCIA</t>
  </si>
  <si>
    <t>MÁS DE CINCO AÑOS DE EXPERIENCIA</t>
  </si>
  <si>
    <t>MÁS DE SEIS AÑOS DE EXPERIENCIA</t>
  </si>
  <si>
    <t>MÁS DE SIETE AÑOS DE EXPERIENCIA</t>
  </si>
  <si>
    <t>MÁS DE DIEZ AÑOS DE EXPERIENCIA</t>
  </si>
  <si>
    <t>MEDELLIN</t>
  </si>
  <si>
    <t>GARZON</t>
  </si>
  <si>
    <t>INGENIERO INDUSTRIAL</t>
  </si>
  <si>
    <t>VILLETA</t>
  </si>
  <si>
    <t>CHOCO</t>
  </si>
  <si>
    <t>JURADO</t>
  </si>
  <si>
    <t xml:space="preserve">CALDAS </t>
  </si>
  <si>
    <t>SALAMINA</t>
  </si>
  <si>
    <t xml:space="preserve">HUILA </t>
  </si>
  <si>
    <t xml:space="preserve">GARZON </t>
  </si>
  <si>
    <t>MANIZALEZ</t>
  </si>
  <si>
    <t>PACORA</t>
  </si>
  <si>
    <t xml:space="preserve">jcabezas@habitatbogota.gov.co </t>
  </si>
  <si>
    <t xml:space="preserve">brodriguezc@habitatbogota.gov.co </t>
  </si>
  <si>
    <t xml:space="preserve">nescobarc@habitatbogota.gov.co </t>
  </si>
  <si>
    <t xml:space="preserve">mhernandezm@habitatbogota.gov.co </t>
  </si>
  <si>
    <t>SOATA</t>
  </si>
  <si>
    <t>pcallejas@habitatbogota.gov.co</t>
  </si>
  <si>
    <t xml:space="preserve">jleonf@habitatbogota.gov.co </t>
  </si>
  <si>
    <t xml:space="preserve">aojedaa@habitatbogota.gov.co </t>
  </si>
  <si>
    <t xml:space="preserve">kgarciav@habitatbogota.gov.co </t>
  </si>
  <si>
    <t>mcortesg@habitatbogota.gov.co</t>
  </si>
  <si>
    <t xml:space="preserve">gealfaroy@habitatbogota.gov.co </t>
  </si>
  <si>
    <t xml:space="preserve">oarcosp@habitatbogota.gov.co </t>
  </si>
  <si>
    <t xml:space="preserve">gmurilloo@habitatbogota.gov.co </t>
  </si>
  <si>
    <t xml:space="preserve">mpedrozap@habitatbogota.gov.co </t>
  </si>
  <si>
    <t>gpenap@habitatbogota.gov.co</t>
  </si>
  <si>
    <t xml:space="preserve">vcontrerasb@habitatbogota.gov.co </t>
  </si>
  <si>
    <t xml:space="preserve">igomezc@habitatbogota.gov.co </t>
  </si>
  <si>
    <t xml:space="preserve">arojast@habitatbogota.gov.co </t>
  </si>
  <si>
    <t xml:space="preserve">egiraldop@habitatbogota.gov.co </t>
  </si>
  <si>
    <t xml:space="preserve">dpinzon@habitatbogota.gov.co </t>
  </si>
  <si>
    <t xml:space="preserve">jechavarriag@habitatbogota.gov.co </t>
  </si>
  <si>
    <t xml:space="preserve">igili@habitatbogota.gov.co </t>
  </si>
  <si>
    <t xml:space="preserve">cmeloc@habitatbogota.gov.co </t>
  </si>
  <si>
    <t>elazarom@habitatbogota.gov.co</t>
  </si>
  <si>
    <t>CEDULA</t>
  </si>
  <si>
    <t>BURBANO SANCHEZ</t>
  </si>
  <si>
    <t>MARIA ANGELICA</t>
  </si>
  <si>
    <t>SUBSECRETARÍA JURÍDICA</t>
  </si>
  <si>
    <t>SUBDIRECCIÓN DE SERVICIOS PÚBLICOS</t>
  </si>
  <si>
    <t>SUBDIRECCIÓN DE RECURSOS PRIVADOS</t>
  </si>
  <si>
    <t>SUBDIRECCIÓN DE INVESTIGACIONES</t>
  </si>
  <si>
    <t>SECRETARIA</t>
  </si>
  <si>
    <t>TÉCNICO</t>
  </si>
  <si>
    <t>SUBDIRECTOR TÉCNICO</t>
  </si>
  <si>
    <t>jramirezl@habitatbogota.gov.co</t>
  </si>
  <si>
    <t>LOPEZ SALAZAR</t>
  </si>
  <si>
    <t>MARIA ALEJANDRA</t>
  </si>
  <si>
    <t>ASESOR</t>
  </si>
  <si>
    <t>mlopezs@habitatbogota.gov.co</t>
  </si>
  <si>
    <t>SUBDIRECCIÓN DE RECURSOS PÚBLICOS</t>
  </si>
  <si>
    <t>QUINDIO</t>
  </si>
  <si>
    <t>PURIFICACION</t>
  </si>
  <si>
    <t>PASTO</t>
  </si>
  <si>
    <t>POLÍTOLOGA</t>
  </si>
  <si>
    <t>MÁS DE 4 AÑOS DE EXPERIENCIA</t>
  </si>
  <si>
    <t>ARQUITECTO</t>
  </si>
  <si>
    <t>URIBE DUQUE</t>
  </si>
  <si>
    <t>ALFREDO</t>
  </si>
  <si>
    <t>SUBDIRECCIÓN DE OPERACIONES</t>
  </si>
  <si>
    <t>MÁS DE 2 AÑOS DE EXPERIENCIA</t>
  </si>
  <si>
    <t>auribed@habitatbogota.gov.co</t>
  </si>
  <si>
    <t>ARQUITECTURA</t>
  </si>
  <si>
    <t>SUBSECRETARÍA  DE GESTIÓN CORPORATIVA Y CONTROL INTERNO DISCIPLINARIO</t>
  </si>
  <si>
    <t xml:space="preserve"> CEPEDA ESPINEL</t>
  </si>
  <si>
    <t>BARBARA</t>
  </si>
  <si>
    <t xml:space="preserve"> MENDOZA ALZATE</t>
  </si>
  <si>
    <t>EDNA RUTH</t>
  </si>
  <si>
    <t>MAYORGA TOVAR</t>
  </si>
  <si>
    <t xml:space="preserve">PAOLA ANDREA </t>
  </si>
  <si>
    <t xml:space="preserve"> LUCERO MONROY</t>
  </si>
  <si>
    <t>GLORIA CRISTINA</t>
  </si>
  <si>
    <t>CASTILLO VALDERRAMA</t>
  </si>
  <si>
    <t xml:space="preserve">DORA INOCENCIA </t>
  </si>
  <si>
    <t>CORTES BELTRÁN</t>
  </si>
  <si>
    <t xml:space="preserve">LUIS EFREN </t>
  </si>
  <si>
    <t xml:space="preserve"> VARGAS MORALES</t>
  </si>
  <si>
    <t>MAXIMILIANO</t>
  </si>
  <si>
    <t>CARDONA CUERVO</t>
  </si>
  <si>
    <t xml:space="preserve">ALBERTO </t>
  </si>
  <si>
    <t>MÁS DE CUATRO AÑOS DE EXPERIENCIA</t>
  </si>
  <si>
    <t xml:space="preserve">MÁS DE DOS AÑOS DE EXPERIENCIA </t>
  </si>
  <si>
    <t>MÁS DE TRES AÑOS DE EXPERIENCIA</t>
  </si>
  <si>
    <t>INGENIERÍA CIVIL</t>
  </si>
  <si>
    <t>ECONOMÍA</t>
  </si>
  <si>
    <t>BACHILLER</t>
  </si>
  <si>
    <t>bcepedae@habitatbogota.gov.co</t>
  </si>
  <si>
    <t>emendozaa@habitatbogota.gov.co</t>
  </si>
  <si>
    <t>pmayorgat@habitatbogota.gov.co</t>
  </si>
  <si>
    <t>glucerom@habitatbogota.gov.co</t>
  </si>
  <si>
    <t>dcastillov@habitatbogota.gov.co</t>
  </si>
  <si>
    <t>lcortesb@habitatbogota.gov.co</t>
  </si>
  <si>
    <t>mvargasm@habitatbogota.gov.co</t>
  </si>
  <si>
    <t>ccardonac@habitatbogota.gov.co</t>
  </si>
  <si>
    <t>08</t>
  </si>
  <si>
    <t xml:space="preserve"> GARCES BETANCUR</t>
  </si>
  <si>
    <t>ROSALBA</t>
  </si>
  <si>
    <t>SUBSECRETARIO DE GESTIÓN CORPORATIVA Y CID</t>
  </si>
  <si>
    <t>rgarcesb@habitatbogota.gov.co</t>
  </si>
  <si>
    <t>045</t>
  </si>
  <si>
    <t>SUBDIRECCIÓN DE INFORMACIÓN SECTORIAL</t>
  </si>
  <si>
    <t>SUBDIRECCIÓN DE INVESTIGACIONES Y CONTROL DE VIVIENDA</t>
  </si>
  <si>
    <t>SUBDIRECCIÓN ADMINISTRATIVA</t>
  </si>
  <si>
    <t>SALCEDO JIMENEZ</t>
  </si>
  <si>
    <t>DIANA</t>
  </si>
  <si>
    <t>VICHADA</t>
  </si>
  <si>
    <t>PUERTO CARREÑO</t>
  </si>
  <si>
    <t>ADMINISTRACIÓN DE EMPRESAS</t>
  </si>
  <si>
    <t>SUBDIRECTORA ADMINISTRATIVA</t>
  </si>
  <si>
    <t>dsalcedoj@habitatbogota.gov.co</t>
  </si>
  <si>
    <t>ABOGADO</t>
  </si>
  <si>
    <t>ROMERO NOCOBE</t>
  </si>
  <si>
    <t>JHON ALEXANDER</t>
  </si>
  <si>
    <t>jromeron@habitatbogota.gov.co</t>
  </si>
  <si>
    <t>PEREZ PERDOMO</t>
  </si>
  <si>
    <t>SARA LUCIA</t>
  </si>
  <si>
    <t>SUBDIRECCIÓN DE PROGRAMAS Y PROYECTOS</t>
  </si>
  <si>
    <t>sperezpe@habitatbogota.gov.co</t>
  </si>
  <si>
    <t xml:space="preserve"> </t>
  </si>
  <si>
    <t>GUZMAN GARCIA</t>
  </si>
  <si>
    <t>NELSON JAVIER</t>
  </si>
  <si>
    <t>nguzmang@habitatbogota.gov.co</t>
  </si>
  <si>
    <t>SANTOS CUBILLOS</t>
  </si>
  <si>
    <t>TULIA ANDREA</t>
  </si>
  <si>
    <t>tsantosc@habitatbogota.gov.co</t>
  </si>
  <si>
    <t>BOGOTÁ</t>
  </si>
  <si>
    <t>BOGOTÁ D.C</t>
  </si>
  <si>
    <t xml:space="preserve">BOGOTÁ D.C. </t>
  </si>
  <si>
    <t>MÁS DE CUATRO AÑOS</t>
  </si>
  <si>
    <t>MÁS DE CINCO</t>
  </si>
  <si>
    <t>SUBDIRECCIÓN DE GESTIÓN DEL SUELO</t>
  </si>
  <si>
    <t>SUBDIRECCIÓN DE PARTICIPACIÓN Y RELACIONES CON LA COMUNIDAD</t>
  </si>
  <si>
    <t>SUBDIRECCIÓN DE PREVENCIÓN Y SEGUIMIENTO</t>
  </si>
  <si>
    <t>SUBSECRETARÍA DE COORDINACIÓN OPERATIVA</t>
  </si>
  <si>
    <t>SUBSECRETARÍA DE GESTIÓN FINANCIERA</t>
  </si>
  <si>
    <t>SUBSECRETARÍA DE PLANEACIÓN Y POLÍTICA</t>
  </si>
  <si>
    <t>DESPACHO DE LA SECRETARÍA DISTRITAL DEL HÁBITAT</t>
  </si>
  <si>
    <t>DESPACHO DE LA SECRETARÍA DISTRITAL DEL HÁBITAT-ASESOR DE CONTROL INTERNO</t>
  </si>
  <si>
    <t>SUBDIRECCIÓN DE APOYO A LA CONSTRUCCIÓN</t>
  </si>
  <si>
    <t>SUBSECRETARÍA DE INSPECCION VIGILANCIA Y CONTROL DE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</si>
</sst>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d/mm/yyyy;@"/>
    <numFmt numFmtId="166" formatCode="_ * #,##0.00_ ;_ * \-#,##0.00_ ;_ * &quot;-&quot;??_ ;_ @_ "/>
    <numFmt numFmtId="167" formatCode="_ * #,##0_ ;_ * \-#,##0_ ;_ * &quot;-&quot;??_ ;_ @_ "/>
    <numFmt numFmtId="168" formatCode="00#"/>
    <numFmt numFmtId="169" formatCode="0#"/>
  </numFmts>
  <fonts count="14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2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7" fontId="10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168" fontId="10" fillId="0" borderId="1" xfId="5" applyNumberFormat="1" applyFont="1" applyFill="1" applyBorder="1" applyAlignment="1" applyProtection="1">
      <alignment horizontal="center" vertical="center" wrapText="1"/>
      <protection locked="0"/>
    </xf>
    <xf numFmtId="169" fontId="10" fillId="0" borderId="1" xfId="5" applyNumberFormat="1" applyFont="1" applyFill="1" applyBorder="1" applyAlignment="1" applyProtection="1">
      <alignment horizontal="center" vertical="center" wrapText="1"/>
      <protection locked="0"/>
    </xf>
    <xf numFmtId="167" fontId="10" fillId="0" borderId="1" xfId="3" applyNumberFormat="1" applyFont="1" applyFill="1" applyBorder="1" applyAlignment="1" applyProtection="1">
      <alignment horizontal="center" vertical="center" wrapText="1"/>
    </xf>
    <xf numFmtId="3" fontId="10" fillId="0" borderId="1" xfId="3" applyNumberFormat="1" applyFont="1" applyFill="1" applyBorder="1" applyAlignment="1" applyProtection="1">
      <alignment horizontal="center" vertical="center" wrapText="1"/>
    </xf>
    <xf numFmtId="0" fontId="11" fillId="0" borderId="1" xfId="7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10" fillId="0" borderId="1" xfId="6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1" fillId="0" borderId="1" xfId="7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center" vertical="center"/>
    </xf>
    <xf numFmtId="0" fontId="13" fillId="0" borderId="1" xfId="0" quotePrefix="1" applyNumberFormat="1" applyFont="1" applyFill="1" applyBorder="1" applyAlignment="1">
      <alignment horizontal="center" vertical="center"/>
    </xf>
  </cellXfs>
  <cellStyles count="8">
    <cellStyle name="Hipervínculo" xfId="7" builtinId="8"/>
    <cellStyle name="Hipervínculo 3" xfId="1"/>
    <cellStyle name="Millares 27" xfId="4"/>
    <cellStyle name="Millares 3" xfId="3"/>
    <cellStyle name="Normal" xfId="0" builtinId="0"/>
    <cellStyle name="Normal 2" xfId="2"/>
    <cellStyle name="Normal 2 2" xfId="6"/>
    <cellStyle name="Normal_Hoja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onteni/Downloads/SIDEAP%20MES%20DE%20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onteni/Downloads/SIDEAP%20MES%20DE%20MAY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PLANTA_TEMPORAL"/>
      <sheetName val="COMISION_PERSONAL"/>
      <sheetName val="TRABAJADORES - NO HAY "/>
      <sheetName val="Formato No. 001"/>
      <sheetName val="CONTRAT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52421852</v>
          </cell>
          <cell r="B2">
            <v>20</v>
          </cell>
          <cell r="C2">
            <v>9</v>
          </cell>
          <cell r="D2" t="str">
            <v>DESPACHO</v>
          </cell>
          <cell r="E2" t="str">
            <v>MARIA CAROLINA</v>
          </cell>
          <cell r="F2" t="str">
            <v>CASTILLO</v>
          </cell>
          <cell r="G2" t="str">
            <v>AGUILAR</v>
          </cell>
          <cell r="H2" t="str">
            <v>ABOGADO</v>
          </cell>
        </row>
        <row r="3">
          <cell r="A3">
            <v>52800298</v>
          </cell>
          <cell r="B3">
            <v>115</v>
          </cell>
          <cell r="C3">
            <v>7</v>
          </cell>
          <cell r="D3" t="str">
            <v>OFICINA ASESORA DE COMUNICACIONES</v>
          </cell>
          <cell r="E3" t="str">
            <v>MARGARITA MARIA</v>
          </cell>
          <cell r="F3" t="str">
            <v>PALACIO</v>
          </cell>
          <cell r="G3" t="str">
            <v>JARAMILLO</v>
          </cell>
          <cell r="H3" t="str">
            <v>COMUNICACION SOCIAL - PERIODISMO</v>
          </cell>
        </row>
        <row r="4">
          <cell r="A4">
            <v>80770574</v>
          </cell>
          <cell r="B4">
            <v>105</v>
          </cell>
          <cell r="C4">
            <v>5</v>
          </cell>
          <cell r="D4" t="str">
            <v>OFICINA ASESORA PARA ASUNTOS POLÍTICOS</v>
          </cell>
          <cell r="E4" t="str">
            <v>JESUS ALBERTO</v>
          </cell>
          <cell r="F4" t="str">
            <v>DULCE</v>
          </cell>
          <cell r="G4" t="str">
            <v>HERNANDEZ</v>
          </cell>
          <cell r="H4" t="str">
            <v>RELACIONES INTERNACIONALES</v>
          </cell>
        </row>
        <row r="5">
          <cell r="A5">
            <v>79484907</v>
          </cell>
          <cell r="B5">
            <v>105</v>
          </cell>
          <cell r="C5">
            <v>5</v>
          </cell>
          <cell r="D5" t="str">
            <v>OFICINA ASESORA DE CONTROL INTERNO</v>
          </cell>
          <cell r="E5" t="str">
            <v>MIGUEL ANGEL</v>
          </cell>
          <cell r="F5" t="str">
            <v>PARDO</v>
          </cell>
          <cell r="G5" t="str">
            <v>MATEUS</v>
          </cell>
          <cell r="H5" t="str">
            <v>INGENIERIA DEL DESARROLLO AMBIENTAL</v>
          </cell>
        </row>
        <row r="6">
          <cell r="A6">
            <v>52537461</v>
          </cell>
          <cell r="B6">
            <v>105</v>
          </cell>
          <cell r="C6">
            <v>5</v>
          </cell>
          <cell r="D6" t="str">
            <v>OFICINA ASESORA DE DESPACHO</v>
          </cell>
          <cell r="E6" t="str">
            <v xml:space="preserve">MADGA JOHANNA </v>
          </cell>
          <cell r="F6" t="str">
            <v>RAMIREZ</v>
          </cell>
          <cell r="G6" t="str">
            <v>PARDO</v>
          </cell>
          <cell r="H6" t="str">
            <v>ECONOMÍA</v>
          </cell>
        </row>
        <row r="7">
          <cell r="A7">
            <v>12114977</v>
          </cell>
          <cell r="B7">
            <v>9</v>
          </cell>
          <cell r="C7">
            <v>7</v>
          </cell>
          <cell r="D7" t="str">
            <v>DIRECCIÓN DE GESTION CORPORATIVA Y CONTROL INTERNO DISCIPLINARIO</v>
          </cell>
          <cell r="E7" t="str">
            <v xml:space="preserve">GUILLERMO  </v>
          </cell>
          <cell r="F7" t="str">
            <v xml:space="preserve">OBREGON </v>
          </cell>
          <cell r="G7" t="str">
            <v>GONZALEZ</v>
          </cell>
          <cell r="H7" t="str">
            <v>ABOGADO</v>
          </cell>
        </row>
        <row r="8">
          <cell r="A8">
            <v>52348535</v>
          </cell>
          <cell r="B8">
            <v>68</v>
          </cell>
          <cell r="C8">
            <v>5</v>
          </cell>
          <cell r="D8" t="str">
            <v>SUBDIRECCIÓN ADMINISTRATIVA</v>
          </cell>
          <cell r="E8" t="str">
            <v>XIMENA ANDREA</v>
          </cell>
          <cell r="F8" t="str">
            <v>ABONDANO</v>
          </cell>
          <cell r="G8" t="str">
            <v>MIKAN</v>
          </cell>
          <cell r="H8" t="str">
            <v>ABOGADO</v>
          </cell>
        </row>
        <row r="9">
          <cell r="A9">
            <v>51646476</v>
          </cell>
          <cell r="B9">
            <v>68</v>
          </cell>
          <cell r="C9">
            <v>5</v>
          </cell>
          <cell r="D9" t="str">
            <v>SUBDIRECCIÓN FINANCIERA</v>
          </cell>
          <cell r="E9" t="str">
            <v xml:space="preserve">ADRIANA DEL PILAR </v>
          </cell>
          <cell r="F9" t="str">
            <v xml:space="preserve">CORREA </v>
          </cell>
          <cell r="G9" t="str">
            <v>LARA</v>
          </cell>
          <cell r="H9" t="str">
            <v>ECONOMÍA</v>
          </cell>
        </row>
        <row r="10">
          <cell r="A10">
            <v>52256902</v>
          </cell>
          <cell r="B10">
            <v>45</v>
          </cell>
          <cell r="C10">
            <v>8</v>
          </cell>
          <cell r="D10" t="str">
            <v>SUBSECRETARIO DE COORDINACION OPERATIVA</v>
          </cell>
          <cell r="E10" t="str">
            <v>BIBIANA</v>
          </cell>
          <cell r="F10" t="str">
            <v>RODRIGUEZ</v>
          </cell>
          <cell r="G10" t="str">
            <v>CAMPOS</v>
          </cell>
          <cell r="H10" t="str">
            <v>ARQUITECTURA</v>
          </cell>
        </row>
        <row r="11">
          <cell r="A11">
            <v>35220198</v>
          </cell>
          <cell r="B11">
            <v>68</v>
          </cell>
          <cell r="C11">
            <v>5</v>
          </cell>
          <cell r="D11" t="str">
            <v>SUBDIRECCIÓN DE APOYO A LA CONSTRUCCION</v>
          </cell>
          <cell r="E11" t="str">
            <v xml:space="preserve">NATALIA </v>
          </cell>
          <cell r="F11" t="str">
            <v xml:space="preserve">ESCOBAR </v>
          </cell>
          <cell r="G11" t="str">
            <v>CARREÑO</v>
          </cell>
          <cell r="H11" t="str">
            <v>INGENIERA CIVIL</v>
          </cell>
        </row>
        <row r="12">
          <cell r="A12" t="str">
            <v>38,212,139</v>
          </cell>
          <cell r="B12">
            <v>68</v>
          </cell>
          <cell r="C12">
            <v>5</v>
          </cell>
          <cell r="D12" t="str">
            <v>SUBDIRECCIÓN DE BARRIOS</v>
          </cell>
          <cell r="E12" t="str">
            <v>MAVIC XIOMARA</v>
          </cell>
          <cell r="F12" t="str">
            <v>HERNANDEZ</v>
          </cell>
          <cell r="G12" t="str">
            <v>MURCIA</v>
          </cell>
          <cell r="H12" t="str">
            <v>ADMINISTRACIÓN PÚBLICA</v>
          </cell>
        </row>
        <row r="13">
          <cell r="B13">
            <v>68</v>
          </cell>
          <cell r="C13">
            <v>5</v>
          </cell>
          <cell r="D13" t="str">
            <v>SUBDIRECCIÓN DE OPERACIONES</v>
          </cell>
        </row>
        <row r="14">
          <cell r="A14">
            <v>79416261</v>
          </cell>
          <cell r="B14">
            <v>68</v>
          </cell>
          <cell r="C14">
            <v>5</v>
          </cell>
          <cell r="D14" t="str">
            <v>SUBDIRECCIÓN DE PARTICIPACION Y RELACIONES CON LA COMUNIDAD</v>
          </cell>
          <cell r="E14" t="str">
            <v xml:space="preserve">MAURIICIO </v>
          </cell>
          <cell r="F14" t="str">
            <v xml:space="preserve">ALFONSO </v>
          </cell>
          <cell r="G14" t="str">
            <v>CALDERON</v>
          </cell>
          <cell r="H14" t="str">
            <v>DERECHO</v>
          </cell>
        </row>
        <row r="15">
          <cell r="A15">
            <v>60343979</v>
          </cell>
          <cell r="B15">
            <v>45</v>
          </cell>
          <cell r="C15">
            <v>8</v>
          </cell>
          <cell r="D15" t="str">
            <v>SUBSECRETARIO DE INSPECCION VIGILANCIA Y CONTROL DE VIVIENDA</v>
          </cell>
          <cell r="E15" t="str">
            <v>FLOR HAIDEE</v>
          </cell>
          <cell r="F15" t="str">
            <v>ALVAREZ</v>
          </cell>
          <cell r="G15" t="str">
            <v>TORRES</v>
          </cell>
          <cell r="H15" t="str">
            <v>ABOGADO</v>
          </cell>
        </row>
        <row r="16">
          <cell r="A16">
            <v>35521916</v>
          </cell>
          <cell r="B16">
            <v>222</v>
          </cell>
          <cell r="C16">
            <v>25</v>
          </cell>
          <cell r="D16" t="str">
            <v>SUBSECRETARIO DE INSPECCION VIGILANCIA Y CONTROL DE VIVIENDA</v>
          </cell>
          <cell r="E16" t="str">
            <v>MARÍA MERCEDES</v>
          </cell>
          <cell r="F16" t="str">
            <v>PEDROZA</v>
          </cell>
          <cell r="G16" t="str">
            <v>PARRA</v>
          </cell>
          <cell r="H16" t="str">
            <v>ECONOMÍA</v>
          </cell>
        </row>
        <row r="17">
          <cell r="A17">
            <v>11850460</v>
          </cell>
          <cell r="B17">
            <v>222</v>
          </cell>
          <cell r="C17">
            <v>27</v>
          </cell>
          <cell r="D17" t="str">
            <v>SUBDIRECCIÓN DE INVESTIGACIONES</v>
          </cell>
          <cell r="E17" t="str">
            <v xml:space="preserve">GUILLERMO  </v>
          </cell>
          <cell r="F17" t="str">
            <v>MURILLO</v>
          </cell>
          <cell r="G17" t="str">
            <v>OLIVEROS</v>
          </cell>
          <cell r="H17" t="str">
            <v>ABOGADO</v>
          </cell>
        </row>
        <row r="18">
          <cell r="B18">
            <v>222</v>
          </cell>
          <cell r="C18">
            <v>27</v>
          </cell>
          <cell r="D18" t="str">
            <v>SUBDIRECCIÓN DE INVESTIGACIONES</v>
          </cell>
        </row>
        <row r="19">
          <cell r="A19">
            <v>19290021</v>
          </cell>
          <cell r="B19">
            <v>222</v>
          </cell>
          <cell r="C19">
            <v>27</v>
          </cell>
          <cell r="D19" t="str">
            <v>SUBDIRECCIÓN DE INVESTIGACIONES</v>
          </cell>
          <cell r="E19" t="str">
            <v>GONZALO</v>
          </cell>
          <cell r="F19" t="str">
            <v>PEÑA</v>
          </cell>
          <cell r="G19" t="str">
            <v>PRIETO</v>
          </cell>
          <cell r="H19" t="str">
            <v>ABOGADO</v>
          </cell>
        </row>
        <row r="20">
          <cell r="A20">
            <v>51790209</v>
          </cell>
          <cell r="B20">
            <v>222</v>
          </cell>
          <cell r="C20">
            <v>27</v>
          </cell>
          <cell r="D20" t="str">
            <v>DEFICIENCIAS</v>
          </cell>
          <cell r="E20" t="str">
            <v>PATRICIA</v>
          </cell>
          <cell r="F20" t="str">
            <v>CALLEJAS</v>
          </cell>
          <cell r="H20" t="str">
            <v>INGENIERIA CIVIL</v>
          </cell>
        </row>
        <row r="21">
          <cell r="A21">
            <v>15958519</v>
          </cell>
          <cell r="B21">
            <v>222</v>
          </cell>
          <cell r="C21">
            <v>24</v>
          </cell>
          <cell r="D21" t="str">
            <v>DEFICIENCIAS</v>
          </cell>
          <cell r="E21" t="str">
            <v>ALONSO</v>
          </cell>
          <cell r="F21" t="str">
            <v>MARÍN</v>
          </cell>
          <cell r="G21" t="str">
            <v>CARDONA</v>
          </cell>
          <cell r="H21" t="str">
            <v>ADMINISTRACIÓN PÚBLICA</v>
          </cell>
        </row>
        <row r="22">
          <cell r="A22">
            <v>4579016</v>
          </cell>
          <cell r="B22">
            <v>222</v>
          </cell>
          <cell r="C22">
            <v>24</v>
          </cell>
          <cell r="D22" t="str">
            <v>DEFICIENCIAS</v>
          </cell>
          <cell r="E22" t="str">
            <v>IVÁN</v>
          </cell>
          <cell r="F22" t="str">
            <v>GIL</v>
          </cell>
          <cell r="G22" t="str">
            <v>ISAZA</v>
          </cell>
          <cell r="H22" t="str">
            <v>INGENIERIA CIVIL</v>
          </cell>
        </row>
        <row r="23">
          <cell r="A23">
            <v>52119457</v>
          </cell>
          <cell r="B23">
            <v>407</v>
          </cell>
          <cell r="C23">
            <v>16</v>
          </cell>
          <cell r="D23" t="str">
            <v>SUBDIRECCIÓN DE INVESTIGACIONES</v>
          </cell>
          <cell r="E23" t="str">
            <v>CLAUDIA LUCERO</v>
          </cell>
          <cell r="F23" t="str">
            <v>MELO</v>
          </cell>
          <cell r="G23" t="str">
            <v>CAMACHO</v>
          </cell>
          <cell r="H23" t="str">
            <v>BACHILLER</v>
          </cell>
        </row>
        <row r="24">
          <cell r="A24">
            <v>52800518</v>
          </cell>
          <cell r="B24">
            <v>68</v>
          </cell>
          <cell r="C24">
            <v>5</v>
          </cell>
          <cell r="D24" t="str">
            <v>SUBDIRECCIÓN DE INVESTIGACIONES</v>
          </cell>
          <cell r="E24" t="str">
            <v xml:space="preserve">DIANA CAROLINA </v>
          </cell>
          <cell r="F24" t="str">
            <v xml:space="preserve">PINZON </v>
          </cell>
          <cell r="G24" t="str">
            <v>VELASQUEZ</v>
          </cell>
          <cell r="H24" t="str">
            <v>DERECHO</v>
          </cell>
        </row>
        <row r="25">
          <cell r="A25">
            <v>52499666</v>
          </cell>
          <cell r="B25">
            <v>68</v>
          </cell>
          <cell r="C25">
            <v>5</v>
          </cell>
          <cell r="D25" t="str">
            <v>SUBDIRECCIÓN DE PREVENCION Y SEGUIMIENTO</v>
          </cell>
          <cell r="E25" t="str">
            <v>JUDY ALEXANDRA</v>
          </cell>
          <cell r="F25" t="str">
            <v xml:space="preserve">LANDETA </v>
          </cell>
          <cell r="G25" t="str">
            <v>PINILLA</v>
          </cell>
          <cell r="H25" t="str">
            <v>ABOGADO</v>
          </cell>
        </row>
        <row r="26">
          <cell r="A26">
            <v>7330551</v>
          </cell>
          <cell r="B26">
            <v>222</v>
          </cell>
          <cell r="C26">
            <v>24</v>
          </cell>
          <cell r="D26" t="str">
            <v>REGISTRO</v>
          </cell>
          <cell r="E26" t="str">
            <v>VICTOR MANUEL</v>
          </cell>
          <cell r="F26" t="str">
            <v>CONTRERAS</v>
          </cell>
          <cell r="G26" t="str">
            <v>BRAVO</v>
          </cell>
          <cell r="H26" t="str">
            <v>ARQUITECTURA</v>
          </cell>
        </row>
        <row r="27">
          <cell r="A27">
            <v>51736627</v>
          </cell>
          <cell r="B27">
            <v>222</v>
          </cell>
          <cell r="C27">
            <v>24</v>
          </cell>
          <cell r="D27" t="str">
            <v>SUBDIRECCIÓN DE PREVENCION Y SEGUIMIENTO</v>
          </cell>
          <cell r="E27" t="str">
            <v>NANCY AMPARO</v>
          </cell>
          <cell r="F27" t="str">
            <v>BELTRÁN</v>
          </cell>
          <cell r="G27" t="str">
            <v>MERA</v>
          </cell>
          <cell r="H27" t="str">
            <v>CONTADURÍA PÚBLICA</v>
          </cell>
        </row>
        <row r="28">
          <cell r="A28">
            <v>79290465</v>
          </cell>
          <cell r="B28">
            <v>222</v>
          </cell>
          <cell r="C28">
            <v>24</v>
          </cell>
          <cell r="D28" t="str">
            <v>SUBDIRECCIÓN DE PREVENCION Y SEGUIMIENTO</v>
          </cell>
          <cell r="E28" t="str">
            <v>JULIO CESAR</v>
          </cell>
          <cell r="F28" t="str">
            <v>RAMÍREZ</v>
          </cell>
          <cell r="G28" t="str">
            <v>LEÓN</v>
          </cell>
          <cell r="H28" t="str">
            <v>INGENIERIA INDUSTRIAL</v>
          </cell>
        </row>
        <row r="29">
          <cell r="A29">
            <v>10236248</v>
          </cell>
          <cell r="B29">
            <v>219</v>
          </cell>
          <cell r="C29">
            <v>18</v>
          </cell>
          <cell r="D29" t="str">
            <v>REGISTRO</v>
          </cell>
          <cell r="E29" t="str">
            <v>EUGENIO</v>
          </cell>
          <cell r="F29" t="str">
            <v>GÓMEZ</v>
          </cell>
          <cell r="G29" t="str">
            <v>JARAMILLO</v>
          </cell>
          <cell r="H29" t="str">
            <v>ECONOMÍA</v>
          </cell>
        </row>
        <row r="30">
          <cell r="A30">
            <v>52266869</v>
          </cell>
          <cell r="B30">
            <v>219</v>
          </cell>
          <cell r="C30">
            <v>18</v>
          </cell>
          <cell r="D30" t="str">
            <v>SUBDIRECCIÓN DE PREVENCION Y SEGUIMIENTO</v>
          </cell>
          <cell r="E30" t="str">
            <v xml:space="preserve">MARCELA </v>
          </cell>
          <cell r="F30" t="str">
            <v>URREA</v>
          </cell>
          <cell r="G30" t="str">
            <v>JARAMILLO</v>
          </cell>
          <cell r="H30" t="str">
            <v>CONTADURÍA PÚBLICA</v>
          </cell>
        </row>
        <row r="31">
          <cell r="A31">
            <v>12193358</v>
          </cell>
          <cell r="B31">
            <v>219</v>
          </cell>
          <cell r="C31">
            <v>18</v>
          </cell>
          <cell r="D31" t="str">
            <v>SUBDIRECCIÓN DE PREVENCION Y SEGUIMIENTO</v>
          </cell>
          <cell r="E31" t="str">
            <v>ALVARO</v>
          </cell>
          <cell r="F31" t="str">
            <v>ROJAS</v>
          </cell>
          <cell r="G31" t="str">
            <v>TRUJILLO</v>
          </cell>
          <cell r="H31" t="str">
            <v>ARQUITECTURA</v>
          </cell>
        </row>
        <row r="32">
          <cell r="A32">
            <v>80876071</v>
          </cell>
          <cell r="B32">
            <v>219</v>
          </cell>
          <cell r="C32">
            <v>15</v>
          </cell>
          <cell r="D32" t="str">
            <v>REGISTRO</v>
          </cell>
          <cell r="E32" t="str">
            <v>CAMILO ANDRES</v>
          </cell>
          <cell r="F32" t="str">
            <v>NIÑO</v>
          </cell>
          <cell r="G32" t="str">
            <v>GALLO</v>
          </cell>
          <cell r="H32" t="str">
            <v>CONTADURÍA PÚBLICA</v>
          </cell>
        </row>
        <row r="33">
          <cell r="B33">
            <v>219</v>
          </cell>
          <cell r="C33">
            <v>15</v>
          </cell>
          <cell r="D33" t="str">
            <v>REGISTRO</v>
          </cell>
        </row>
        <row r="34">
          <cell r="A34">
            <v>52903646</v>
          </cell>
          <cell r="B34">
            <v>219</v>
          </cell>
          <cell r="C34">
            <v>7</v>
          </cell>
          <cell r="D34" t="str">
            <v>REGISTRO</v>
          </cell>
          <cell r="E34" t="str">
            <v>DIANA CATHERINE</v>
          </cell>
          <cell r="F34" t="str">
            <v>RUIZ</v>
          </cell>
          <cell r="G34" t="str">
            <v>DUARTE</v>
          </cell>
          <cell r="H34" t="str">
            <v>ADMINISTRACIÓN</v>
          </cell>
        </row>
        <row r="35">
          <cell r="A35">
            <v>53036787</v>
          </cell>
          <cell r="B35">
            <v>440</v>
          </cell>
          <cell r="C35">
            <v>15</v>
          </cell>
          <cell r="D35" t="str">
            <v>SUBDIRECCIÓN DE PREVENCION Y SEGUIMIENTO</v>
          </cell>
          <cell r="E35" t="str">
            <v>LUZ DARY</v>
          </cell>
          <cell r="F35" t="str">
            <v>SANTANA</v>
          </cell>
          <cell r="G35" t="str">
            <v>AGUILAR</v>
          </cell>
          <cell r="H35" t="str">
            <v>TECNOLOGÍA PROFESIONAL EN DESARROLLO EMPRESARIAL</v>
          </cell>
        </row>
        <row r="36">
          <cell r="A36">
            <v>79607682</v>
          </cell>
          <cell r="B36">
            <v>407</v>
          </cell>
          <cell r="C36">
            <v>7</v>
          </cell>
          <cell r="D36" t="str">
            <v>SUBDIRECCIÓN DE PREVENCION Y SEGUIMIENTO</v>
          </cell>
          <cell r="E36" t="str">
            <v>DANIEL ALEJANDRO</v>
          </cell>
          <cell r="F36" t="str">
            <v>GÓMEZ</v>
          </cell>
          <cell r="G36" t="str">
            <v>CUBILLOS</v>
          </cell>
          <cell r="H36" t="str">
            <v>BACHILLER</v>
          </cell>
        </row>
        <row r="37">
          <cell r="A37">
            <v>79946757</v>
          </cell>
          <cell r="B37">
            <v>45</v>
          </cell>
          <cell r="C37">
            <v>8</v>
          </cell>
          <cell r="D37" t="str">
            <v>SUBSECRETARIA DE PLANEACION Y POLITICA</v>
          </cell>
          <cell r="E37" t="str">
            <v xml:space="preserve">JOHHAN DILAK </v>
          </cell>
          <cell r="F37" t="str">
            <v xml:space="preserve">JULIO </v>
          </cell>
          <cell r="G37" t="str">
            <v>ESTRADA</v>
          </cell>
          <cell r="H37" t="str">
            <v>FINANZAS INTERNACIONALES</v>
          </cell>
        </row>
        <row r="38">
          <cell r="A38">
            <v>1015393872</v>
          </cell>
          <cell r="B38">
            <v>68</v>
          </cell>
          <cell r="C38">
            <v>5</v>
          </cell>
          <cell r="D38" t="str">
            <v>SUBDIRECCIÓN DE INFORMACION SECTORIAL</v>
          </cell>
          <cell r="E38" t="str">
            <v>LADY JOHANA</v>
          </cell>
          <cell r="F38" t="str">
            <v>GAITAN</v>
          </cell>
          <cell r="G38" t="str">
            <v>ALVAREZ</v>
          </cell>
          <cell r="H38" t="str">
            <v>ECONOMÍA</v>
          </cell>
        </row>
        <row r="39">
          <cell r="A39">
            <v>52264540</v>
          </cell>
          <cell r="B39">
            <v>68</v>
          </cell>
          <cell r="C39">
            <v>5</v>
          </cell>
          <cell r="D39" t="str">
            <v>SUBDIRECCIÓN DE PROGRAMAS Y PROYECTOS</v>
          </cell>
          <cell r="E39" t="str">
            <v>LINA MARÍA</v>
          </cell>
          <cell r="F39" t="str">
            <v>ROJAS</v>
          </cell>
          <cell r="G39" t="str">
            <v>OSPINA</v>
          </cell>
          <cell r="H39" t="str">
            <v>ECONOMÍA</v>
          </cell>
        </row>
        <row r="40">
          <cell r="A40">
            <v>1018407905</v>
          </cell>
          <cell r="B40">
            <v>68</v>
          </cell>
          <cell r="C40">
            <v>5</v>
          </cell>
          <cell r="D40" t="str">
            <v>SUBDIRECCIÓN DE GESTION DEL SUELO</v>
          </cell>
          <cell r="E40" t="str">
            <v>KAROLL MCLANE</v>
          </cell>
          <cell r="F40" t="str">
            <v>GARCIA</v>
          </cell>
          <cell r="G40" t="str">
            <v>VARGAS</v>
          </cell>
          <cell r="H40" t="str">
            <v>ABOGADO</v>
          </cell>
        </row>
        <row r="41">
          <cell r="A41">
            <v>79980265</v>
          </cell>
          <cell r="B41">
            <v>68</v>
          </cell>
          <cell r="C41">
            <v>5</v>
          </cell>
          <cell r="D41" t="str">
            <v>SUBDIRECCIÓN DE SERVICIOS PÚBLICOS</v>
          </cell>
          <cell r="E41" t="str">
            <v>ARMANDO</v>
          </cell>
          <cell r="F41" t="str">
            <v>OJEDA</v>
          </cell>
          <cell r="G41" t="str">
            <v>ACOSTA</v>
          </cell>
          <cell r="H41" t="str">
            <v>ECONOMÍA</v>
          </cell>
        </row>
        <row r="42">
          <cell r="A42">
            <v>80014723</v>
          </cell>
          <cell r="B42">
            <v>45</v>
          </cell>
          <cell r="C42">
            <v>8</v>
          </cell>
          <cell r="D42" t="str">
            <v>SUBSECRETARIA DE GESTION FINANCIERA</v>
          </cell>
          <cell r="E42" t="str">
            <v xml:space="preserve">MAURICIO </v>
          </cell>
          <cell r="F42" t="str">
            <v>CORTES</v>
          </cell>
          <cell r="G42" t="str">
            <v>GARZON</v>
          </cell>
          <cell r="H42" t="str">
            <v>ECONOMÍA</v>
          </cell>
        </row>
        <row r="43">
          <cell r="A43">
            <v>3228000</v>
          </cell>
          <cell r="B43">
            <v>68</v>
          </cell>
          <cell r="C43">
            <v>5</v>
          </cell>
          <cell r="D43" t="str">
            <v>SUBDIRECCIÓN DE RECURSOS PRIVADOS</v>
          </cell>
          <cell r="E43" t="str">
            <v>OSCAR HERNAN</v>
          </cell>
          <cell r="F43" t="str">
            <v>ARCOS</v>
          </cell>
          <cell r="G43" t="str">
            <v>PALMA</v>
          </cell>
          <cell r="H43" t="str">
            <v>ECONOMÍA</v>
          </cell>
        </row>
        <row r="44">
          <cell r="A44">
            <v>80897308</v>
          </cell>
          <cell r="B44">
            <v>68</v>
          </cell>
          <cell r="C44">
            <v>5</v>
          </cell>
          <cell r="D44" t="str">
            <v>SUBDIRECCIÓN DE RECURSOS PÚBLICOS</v>
          </cell>
          <cell r="E44" t="str">
            <v>JUAN SEBASTIAN</v>
          </cell>
          <cell r="F44" t="str">
            <v>ORTIZ</v>
          </cell>
          <cell r="G44" t="str">
            <v>ROJAS</v>
          </cell>
          <cell r="H44" t="str">
            <v>ABOGADO</v>
          </cell>
        </row>
        <row r="45">
          <cell r="A45">
            <v>13744270</v>
          </cell>
          <cell r="B45">
            <v>45</v>
          </cell>
          <cell r="C45">
            <v>8</v>
          </cell>
          <cell r="D45" t="str">
            <v>SUBSECRETARÍA JURÍDICA</v>
          </cell>
          <cell r="E45" t="str">
            <v>FERNANDO JOSE</v>
          </cell>
          <cell r="F45" t="str">
            <v>GONZALEZ</v>
          </cell>
          <cell r="G45" t="str">
            <v>SIERRA</v>
          </cell>
          <cell r="H45" t="str">
            <v>ABOGADO</v>
          </cell>
        </row>
        <row r="46">
          <cell r="A46">
            <v>79138571</v>
          </cell>
          <cell r="B46">
            <v>407</v>
          </cell>
          <cell r="C46">
            <v>9</v>
          </cell>
          <cell r="D46" t="str">
            <v>SUBSECRETARÍA JURÍDICA</v>
          </cell>
          <cell r="E46" t="str">
            <v>JUAN PABLO</v>
          </cell>
          <cell r="F46" t="str">
            <v xml:space="preserve">CABEZAS </v>
          </cell>
          <cell r="G46" t="str">
            <v>CASTRO</v>
          </cell>
          <cell r="H46" t="str">
            <v>BACHILLER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PLANTA_TEMPORAL"/>
      <sheetName val="COMISION_PERSONAL"/>
      <sheetName val="TRABAJADORES - NO HAY "/>
      <sheetName val="Formato No. 001"/>
      <sheetName val="CONTRAT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80177378</v>
          </cell>
          <cell r="B1" t="str">
            <v xml:space="preserve">PROFESIONAL UNIVERSITARIO </v>
          </cell>
          <cell r="C1" t="str">
            <v>PROFESIONAL</v>
          </cell>
          <cell r="D1">
            <v>219</v>
          </cell>
          <cell r="E1">
            <v>18</v>
          </cell>
          <cell r="F1" t="str">
            <v>ASESOR ASUNTOS POLÍTICO</v>
          </cell>
          <cell r="G1" t="str">
            <v>ANDRES CAMILO</v>
          </cell>
          <cell r="H1" t="str">
            <v>GUEVARA</v>
          </cell>
          <cell r="I1" t="str">
            <v>HUERTAS</v>
          </cell>
          <cell r="J1" t="str">
            <v>POLITOLOGO</v>
          </cell>
        </row>
        <row r="2">
          <cell r="A2">
            <v>1010181829</v>
          </cell>
          <cell r="B2" t="str">
            <v xml:space="preserve">PROFESIONAL UNIVERSITARIO </v>
          </cell>
          <cell r="C2" t="str">
            <v>PROFESIONAL</v>
          </cell>
          <cell r="D2">
            <v>219</v>
          </cell>
          <cell r="E2">
            <v>18</v>
          </cell>
          <cell r="F2" t="str">
            <v>ASESOR ASUNTOS POLÍTICO</v>
          </cell>
          <cell r="G2" t="str">
            <v>AMIRA SOFIA</v>
          </cell>
          <cell r="H2" t="str">
            <v>CASTAÑEDA</v>
          </cell>
          <cell r="I2" t="str">
            <v>CARDENAS</v>
          </cell>
          <cell r="J2" t="str">
            <v>POLITOLOGO</v>
          </cell>
        </row>
        <row r="3">
          <cell r="A3">
            <v>79309910</v>
          </cell>
          <cell r="B3" t="str">
            <v>PROFESIONAL UNIVERSITARIO</v>
          </cell>
          <cell r="C3" t="str">
            <v>PROFESIONAL</v>
          </cell>
          <cell r="D3">
            <v>219</v>
          </cell>
          <cell r="E3">
            <v>18</v>
          </cell>
          <cell r="F3" t="str">
            <v>CONTROL INTERNO</v>
          </cell>
          <cell r="G3" t="str">
            <v xml:space="preserve">EDGAR </v>
          </cell>
          <cell r="H3" t="str">
            <v>SANDOVAL</v>
          </cell>
          <cell r="I3" t="str">
            <v>MALAVER</v>
          </cell>
          <cell r="J3" t="str">
            <v>ECONOMISTA</v>
          </cell>
        </row>
        <row r="4">
          <cell r="B4" t="str">
            <v>PROFESIONAL ESPECIALIZADO</v>
          </cell>
          <cell r="C4" t="str">
            <v>PROFESIONAL</v>
          </cell>
          <cell r="D4">
            <v>222</v>
          </cell>
          <cell r="E4">
            <v>22</v>
          </cell>
          <cell r="F4" t="str">
            <v>CONTROL INTERNO</v>
          </cell>
        </row>
        <row r="5">
          <cell r="A5">
            <v>51898385</v>
          </cell>
          <cell r="B5" t="str">
            <v xml:space="preserve">PROFESIONAL UNIVERSITARIO </v>
          </cell>
          <cell r="C5" t="str">
            <v>PROFESIONAL</v>
          </cell>
          <cell r="D5">
            <v>219</v>
          </cell>
          <cell r="E5">
            <v>18</v>
          </cell>
          <cell r="F5" t="str">
            <v>CONTROL INTERNO</v>
          </cell>
          <cell r="G5" t="str">
            <v>MARIA MERCEDES</v>
          </cell>
          <cell r="H5" t="str">
            <v>RUEDA</v>
          </cell>
          <cell r="I5" t="str">
            <v>RINCON</v>
          </cell>
          <cell r="J5" t="str">
            <v xml:space="preserve">INGENIERO INDUSTRIAL </v>
          </cell>
        </row>
        <row r="6">
          <cell r="A6">
            <v>79867585</v>
          </cell>
          <cell r="B6" t="str">
            <v>CONDUCTOR</v>
          </cell>
          <cell r="C6" t="str">
            <v>ASISTENCIAL</v>
          </cell>
          <cell r="D6">
            <v>480</v>
          </cell>
          <cell r="E6">
            <v>10</v>
          </cell>
          <cell r="F6" t="str">
            <v>DESPACHO</v>
          </cell>
          <cell r="G6" t="str">
            <v>EDGAR ENRIQUE</v>
          </cell>
          <cell r="H6" t="str">
            <v>HUERTAS</v>
          </cell>
          <cell r="I6" t="str">
            <v>HURTADO</v>
          </cell>
          <cell r="J6" t="str">
            <v>BACHILLER</v>
          </cell>
        </row>
        <row r="7">
          <cell r="A7">
            <v>52229491</v>
          </cell>
          <cell r="B7" t="str">
            <v>TÉCNICO ADMINISTRATIVO</v>
          </cell>
          <cell r="C7" t="str">
            <v>TÉCNICO</v>
          </cell>
          <cell r="D7">
            <v>367</v>
          </cell>
          <cell r="E7">
            <v>12</v>
          </cell>
          <cell r="F7" t="str">
            <v>DESPACHO</v>
          </cell>
          <cell r="G7" t="str">
            <v>NANCY MERY</v>
          </cell>
          <cell r="H7" t="str">
            <v>VILLAREAL</v>
          </cell>
          <cell r="I7" t="str">
            <v>HERNÁNDEZ</v>
          </cell>
          <cell r="J7" t="str">
            <v>BACHILLER</v>
          </cell>
        </row>
        <row r="8">
          <cell r="A8">
            <v>53105639</v>
          </cell>
          <cell r="B8" t="str">
            <v>TÉCNICO ADMINISTRATIVO</v>
          </cell>
          <cell r="C8" t="str">
            <v>TÉCNICO</v>
          </cell>
          <cell r="D8">
            <v>367</v>
          </cell>
          <cell r="E8">
            <v>12</v>
          </cell>
          <cell r="F8" t="str">
            <v>DIRECCION DE GESTION CORPORATIVA</v>
          </cell>
          <cell r="G8" t="str">
            <v>CLAUDIA DE LOS ANGELES</v>
          </cell>
          <cell r="H8" t="str">
            <v>OLACIREGUI</v>
          </cell>
          <cell r="I8" t="str">
            <v>IREGUI</v>
          </cell>
          <cell r="J8" t="str">
            <v>BACHILLER</v>
          </cell>
        </row>
        <row r="9">
          <cell r="B9" t="str">
            <v>PROFESIONAL ESPECIALIZADO</v>
          </cell>
          <cell r="C9" t="str">
            <v>PROFESIONAL</v>
          </cell>
          <cell r="D9">
            <v>222</v>
          </cell>
          <cell r="E9">
            <v>22</v>
          </cell>
          <cell r="F9" t="str">
            <v>DIRECCION DE GESTION CORPORATIVA</v>
          </cell>
        </row>
        <row r="10">
          <cell r="A10">
            <v>52326692</v>
          </cell>
          <cell r="B10" t="str">
            <v>PROFESIONAL ESPECIALIZADO</v>
          </cell>
          <cell r="C10" t="str">
            <v>PROFESIONAL</v>
          </cell>
          <cell r="D10">
            <v>222</v>
          </cell>
          <cell r="E10">
            <v>24</v>
          </cell>
          <cell r="F10" t="str">
            <v>DIRECCION DE GESTION CORPORATIVA</v>
          </cell>
          <cell r="G10" t="str">
            <v xml:space="preserve">LEIDY </v>
          </cell>
          <cell r="H10" t="str">
            <v>MARTINEZ</v>
          </cell>
          <cell r="I10" t="str">
            <v>CALDERON</v>
          </cell>
          <cell r="J10" t="str">
            <v>ADMINISTRADOR DE EMPRESAS</v>
          </cell>
        </row>
        <row r="11">
          <cell r="A11">
            <v>19312547</v>
          </cell>
          <cell r="B11" t="str">
            <v>PROFESIONAL UNIVERSITARIO</v>
          </cell>
          <cell r="C11" t="str">
            <v>PROFESIONAL</v>
          </cell>
          <cell r="D11">
            <v>219</v>
          </cell>
          <cell r="E11">
            <v>15</v>
          </cell>
          <cell r="F11" t="str">
            <v>DIRECCION DE GESTION CORPORATIVA</v>
          </cell>
          <cell r="G11" t="str">
            <v>EUGENIO</v>
          </cell>
          <cell r="H11" t="str">
            <v>GIRALDO</v>
          </cell>
          <cell r="I11" t="str">
            <v>PATIÑO</v>
          </cell>
          <cell r="J11" t="str">
            <v>ADMINISTRADOR PUBLICO</v>
          </cell>
        </row>
        <row r="12">
          <cell r="A12">
            <v>36172598</v>
          </cell>
          <cell r="B12" t="str">
            <v>PROFESIONAL ESPECIALIZADO</v>
          </cell>
          <cell r="C12" t="str">
            <v>PROFESIONAL</v>
          </cell>
          <cell r="D12">
            <v>222</v>
          </cell>
          <cell r="E12">
            <v>27</v>
          </cell>
          <cell r="F12" t="str">
            <v>SUBDIRECCIÓN ADMINISTRATIVA</v>
          </cell>
          <cell r="G12" t="str">
            <v xml:space="preserve">LUZ EDILMA </v>
          </cell>
          <cell r="H12" t="str">
            <v>VIATELA</v>
          </cell>
          <cell r="I12" t="str">
            <v>DUSSAN</v>
          </cell>
          <cell r="J12" t="str">
            <v>ABOGADO</v>
          </cell>
        </row>
        <row r="13">
          <cell r="A13">
            <v>79861659</v>
          </cell>
          <cell r="B13" t="str">
            <v>CONDUCTOR</v>
          </cell>
          <cell r="C13" t="str">
            <v>ASISTENCIAL</v>
          </cell>
          <cell r="D13">
            <v>480</v>
          </cell>
          <cell r="E13">
            <v>10</v>
          </cell>
          <cell r="F13" t="str">
            <v>SUBDIRECCIÓN ADMINISTRATIVA</v>
          </cell>
          <cell r="G13" t="str">
            <v>JOHN HENRY</v>
          </cell>
          <cell r="H13" t="str">
            <v>GARZÓN</v>
          </cell>
          <cell r="I13" t="str">
            <v>SAAVEDRA</v>
          </cell>
          <cell r="J13" t="str">
            <v>BACHILLER</v>
          </cell>
        </row>
        <row r="14">
          <cell r="A14">
            <v>79361399</v>
          </cell>
          <cell r="B14" t="str">
            <v>CONDUCTOR</v>
          </cell>
          <cell r="C14" t="str">
            <v>ASISTENCIAL</v>
          </cell>
          <cell r="D14">
            <v>480</v>
          </cell>
          <cell r="E14">
            <v>10</v>
          </cell>
          <cell r="F14" t="str">
            <v>SUBDIRECCIÓN ADMINISTRATIVA</v>
          </cell>
          <cell r="G14" t="str">
            <v>JOSÉ VICENTE</v>
          </cell>
          <cell r="H14" t="str">
            <v>GIL</v>
          </cell>
          <cell r="I14" t="str">
            <v>TORRES</v>
          </cell>
          <cell r="J14" t="str">
            <v>BACHILLER</v>
          </cell>
        </row>
        <row r="15">
          <cell r="A15">
            <v>79493208</v>
          </cell>
          <cell r="B15" t="str">
            <v>CONDUCTOR</v>
          </cell>
          <cell r="C15" t="str">
            <v>ASISTENCIAL</v>
          </cell>
          <cell r="D15">
            <v>480</v>
          </cell>
          <cell r="E15">
            <v>10</v>
          </cell>
          <cell r="F15" t="str">
            <v>SUBDIRECCIÓN ADMINISTRATIVA</v>
          </cell>
          <cell r="G15" t="str">
            <v>JULIO LEONARDO</v>
          </cell>
          <cell r="H15" t="str">
            <v>NIÑO</v>
          </cell>
          <cell r="I15" t="str">
            <v>VARGAS</v>
          </cell>
          <cell r="J15" t="str">
            <v>BACHILLER</v>
          </cell>
        </row>
        <row r="16">
          <cell r="A16">
            <v>79047741</v>
          </cell>
          <cell r="B16" t="str">
            <v>CONDUCTOR</v>
          </cell>
          <cell r="C16" t="str">
            <v>ASISTENCIAL</v>
          </cell>
          <cell r="D16">
            <v>480</v>
          </cell>
          <cell r="E16">
            <v>10</v>
          </cell>
          <cell r="F16" t="str">
            <v>SUBDIRECCIÓN ADMINISTRATIVA</v>
          </cell>
          <cell r="G16" t="str">
            <v>JULIO ROBERTO</v>
          </cell>
          <cell r="H16" t="str">
            <v>SÁNCHEZ</v>
          </cell>
          <cell r="I16" t="str">
            <v>ESPITIA</v>
          </cell>
          <cell r="J16" t="str">
            <v>ZOOTECNIA</v>
          </cell>
        </row>
        <row r="17">
          <cell r="A17">
            <v>10365193</v>
          </cell>
          <cell r="B17" t="str">
            <v>AUXILIAR ADMINISTRATIVO</v>
          </cell>
          <cell r="C17" t="str">
            <v>ASISTENCIAL</v>
          </cell>
          <cell r="D17">
            <v>407</v>
          </cell>
          <cell r="E17">
            <v>10</v>
          </cell>
          <cell r="F17" t="str">
            <v>SUBDIRECCIÓN ADMINISTRATIVA</v>
          </cell>
          <cell r="G17" t="str">
            <v xml:space="preserve">FERNANDO </v>
          </cell>
          <cell r="H17" t="str">
            <v>PIEDRAHITA</v>
          </cell>
          <cell r="J17" t="str">
            <v>BACHILLER</v>
          </cell>
        </row>
        <row r="18">
          <cell r="A18">
            <v>19458507</v>
          </cell>
          <cell r="B18" t="str">
            <v>AUXILIAR ADMINISTRATIVO</v>
          </cell>
          <cell r="C18" t="str">
            <v>ASISTENCIAL</v>
          </cell>
          <cell r="D18">
            <v>407</v>
          </cell>
          <cell r="E18">
            <v>10</v>
          </cell>
          <cell r="F18" t="str">
            <v>SUBDIRECCIÓN ADMINISTRATIVA</v>
          </cell>
          <cell r="G18" t="str">
            <v>JULIO ALBERTO</v>
          </cell>
          <cell r="H18" t="str">
            <v>MUÑOZ</v>
          </cell>
          <cell r="I18" t="str">
            <v>RICAURTE</v>
          </cell>
          <cell r="J18" t="str">
            <v>BACHILLER</v>
          </cell>
        </row>
        <row r="19">
          <cell r="A19">
            <v>80166609</v>
          </cell>
          <cell r="B19" t="str">
            <v>AUXILIAR ADMINISTRATIVO</v>
          </cell>
          <cell r="C19" t="str">
            <v>ASISTENCIAL</v>
          </cell>
          <cell r="D19">
            <v>407</v>
          </cell>
          <cell r="E19">
            <v>16</v>
          </cell>
          <cell r="F19" t="str">
            <v>SUBDIRECCIÓN ADMINISTRATIVA</v>
          </cell>
          <cell r="G19" t="str">
            <v xml:space="preserve">ARMANDO </v>
          </cell>
          <cell r="H19" t="str">
            <v>CABRERA</v>
          </cell>
          <cell r="I19" t="str">
            <v>HERNANDEZ</v>
          </cell>
          <cell r="J19" t="str">
            <v>BACHILLER</v>
          </cell>
        </row>
        <row r="20">
          <cell r="A20">
            <v>80744021</v>
          </cell>
          <cell r="B20" t="str">
            <v>AUXILIAR ADMINISTRATIVO</v>
          </cell>
          <cell r="C20" t="str">
            <v>ASISTENCIAL</v>
          </cell>
          <cell r="D20">
            <v>407</v>
          </cell>
          <cell r="E20">
            <v>16</v>
          </cell>
          <cell r="F20" t="str">
            <v>SUBDIRECCIÓN ADMINISTRATIVA</v>
          </cell>
          <cell r="G20" t="str">
            <v xml:space="preserve">DANIEL </v>
          </cell>
          <cell r="H20" t="str">
            <v>CORREA</v>
          </cell>
          <cell r="J20" t="str">
            <v>BACHILLER</v>
          </cell>
        </row>
        <row r="21">
          <cell r="B21" t="str">
            <v>AUXILIAR ADMINISTRATIVO</v>
          </cell>
          <cell r="C21" t="str">
            <v>ASISTENCIAL</v>
          </cell>
          <cell r="D21">
            <v>407</v>
          </cell>
          <cell r="E21">
            <v>16</v>
          </cell>
          <cell r="F21" t="str">
            <v>SUBDIRECCIÓN ADMINISTRATIVA</v>
          </cell>
        </row>
        <row r="22">
          <cell r="A22">
            <v>1001170756</v>
          </cell>
          <cell r="B22" t="str">
            <v>AUXILIAR ADMINISTRATIVO</v>
          </cell>
          <cell r="C22" t="str">
            <v>ASISTENCIAL</v>
          </cell>
          <cell r="D22">
            <v>407</v>
          </cell>
          <cell r="E22">
            <v>16</v>
          </cell>
          <cell r="F22" t="str">
            <v>SUBDIRECCIÓN ADMINISTRATIVA</v>
          </cell>
          <cell r="G22" t="str">
            <v>JOSE DAVID</v>
          </cell>
          <cell r="H22" t="str">
            <v>CACERES</v>
          </cell>
          <cell r="I22" t="str">
            <v>FLOREZ</v>
          </cell>
          <cell r="J22" t="str">
            <v>BACHILLER</v>
          </cell>
        </row>
        <row r="23">
          <cell r="A23">
            <v>51960082</v>
          </cell>
          <cell r="B23" t="str">
            <v>AUXILIAR ADMINISTRATIVO</v>
          </cell>
          <cell r="C23" t="str">
            <v>ASISTENCIAL</v>
          </cell>
          <cell r="D23">
            <v>407</v>
          </cell>
          <cell r="E23">
            <v>16</v>
          </cell>
          <cell r="F23" t="str">
            <v>SUBDIRECCIÓN ADMINISTRATIVA</v>
          </cell>
          <cell r="G23" t="str">
            <v xml:space="preserve">MYRIAM </v>
          </cell>
          <cell r="H23" t="str">
            <v>SANJUAN</v>
          </cell>
          <cell r="I23" t="str">
            <v>GARZÓN</v>
          </cell>
          <cell r="J23" t="str">
            <v>BACHILLER</v>
          </cell>
        </row>
        <row r="24">
          <cell r="A24">
            <v>79545644</v>
          </cell>
          <cell r="B24" t="str">
            <v>AUXILIAR ADMINISTRATIVO</v>
          </cell>
          <cell r="C24" t="str">
            <v>ASISTENCIAL</v>
          </cell>
          <cell r="D24">
            <v>407</v>
          </cell>
          <cell r="E24">
            <v>16</v>
          </cell>
          <cell r="F24" t="str">
            <v>SUBDIRECCIÓN ADMINISTRATIVA</v>
          </cell>
          <cell r="G24" t="str">
            <v>WILLIAM AUGUSTO</v>
          </cell>
          <cell r="H24" t="str">
            <v>GUERRERO</v>
          </cell>
          <cell r="I24" t="str">
            <v>MURCIA</v>
          </cell>
          <cell r="J24" t="str">
            <v>BACHILLER</v>
          </cell>
        </row>
        <row r="25">
          <cell r="A25">
            <v>79755651</v>
          </cell>
          <cell r="B25" t="str">
            <v>AUXILIAR ADMINISTRATIVO</v>
          </cell>
          <cell r="C25" t="str">
            <v>ASISTENCIAL</v>
          </cell>
          <cell r="D25">
            <v>407</v>
          </cell>
          <cell r="E25">
            <v>16</v>
          </cell>
          <cell r="F25" t="str">
            <v>SUBDIRECCIÓN ADMINISTRATIVA</v>
          </cell>
          <cell r="G25" t="str">
            <v xml:space="preserve">WILLIAM </v>
          </cell>
          <cell r="H25" t="str">
            <v>SANCHEZ</v>
          </cell>
          <cell r="I25" t="str">
            <v>RODRIGUEZ</v>
          </cell>
          <cell r="J25" t="str">
            <v>BACHILLER</v>
          </cell>
        </row>
        <row r="26">
          <cell r="A26">
            <v>52081596</v>
          </cell>
          <cell r="B26" t="str">
            <v>TÉCNICO ADMINISTRATIVO</v>
          </cell>
          <cell r="C26" t="str">
            <v>TÉCNICO</v>
          </cell>
          <cell r="D26">
            <v>367</v>
          </cell>
          <cell r="E26">
            <v>8</v>
          </cell>
          <cell r="F26" t="str">
            <v>SUBDIRECCIÓN ADMINISTRATIVA</v>
          </cell>
          <cell r="G26" t="str">
            <v>CLAUDIA CONSTANZA</v>
          </cell>
          <cell r="H26" t="str">
            <v>URIBE</v>
          </cell>
          <cell r="I26" t="str">
            <v>BARRERA</v>
          </cell>
          <cell r="J26" t="str">
            <v>BACHILLER</v>
          </cell>
        </row>
        <row r="27">
          <cell r="A27">
            <v>1026256243</v>
          </cell>
          <cell r="B27" t="str">
            <v>TÉCNICO ADMINISTRATIVO</v>
          </cell>
          <cell r="C27" t="str">
            <v>TÉCNICO</v>
          </cell>
          <cell r="D27">
            <v>367</v>
          </cell>
          <cell r="E27">
            <v>8</v>
          </cell>
          <cell r="F27" t="str">
            <v>SUBDIRECCIÓN ADMINISTRATIVA</v>
          </cell>
          <cell r="G27" t="str">
            <v>CLAUDIA MARCELA</v>
          </cell>
          <cell r="H27" t="str">
            <v>FORERO</v>
          </cell>
          <cell r="I27" t="str">
            <v>RODRÍGUEZ</v>
          </cell>
          <cell r="J27" t="str">
            <v>BACHILLER</v>
          </cell>
        </row>
        <row r="28">
          <cell r="A28">
            <v>51584762</v>
          </cell>
          <cell r="B28" t="str">
            <v>TÉCNICO ADMINISTRATIVO</v>
          </cell>
          <cell r="C28" t="str">
            <v>TÉCNICO</v>
          </cell>
          <cell r="D28">
            <v>367</v>
          </cell>
          <cell r="E28">
            <v>8</v>
          </cell>
          <cell r="F28" t="str">
            <v>SUBDIRECCIÓN ADMINISTRATIVA</v>
          </cell>
          <cell r="G28" t="str">
            <v>CONSUELO MILLERLANDY</v>
          </cell>
          <cell r="H28" t="str">
            <v>NIETO</v>
          </cell>
          <cell r="I28" t="str">
            <v>AHUMADA</v>
          </cell>
          <cell r="J28" t="str">
            <v>BACHILLER</v>
          </cell>
        </row>
        <row r="29">
          <cell r="A29">
            <v>46370262</v>
          </cell>
          <cell r="B29" t="str">
            <v>TÉCNICO ADMINISTRATIVO</v>
          </cell>
          <cell r="C29" t="str">
            <v>TÉCNICO</v>
          </cell>
          <cell r="D29">
            <v>367</v>
          </cell>
          <cell r="E29">
            <v>8</v>
          </cell>
          <cell r="F29" t="str">
            <v>SUBDIRECCIÓN ADMINISTRATIVA</v>
          </cell>
          <cell r="G29" t="str">
            <v>DIANA PATRICIA</v>
          </cell>
          <cell r="H29" t="str">
            <v>GUTIERREZ</v>
          </cell>
          <cell r="I29" t="str">
            <v>ESPINOSA</v>
          </cell>
          <cell r="J29" t="str">
            <v>BACHILLER</v>
          </cell>
        </row>
        <row r="30">
          <cell r="A30">
            <v>24120596</v>
          </cell>
          <cell r="B30" t="str">
            <v>TÉCNICO ADMINISTRATIVO</v>
          </cell>
          <cell r="C30" t="str">
            <v>TÉCNICO</v>
          </cell>
          <cell r="D30">
            <v>367</v>
          </cell>
          <cell r="E30">
            <v>8</v>
          </cell>
          <cell r="F30" t="str">
            <v>SUBDIRECCIÓN ADMINISTRATIVA</v>
          </cell>
          <cell r="G30" t="str">
            <v>EDNA YISELA</v>
          </cell>
          <cell r="H30" t="str">
            <v>GONZÁLEZ</v>
          </cell>
          <cell r="I30" t="str">
            <v>ZAMORA</v>
          </cell>
          <cell r="J30" t="str">
            <v>BACHILLER</v>
          </cell>
        </row>
        <row r="31">
          <cell r="A31">
            <v>79555670</v>
          </cell>
          <cell r="B31" t="str">
            <v>TÉCNICO ADMINISTRATIVO</v>
          </cell>
          <cell r="C31" t="str">
            <v>TÉCNICO</v>
          </cell>
          <cell r="D31">
            <v>367</v>
          </cell>
          <cell r="E31">
            <v>8</v>
          </cell>
          <cell r="F31" t="str">
            <v>SUBDIRECCIÓN ADMINISTRATIVA</v>
          </cell>
          <cell r="G31" t="str">
            <v xml:space="preserve">FELIPE </v>
          </cell>
          <cell r="H31" t="str">
            <v>GARCÍA</v>
          </cell>
          <cell r="I31" t="str">
            <v>BOLÍVAR</v>
          </cell>
          <cell r="J31" t="str">
            <v>BACHILLER</v>
          </cell>
        </row>
        <row r="32">
          <cell r="A32">
            <v>80439017</v>
          </cell>
          <cell r="B32" t="str">
            <v>TÉCNICO ADMINISTRATIVO</v>
          </cell>
          <cell r="C32" t="str">
            <v>TÉCNICO</v>
          </cell>
          <cell r="D32">
            <v>367</v>
          </cell>
          <cell r="E32">
            <v>8</v>
          </cell>
          <cell r="F32" t="str">
            <v>SUBDIRECCIÓN ADMINISTRATIVA</v>
          </cell>
          <cell r="G32" t="str">
            <v>FREDDY ARMANDO</v>
          </cell>
          <cell r="H32" t="str">
            <v>FORERO</v>
          </cell>
          <cell r="I32" t="str">
            <v>PIÑEROS</v>
          </cell>
          <cell r="J32" t="str">
            <v>BACHILLER</v>
          </cell>
        </row>
        <row r="33">
          <cell r="A33">
            <v>41778100</v>
          </cell>
          <cell r="B33" t="str">
            <v>TÉCNICO ADMINISTRATIVO</v>
          </cell>
          <cell r="C33" t="str">
            <v>TÉCNICO</v>
          </cell>
          <cell r="D33">
            <v>367</v>
          </cell>
          <cell r="E33">
            <v>8</v>
          </cell>
          <cell r="F33" t="str">
            <v>SUBDIRECCIÓN ADMINISTRATIVA</v>
          </cell>
          <cell r="G33" t="str">
            <v xml:space="preserve">GLADYS </v>
          </cell>
          <cell r="H33" t="str">
            <v>OSORIO</v>
          </cell>
          <cell r="I33" t="str">
            <v>SANCHEZ</v>
          </cell>
          <cell r="J33" t="str">
            <v>BACHILLER</v>
          </cell>
        </row>
        <row r="34">
          <cell r="A34">
            <v>51693693</v>
          </cell>
          <cell r="B34" t="str">
            <v>TÉCNICO ADMINISTRATIVO</v>
          </cell>
          <cell r="C34" t="str">
            <v>TÉCNICO</v>
          </cell>
          <cell r="D34">
            <v>367</v>
          </cell>
          <cell r="E34">
            <v>8</v>
          </cell>
          <cell r="F34" t="str">
            <v>SUBDIRECCIÓN ADMINISTRATIVA</v>
          </cell>
          <cell r="G34" t="str">
            <v xml:space="preserve">GLORIA </v>
          </cell>
          <cell r="H34" t="str">
            <v>VARGAS</v>
          </cell>
          <cell r="I34" t="str">
            <v>HERNÁNDEZ</v>
          </cell>
          <cell r="J34" t="str">
            <v>BACHILLER</v>
          </cell>
        </row>
        <row r="35">
          <cell r="A35">
            <v>63328902</v>
          </cell>
          <cell r="B35" t="str">
            <v>TÉCNICO ADMINISTRATIVO</v>
          </cell>
          <cell r="C35" t="str">
            <v>TÉCNICO</v>
          </cell>
          <cell r="D35">
            <v>367</v>
          </cell>
          <cell r="E35">
            <v>8</v>
          </cell>
          <cell r="F35" t="str">
            <v>SUBDIRECCIÓN ADMINISTRATIVA</v>
          </cell>
          <cell r="G35" t="str">
            <v xml:space="preserve">GRACIELA </v>
          </cell>
          <cell r="H35" t="str">
            <v>AVENDAÑO</v>
          </cell>
          <cell r="I35" t="str">
            <v>VARGAS</v>
          </cell>
          <cell r="J35" t="str">
            <v>BACHILLER</v>
          </cell>
        </row>
        <row r="36">
          <cell r="A36">
            <v>19442531</v>
          </cell>
          <cell r="B36" t="str">
            <v>TÉCNICO ADMINISTRATIVO</v>
          </cell>
          <cell r="C36" t="str">
            <v>TÉCNICO</v>
          </cell>
          <cell r="D36">
            <v>367</v>
          </cell>
          <cell r="E36">
            <v>8</v>
          </cell>
          <cell r="F36" t="str">
            <v>SUBDIRECCIÓN ADMINISTRATIVA</v>
          </cell>
          <cell r="G36" t="str">
            <v xml:space="preserve">HERMAN </v>
          </cell>
          <cell r="H36" t="str">
            <v>RAMIREZ</v>
          </cell>
          <cell r="I36" t="str">
            <v>URIBE</v>
          </cell>
          <cell r="J36" t="str">
            <v>BACHILLER</v>
          </cell>
        </row>
        <row r="37">
          <cell r="A37">
            <v>51981372</v>
          </cell>
          <cell r="B37" t="str">
            <v>TÉCNICO ADMINISTRATIVO</v>
          </cell>
          <cell r="C37" t="str">
            <v>TÉCNICO</v>
          </cell>
          <cell r="D37">
            <v>367</v>
          </cell>
          <cell r="E37">
            <v>8</v>
          </cell>
          <cell r="F37" t="str">
            <v>SUBDIRECCIÓN ADMINISTRATIVA</v>
          </cell>
          <cell r="G37" t="str">
            <v>IRMA NERY</v>
          </cell>
          <cell r="H37" t="str">
            <v>ESCOBAR</v>
          </cell>
          <cell r="I37" t="str">
            <v>BONILLA</v>
          </cell>
          <cell r="J37" t="str">
            <v>BACHILLER</v>
          </cell>
        </row>
        <row r="38">
          <cell r="A38">
            <v>1010174468</v>
          </cell>
          <cell r="B38" t="str">
            <v>TÉCNICO ADMINISTRATIVO</v>
          </cell>
          <cell r="C38" t="str">
            <v>TÉCNICO</v>
          </cell>
          <cell r="D38">
            <v>367</v>
          </cell>
          <cell r="E38">
            <v>8</v>
          </cell>
          <cell r="F38" t="str">
            <v>SUBDIRECCIÓN ADMINISTRATIVA</v>
          </cell>
          <cell r="G38" t="str">
            <v>JAIME ANDRÉS</v>
          </cell>
          <cell r="H38" t="str">
            <v>SAAVEDRA</v>
          </cell>
          <cell r="I38" t="str">
            <v>PRIETO</v>
          </cell>
          <cell r="J38" t="str">
            <v>BACHILLER</v>
          </cell>
        </row>
        <row r="39">
          <cell r="A39">
            <v>51827180</v>
          </cell>
          <cell r="B39" t="str">
            <v>TÉCNICO ADMINISTRATIVO</v>
          </cell>
          <cell r="C39" t="str">
            <v>TÉCNICO</v>
          </cell>
          <cell r="D39">
            <v>367</v>
          </cell>
          <cell r="E39">
            <v>8</v>
          </cell>
          <cell r="F39" t="str">
            <v>SUBDIRECCIÓN ADMINISTRATIVA</v>
          </cell>
          <cell r="G39" t="str">
            <v>JEANNE VELEDA</v>
          </cell>
          <cell r="H39" t="str">
            <v>WILSON</v>
          </cell>
          <cell r="I39" t="str">
            <v>BAZILI</v>
          </cell>
          <cell r="J39" t="str">
            <v>BACHILLER</v>
          </cell>
        </row>
        <row r="40">
          <cell r="A40">
            <v>28936725</v>
          </cell>
          <cell r="B40" t="str">
            <v>TÉCNICO ADMINISTRATIVO</v>
          </cell>
          <cell r="C40" t="str">
            <v>TÉCNICO</v>
          </cell>
          <cell r="D40">
            <v>367</v>
          </cell>
          <cell r="E40">
            <v>8</v>
          </cell>
          <cell r="F40" t="str">
            <v>SUBDIRECCIÓN ADMINISTRATIVA</v>
          </cell>
          <cell r="G40" t="str">
            <v>JEHANE LIZBETH</v>
          </cell>
          <cell r="H40" t="str">
            <v>MONROY</v>
          </cell>
          <cell r="I40" t="str">
            <v>PRECIADO</v>
          </cell>
          <cell r="J40" t="str">
            <v>BACHILLER</v>
          </cell>
        </row>
        <row r="41">
          <cell r="A41">
            <v>79605876</v>
          </cell>
          <cell r="B41" t="str">
            <v xml:space="preserve">TÉCNICO ADMINISTRATIVO </v>
          </cell>
          <cell r="C41" t="str">
            <v>TÉCNICO</v>
          </cell>
          <cell r="D41">
            <v>367</v>
          </cell>
          <cell r="E41">
            <v>8</v>
          </cell>
          <cell r="F41" t="str">
            <v>SUBDIRECCIÓN ADMINISTRATIVA</v>
          </cell>
          <cell r="G41" t="str">
            <v>JOHN DIDIER</v>
          </cell>
          <cell r="H41" t="str">
            <v>VARÓN</v>
          </cell>
          <cell r="J41" t="str">
            <v>BACHILLER</v>
          </cell>
        </row>
        <row r="42">
          <cell r="A42">
            <v>79570310</v>
          </cell>
          <cell r="B42" t="str">
            <v>TÉCNICO ADMINISTRATIVO</v>
          </cell>
          <cell r="C42" t="str">
            <v>TÉCNICO</v>
          </cell>
          <cell r="D42">
            <v>367</v>
          </cell>
          <cell r="E42">
            <v>8</v>
          </cell>
          <cell r="F42" t="str">
            <v>SUBDIRECCIÓN ADMINISTRATIVA</v>
          </cell>
          <cell r="G42" t="str">
            <v>JOHN FICHERALD</v>
          </cell>
          <cell r="H42" t="str">
            <v>TENJO</v>
          </cell>
          <cell r="I42" t="str">
            <v>BERNAL</v>
          </cell>
          <cell r="J42" t="str">
            <v>BACHILLER</v>
          </cell>
        </row>
        <row r="43">
          <cell r="A43">
            <v>85472640</v>
          </cell>
          <cell r="B43" t="str">
            <v>TÉCNICO ADMINISTRATIVO</v>
          </cell>
          <cell r="C43" t="str">
            <v>TÉCNICO</v>
          </cell>
          <cell r="D43">
            <v>367</v>
          </cell>
          <cell r="E43">
            <v>8</v>
          </cell>
          <cell r="F43" t="str">
            <v>SUBDIRECCIÓN ADMINISTRATIVA</v>
          </cell>
          <cell r="G43" t="str">
            <v>JOSÉ DOMINGO</v>
          </cell>
          <cell r="H43" t="str">
            <v>CASTAÑEDA</v>
          </cell>
          <cell r="I43" t="str">
            <v>LÓPEZ</v>
          </cell>
          <cell r="J43" t="str">
            <v>COMERCIO INTERNACIONAL</v>
          </cell>
        </row>
        <row r="44">
          <cell r="A44">
            <v>41592374</v>
          </cell>
          <cell r="B44" t="str">
            <v>TÉCNICO ADMINISTRATIVO</v>
          </cell>
          <cell r="C44" t="str">
            <v>TÉCNICO</v>
          </cell>
          <cell r="D44">
            <v>367</v>
          </cell>
          <cell r="E44">
            <v>8</v>
          </cell>
          <cell r="F44" t="str">
            <v>SUBDIRECCIÓN ADMINISTRATIVA</v>
          </cell>
          <cell r="G44" t="str">
            <v>LEDYS MARÍA</v>
          </cell>
          <cell r="H44" t="str">
            <v>PATERNINA</v>
          </cell>
          <cell r="I44" t="str">
            <v>MACEA</v>
          </cell>
          <cell r="J44" t="str">
            <v>ADMINISTRADOR DE EMPRESAS</v>
          </cell>
        </row>
        <row r="45">
          <cell r="A45">
            <v>79385393</v>
          </cell>
          <cell r="B45" t="str">
            <v>TÉCNICO ADMINISTRATIVO</v>
          </cell>
          <cell r="C45" t="str">
            <v>TÉCNICO</v>
          </cell>
          <cell r="D45">
            <v>367</v>
          </cell>
          <cell r="E45">
            <v>8</v>
          </cell>
          <cell r="F45" t="str">
            <v>SUBDIRECCIÓN ADMINISTRATIVA</v>
          </cell>
          <cell r="G45" t="str">
            <v>LUIS EFREN</v>
          </cell>
          <cell r="H45" t="str">
            <v>CORTES</v>
          </cell>
          <cell r="I45" t="str">
            <v>BELTRÁN</v>
          </cell>
          <cell r="J45" t="str">
            <v>BACHILLER</v>
          </cell>
        </row>
        <row r="46">
          <cell r="A46">
            <v>52905140</v>
          </cell>
          <cell r="B46" t="str">
            <v>TÉCNICO ADMINISTRATIVO</v>
          </cell>
          <cell r="C46" t="str">
            <v>TÉCNICO</v>
          </cell>
          <cell r="D46">
            <v>367</v>
          </cell>
          <cell r="E46">
            <v>8</v>
          </cell>
          <cell r="F46" t="str">
            <v>SUBDIRECCIÓN ADMINISTRATIVA</v>
          </cell>
          <cell r="G46" t="str">
            <v>MARGARET GINET</v>
          </cell>
          <cell r="H46" t="str">
            <v>CHAUTA</v>
          </cell>
          <cell r="I46" t="str">
            <v>CRUZ</v>
          </cell>
          <cell r="J46" t="str">
            <v>BACHILLER</v>
          </cell>
        </row>
        <row r="47">
          <cell r="A47">
            <v>39760803</v>
          </cell>
          <cell r="B47" t="str">
            <v>TÉCNICO ADMINISTRATIVO</v>
          </cell>
          <cell r="C47" t="str">
            <v>TÉCNICO</v>
          </cell>
          <cell r="D47">
            <v>367</v>
          </cell>
          <cell r="E47">
            <v>8</v>
          </cell>
          <cell r="F47" t="str">
            <v>SUBDIRECCIÓN ADMINISTRATIVA</v>
          </cell>
          <cell r="G47" t="str">
            <v>MARTHA LUCÍA</v>
          </cell>
          <cell r="H47" t="str">
            <v>USSA</v>
          </cell>
          <cell r="I47" t="str">
            <v>BARRETO</v>
          </cell>
          <cell r="J47" t="str">
            <v>BACHILLER</v>
          </cell>
        </row>
        <row r="48">
          <cell r="A48">
            <v>19396431</v>
          </cell>
          <cell r="B48" t="str">
            <v>TÉCNICO ADMINISTRATIVO</v>
          </cell>
          <cell r="C48" t="str">
            <v>TÉCNICO</v>
          </cell>
          <cell r="D48">
            <v>367</v>
          </cell>
          <cell r="E48">
            <v>8</v>
          </cell>
          <cell r="F48" t="str">
            <v>SUBDIRECCIÓN ADMINISTRATIVA</v>
          </cell>
          <cell r="G48" t="str">
            <v>MAXIMILIANO VARGAS</v>
          </cell>
          <cell r="H48" t="str">
            <v>MORALES</v>
          </cell>
          <cell r="J48" t="str">
            <v>BACHILLER</v>
          </cell>
        </row>
        <row r="49">
          <cell r="A49">
            <v>1072920640</v>
          </cell>
          <cell r="B49" t="str">
            <v>TÉCNICO ADMINISTRATIVO</v>
          </cell>
          <cell r="C49" t="str">
            <v>TÉCNICO</v>
          </cell>
          <cell r="D49">
            <v>367</v>
          </cell>
          <cell r="E49">
            <v>8</v>
          </cell>
          <cell r="F49" t="str">
            <v>SUBDIRECCIÓN ADMINISTRATIVA</v>
          </cell>
          <cell r="G49" t="str">
            <v>NELSON ARMANDO</v>
          </cell>
          <cell r="H49" t="str">
            <v>RODRIGUEZ</v>
          </cell>
          <cell r="J49" t="str">
            <v>BACHILLER</v>
          </cell>
        </row>
        <row r="50">
          <cell r="A50">
            <v>1116436201</v>
          </cell>
          <cell r="B50" t="str">
            <v>TÉCNICO ADMINISTRATIVO</v>
          </cell>
          <cell r="C50" t="str">
            <v>TÉCNICO</v>
          </cell>
          <cell r="D50">
            <v>367</v>
          </cell>
          <cell r="E50">
            <v>8</v>
          </cell>
          <cell r="F50" t="str">
            <v>SUBDIRECCIÓN ADMINISTRATIVA</v>
          </cell>
          <cell r="G50" t="str">
            <v>OSCAR EDUARDO</v>
          </cell>
          <cell r="H50" t="str">
            <v>BONILLA</v>
          </cell>
          <cell r="I50" t="str">
            <v>QUINTERO</v>
          </cell>
          <cell r="J50" t="str">
            <v>BACHILLER</v>
          </cell>
        </row>
        <row r="51">
          <cell r="A51">
            <v>1016014964</v>
          </cell>
          <cell r="B51" t="str">
            <v>TÉCNICO ADMINISTRATIVO</v>
          </cell>
          <cell r="C51" t="str">
            <v>TÉCNICO</v>
          </cell>
          <cell r="D51">
            <v>367</v>
          </cell>
          <cell r="E51">
            <v>8</v>
          </cell>
          <cell r="F51" t="str">
            <v>SUBDIRECCIÓN ADMINISTRATIVA</v>
          </cell>
          <cell r="G51" t="str">
            <v xml:space="preserve">PAOLA </v>
          </cell>
          <cell r="H51" t="str">
            <v>GARCÍA</v>
          </cell>
          <cell r="I51" t="str">
            <v>LARA</v>
          </cell>
          <cell r="J51" t="str">
            <v>BACHILLER</v>
          </cell>
        </row>
        <row r="52">
          <cell r="A52">
            <v>65798032</v>
          </cell>
          <cell r="B52" t="str">
            <v>TÉCNICO ADMINISTRATIVO</v>
          </cell>
          <cell r="C52" t="str">
            <v>TÉCNICO</v>
          </cell>
          <cell r="D52">
            <v>367</v>
          </cell>
          <cell r="E52">
            <v>8</v>
          </cell>
          <cell r="F52" t="str">
            <v>SUBDIRECCIÓN ADMINISTRATIVA</v>
          </cell>
          <cell r="G52" t="str">
            <v>SANDRA JUDITH</v>
          </cell>
          <cell r="H52" t="str">
            <v>SOSA</v>
          </cell>
          <cell r="J52" t="str">
            <v>BACHILLER</v>
          </cell>
        </row>
        <row r="53">
          <cell r="A53">
            <v>79634023</v>
          </cell>
          <cell r="B53" t="str">
            <v xml:space="preserve">TÉCNICO ADMINISTRATIVO </v>
          </cell>
          <cell r="C53" t="str">
            <v>TÉCNICO</v>
          </cell>
          <cell r="D53">
            <v>367</v>
          </cell>
          <cell r="E53">
            <v>8</v>
          </cell>
          <cell r="F53" t="str">
            <v>SUBDIRECCIÓN ADMINISTRATIVA</v>
          </cell>
          <cell r="G53" t="str">
            <v>WILMAR RODOLFO</v>
          </cell>
          <cell r="H53" t="str">
            <v>LOPEZ</v>
          </cell>
          <cell r="I53" t="str">
            <v>MORENO</v>
          </cell>
          <cell r="J53" t="str">
            <v>BACHILLER</v>
          </cell>
        </row>
        <row r="54">
          <cell r="A54">
            <v>65737496</v>
          </cell>
          <cell r="B54" t="str">
            <v>TÉCNICO ADMINISTRATIVO</v>
          </cell>
          <cell r="C54" t="str">
            <v>TÉCNICO</v>
          </cell>
          <cell r="D54">
            <v>367</v>
          </cell>
          <cell r="E54">
            <v>12</v>
          </cell>
          <cell r="F54" t="str">
            <v>SUBDIRECCIÓN ADMINISTRATIVA</v>
          </cell>
          <cell r="G54" t="str">
            <v>AMANDA LUCÍA</v>
          </cell>
          <cell r="H54" t="str">
            <v>GUTIÉRREZ</v>
          </cell>
          <cell r="I54" t="str">
            <v>MARTÍNEZ</v>
          </cell>
          <cell r="J54" t="str">
            <v>BACHILLER</v>
          </cell>
        </row>
        <row r="55">
          <cell r="A55">
            <v>19483691</v>
          </cell>
          <cell r="B55" t="str">
            <v>TÉCNICO ADMINISTRATIVO</v>
          </cell>
          <cell r="C55" t="str">
            <v>TÉCNICO</v>
          </cell>
          <cell r="D55">
            <v>367</v>
          </cell>
          <cell r="E55">
            <v>12</v>
          </cell>
          <cell r="F55" t="str">
            <v>SUBDIRECCIÓN ADMINISTRATIVA</v>
          </cell>
          <cell r="G55" t="str">
            <v>CARLOS ADRIANO</v>
          </cell>
          <cell r="H55" t="str">
            <v>MARTINEZ</v>
          </cell>
          <cell r="I55" t="str">
            <v>ORTIZ</v>
          </cell>
          <cell r="J55" t="str">
            <v>ADMINISTRADOR DE EMPRESAS</v>
          </cell>
        </row>
        <row r="56">
          <cell r="B56" t="str">
            <v>TÉCNICO ADMINISTRATIVO</v>
          </cell>
          <cell r="C56" t="str">
            <v>TÉCNICO</v>
          </cell>
          <cell r="D56">
            <v>367</v>
          </cell>
          <cell r="E56">
            <v>12</v>
          </cell>
          <cell r="F56" t="str">
            <v>SUBDIRECCIÓN ADMINISTRATIVA</v>
          </cell>
        </row>
        <row r="57">
          <cell r="A57">
            <v>79598963</v>
          </cell>
          <cell r="B57" t="str">
            <v>TÉCNICO ADMINISTRATIVO</v>
          </cell>
          <cell r="C57" t="str">
            <v>TÉCNICO</v>
          </cell>
          <cell r="D57">
            <v>367</v>
          </cell>
          <cell r="E57">
            <v>12</v>
          </cell>
          <cell r="F57" t="str">
            <v>SUBDIRECCIÓN ADMINISTRATIVA</v>
          </cell>
          <cell r="G57" t="str">
            <v>JOSE WILLIAN</v>
          </cell>
          <cell r="H57" t="str">
            <v>MENDOZA</v>
          </cell>
          <cell r="I57" t="str">
            <v>CAMELO</v>
          </cell>
          <cell r="J57" t="str">
            <v>BACHILLER</v>
          </cell>
        </row>
        <row r="58">
          <cell r="A58">
            <v>79959122</v>
          </cell>
          <cell r="B58" t="str">
            <v>TÉCNICO ADMINISTRATIVO</v>
          </cell>
          <cell r="C58" t="str">
            <v>TÉCNICO</v>
          </cell>
          <cell r="D58">
            <v>367</v>
          </cell>
          <cell r="E58">
            <v>20</v>
          </cell>
          <cell r="F58" t="str">
            <v>SUBDIRECCIÓN ADMINISTRATIVA</v>
          </cell>
          <cell r="G58" t="str">
            <v xml:space="preserve">ANDRES </v>
          </cell>
          <cell r="H58" t="str">
            <v>CORTES</v>
          </cell>
          <cell r="I58" t="str">
            <v>SANCHEZ</v>
          </cell>
          <cell r="J58" t="str">
            <v>BACHILLER</v>
          </cell>
        </row>
        <row r="59">
          <cell r="A59">
            <v>80896370</v>
          </cell>
          <cell r="B59" t="str">
            <v>TÉCNICO ADMINISTRATIVO</v>
          </cell>
          <cell r="C59" t="str">
            <v>TÉCNICO</v>
          </cell>
          <cell r="D59">
            <v>367</v>
          </cell>
          <cell r="E59">
            <v>20</v>
          </cell>
          <cell r="F59" t="str">
            <v>SUBDIRECCIÓN ADMINISTRATIVA</v>
          </cell>
          <cell r="G59" t="str">
            <v>JAIR FERNANDO</v>
          </cell>
          <cell r="H59" t="str">
            <v>BENAVIDES</v>
          </cell>
          <cell r="I59" t="str">
            <v>CÁRDENAS</v>
          </cell>
          <cell r="J59" t="str">
            <v>BACHILLER</v>
          </cell>
        </row>
        <row r="60">
          <cell r="A60">
            <v>42114171</v>
          </cell>
          <cell r="B60" t="str">
            <v>TÉCNICO ADMINISTRATIVO</v>
          </cell>
          <cell r="C60" t="str">
            <v>TÉCNICO</v>
          </cell>
          <cell r="D60">
            <v>367</v>
          </cell>
          <cell r="E60">
            <v>20</v>
          </cell>
          <cell r="F60" t="str">
            <v>SUBDIRECCIÓN ADMINISTRATIVA</v>
          </cell>
          <cell r="G60" t="str">
            <v xml:space="preserve">MONICA </v>
          </cell>
          <cell r="H60" t="str">
            <v>ECHEVERRY</v>
          </cell>
          <cell r="I60" t="str">
            <v>RIVERA</v>
          </cell>
          <cell r="J60" t="str">
            <v>BACHILLER</v>
          </cell>
        </row>
        <row r="61">
          <cell r="A61">
            <v>52226881</v>
          </cell>
          <cell r="B61" t="str">
            <v>TÉCNICO ADMINISTRATIVO</v>
          </cell>
          <cell r="C61" t="str">
            <v>TÉCNICO</v>
          </cell>
          <cell r="D61">
            <v>367</v>
          </cell>
          <cell r="E61">
            <v>20</v>
          </cell>
          <cell r="F61" t="str">
            <v>SUBDIRECCIÓN ADMINISTRATIVA</v>
          </cell>
          <cell r="G61" t="str">
            <v>OLGA ROCIO</v>
          </cell>
          <cell r="H61" t="str">
            <v>JIMENEZ</v>
          </cell>
          <cell r="I61" t="str">
            <v>TORRES</v>
          </cell>
          <cell r="J61" t="str">
            <v>TECNICO PROFESIONAL EN ANALISIS DE RIESGO</v>
          </cell>
        </row>
        <row r="62">
          <cell r="A62">
            <v>80095148</v>
          </cell>
          <cell r="B62" t="str">
            <v>TÉCNICO ADMINISTRATIVO</v>
          </cell>
          <cell r="C62" t="str">
            <v>TÉCNICO</v>
          </cell>
          <cell r="D62">
            <v>367</v>
          </cell>
          <cell r="E62">
            <v>20</v>
          </cell>
          <cell r="F62" t="str">
            <v>SUBDIRECCIÓN ADMINISTRATIVA</v>
          </cell>
          <cell r="G62" t="str">
            <v>OMAR FABIO</v>
          </cell>
          <cell r="H62" t="str">
            <v>OSSA</v>
          </cell>
          <cell r="I62" t="str">
            <v>PÉREZ</v>
          </cell>
          <cell r="J62" t="str">
            <v>BACHILLER</v>
          </cell>
        </row>
        <row r="63">
          <cell r="A63">
            <v>79381983</v>
          </cell>
          <cell r="B63" t="str">
            <v>TÉCNICO ADMINISTRATIVO</v>
          </cell>
          <cell r="C63" t="str">
            <v>TÉCNICO</v>
          </cell>
          <cell r="D63">
            <v>367</v>
          </cell>
          <cell r="E63">
            <v>20</v>
          </cell>
          <cell r="F63" t="str">
            <v>SUBDIRECCIÓN ADMINISTRATIVA</v>
          </cell>
          <cell r="G63" t="str">
            <v>PEDRO OLIVERIO</v>
          </cell>
          <cell r="H63" t="str">
            <v>AVILA</v>
          </cell>
          <cell r="I63" t="str">
            <v>ROMERO</v>
          </cell>
          <cell r="J63" t="str">
            <v>BACHILLER</v>
          </cell>
        </row>
        <row r="64">
          <cell r="A64">
            <v>80761822</v>
          </cell>
          <cell r="B64" t="str">
            <v>TÉCNICO ADMINISTRATIVO</v>
          </cell>
          <cell r="C64" t="str">
            <v>TÉCNICO</v>
          </cell>
          <cell r="D64">
            <v>367</v>
          </cell>
          <cell r="E64">
            <v>20</v>
          </cell>
          <cell r="F64" t="str">
            <v>SUBDIRECCIÓN ADMINISTRATIVA</v>
          </cell>
          <cell r="G64" t="str">
            <v>ROBERTO ANDRÉS</v>
          </cell>
          <cell r="H64" t="str">
            <v>GARZÓN</v>
          </cell>
          <cell r="I64" t="str">
            <v>VELÁSQUEZ</v>
          </cell>
          <cell r="J64" t="str">
            <v>BACHILLER</v>
          </cell>
        </row>
        <row r="65">
          <cell r="A65">
            <v>52274051</v>
          </cell>
          <cell r="B65" t="str">
            <v>PROFESIONAL ESPECIALIZADO</v>
          </cell>
          <cell r="C65" t="str">
            <v>PROFESIONAL</v>
          </cell>
          <cell r="D65">
            <v>222</v>
          </cell>
          <cell r="E65">
            <v>24</v>
          </cell>
          <cell r="F65" t="str">
            <v>SUBDIRECCIÓN ADMINISTRATIVA</v>
          </cell>
          <cell r="G65" t="str">
            <v xml:space="preserve">YAMILE </v>
          </cell>
          <cell r="H65" t="str">
            <v>BUITRAGO</v>
          </cell>
          <cell r="I65" t="str">
            <v>BERMUDEZ</v>
          </cell>
          <cell r="J65" t="str">
            <v>CONTADURÍA PÚBLICA</v>
          </cell>
        </row>
        <row r="66">
          <cell r="B66" t="str">
            <v>PROFESIONAL ESPECIALIZADO</v>
          </cell>
          <cell r="C66" t="str">
            <v>PROFESIONAL</v>
          </cell>
          <cell r="D66">
            <v>222</v>
          </cell>
          <cell r="E66">
            <v>27</v>
          </cell>
          <cell r="F66" t="str">
            <v>SUBDIRECCIÓN ADMINISTRATIVA</v>
          </cell>
        </row>
        <row r="67">
          <cell r="A67">
            <v>40442814</v>
          </cell>
          <cell r="B67" t="str">
            <v>PROFESIONAL ESPECIALIZADO</v>
          </cell>
          <cell r="C67" t="str">
            <v>PROFESIONAL</v>
          </cell>
          <cell r="D67">
            <v>222</v>
          </cell>
          <cell r="E67">
            <v>27</v>
          </cell>
          <cell r="F67" t="str">
            <v>SUBDIRECCIÓN ADMINISTRATIVA</v>
          </cell>
          <cell r="G67" t="str">
            <v>ROSANA ANDREA</v>
          </cell>
          <cell r="H67" t="str">
            <v>ALVAREZ</v>
          </cell>
          <cell r="I67" t="str">
            <v>LEÓN</v>
          </cell>
          <cell r="J67" t="str">
            <v>ADMINISTRADOR DE EMPRESAS</v>
          </cell>
        </row>
        <row r="68">
          <cell r="A68">
            <v>80211453</v>
          </cell>
          <cell r="B68" t="str">
            <v>PROFESIONAL UNIVERSITARIO</v>
          </cell>
          <cell r="C68" t="str">
            <v>PROFESIONAL</v>
          </cell>
          <cell r="D68">
            <v>219</v>
          </cell>
          <cell r="E68">
            <v>12</v>
          </cell>
          <cell r="F68" t="str">
            <v>SUBDIRECCIÓN ADMINISTRATIVA</v>
          </cell>
          <cell r="G68" t="str">
            <v xml:space="preserve">ALEXANDER </v>
          </cell>
          <cell r="H68" t="str">
            <v>CASTRO</v>
          </cell>
          <cell r="I68" t="str">
            <v>RIVERA</v>
          </cell>
          <cell r="J68" t="str">
            <v>INGENIERIA INDUSTRIAL</v>
          </cell>
        </row>
        <row r="69">
          <cell r="A69">
            <v>79850208</v>
          </cell>
          <cell r="B69" t="str">
            <v>PROFESIONAL UNIVERSITARIO</v>
          </cell>
          <cell r="C69" t="str">
            <v>PROFESIONAL</v>
          </cell>
          <cell r="D69">
            <v>219</v>
          </cell>
          <cell r="E69">
            <v>15</v>
          </cell>
          <cell r="F69" t="str">
            <v>SUBDIRECCIÓN ADMINISTRATIVA</v>
          </cell>
          <cell r="G69" t="str">
            <v>EDGAR JULIAN</v>
          </cell>
          <cell r="H69" t="str">
            <v>CAMARGO</v>
          </cell>
          <cell r="I69" t="str">
            <v>VELEZ</v>
          </cell>
          <cell r="J69" t="str">
            <v>ADMINISTRADOR DE EMPRESAS</v>
          </cell>
        </row>
        <row r="70">
          <cell r="A70">
            <v>52856574</v>
          </cell>
          <cell r="B70" t="str">
            <v>PROFESIONAL UNIVERSITARIO</v>
          </cell>
          <cell r="C70" t="str">
            <v>PROFESIONAL</v>
          </cell>
          <cell r="D70">
            <v>219</v>
          </cell>
          <cell r="E70">
            <v>15</v>
          </cell>
          <cell r="F70" t="str">
            <v>SUBDIRECCIÓN ADMINISTRATIVA</v>
          </cell>
          <cell r="G70" t="str">
            <v xml:space="preserve">MILENA </v>
          </cell>
          <cell r="H70" t="str">
            <v>VANEGAS</v>
          </cell>
          <cell r="I70" t="str">
            <v>LÓPEZ</v>
          </cell>
          <cell r="J70" t="str">
            <v>ADMINISTRADOR DE EMPRESAS</v>
          </cell>
        </row>
        <row r="71">
          <cell r="A71">
            <v>79152188</v>
          </cell>
          <cell r="B71" t="str">
            <v>PROFESIONAL UNIVERSITARIO</v>
          </cell>
          <cell r="C71" t="str">
            <v>PROFESIONAL</v>
          </cell>
          <cell r="D71">
            <v>219</v>
          </cell>
          <cell r="E71">
            <v>15</v>
          </cell>
          <cell r="F71" t="str">
            <v>SUBDIRECCIÓN ADMINISTRATIVA</v>
          </cell>
          <cell r="G71" t="str">
            <v>PEDRO NELSON</v>
          </cell>
          <cell r="H71" t="str">
            <v>DÍAZ</v>
          </cell>
          <cell r="I71" t="str">
            <v>GUERRERO</v>
          </cell>
          <cell r="J71" t="str">
            <v>ADMINISTRADOR DE EMPRESAS</v>
          </cell>
        </row>
        <row r="72">
          <cell r="A72">
            <v>39579061</v>
          </cell>
          <cell r="B72" t="str">
            <v xml:space="preserve">PROFESIONAL UNIVERSITARIO </v>
          </cell>
          <cell r="C72" t="str">
            <v>PROFESIONAL</v>
          </cell>
          <cell r="D72">
            <v>219</v>
          </cell>
          <cell r="E72">
            <v>18</v>
          </cell>
          <cell r="F72" t="str">
            <v>SUBDIRECCIÓN ADMINISTRATIVA</v>
          </cell>
          <cell r="G72" t="str">
            <v>LUISA FERNANDA</v>
          </cell>
          <cell r="H72" t="str">
            <v>ORTEGA</v>
          </cell>
          <cell r="I72" t="str">
            <v>GALEANO</v>
          </cell>
          <cell r="J72" t="str">
            <v>ADMINISTRADOR DE EMPRESAS</v>
          </cell>
        </row>
        <row r="73">
          <cell r="A73">
            <v>13350475</v>
          </cell>
          <cell r="B73" t="str">
            <v>AUXILIAR ADMINISTRATIVO</v>
          </cell>
          <cell r="C73" t="str">
            <v>ASISTENCIAL</v>
          </cell>
          <cell r="D73">
            <v>407</v>
          </cell>
          <cell r="E73">
            <v>16</v>
          </cell>
          <cell r="F73" t="str">
            <v>SUBDIRECCIÓN ADMINISTRATIVA</v>
          </cell>
          <cell r="G73" t="str">
            <v>LUIS ENRIQUE RODRIGUEZ</v>
          </cell>
          <cell r="I73" t="str">
            <v>QUINTIN</v>
          </cell>
          <cell r="J73" t="str">
            <v>BACHILLER</v>
          </cell>
        </row>
        <row r="74">
          <cell r="A74">
            <v>52982461</v>
          </cell>
          <cell r="B74" t="str">
            <v>PROFESIONAL ESPECIALIZADO</v>
          </cell>
          <cell r="C74" t="str">
            <v>PROFESIONAL</v>
          </cell>
          <cell r="D74">
            <v>222</v>
          </cell>
          <cell r="E74">
            <v>22</v>
          </cell>
          <cell r="F74" t="str">
            <v>SUBDIRECCIÓN ADMINISTRATIVA</v>
          </cell>
          <cell r="G74" t="str">
            <v>CLAUDIA MERCDES</v>
          </cell>
          <cell r="H74" t="str">
            <v>FLOREZ</v>
          </cell>
          <cell r="I74" t="str">
            <v>VALIENTE</v>
          </cell>
          <cell r="J74" t="str">
            <v>ABOGADO</v>
          </cell>
        </row>
        <row r="75">
          <cell r="A75">
            <v>63479690</v>
          </cell>
          <cell r="B75" t="str">
            <v>PROFESIONAL UNIVERSITARIO</v>
          </cell>
          <cell r="C75" t="str">
            <v>PROFESIONAL</v>
          </cell>
          <cell r="D75">
            <v>219</v>
          </cell>
          <cell r="E75">
            <v>18</v>
          </cell>
          <cell r="F75" t="str">
            <v>SUBDIRECCIÓN ADMINISTRATIVA</v>
          </cell>
          <cell r="G75" t="str">
            <v>MARTHA</v>
          </cell>
          <cell r="H75" t="str">
            <v>GUTIERREZ</v>
          </cell>
          <cell r="I75" t="str">
            <v>LANDAZABAL</v>
          </cell>
          <cell r="J75" t="str">
            <v>INGENIERO DE SISTEMAS</v>
          </cell>
        </row>
        <row r="76">
          <cell r="A76">
            <v>79843795</v>
          </cell>
          <cell r="B76" t="str">
            <v>AUXILIAR ADMINISTRATIVO</v>
          </cell>
          <cell r="C76" t="str">
            <v>ASISTENCIAL</v>
          </cell>
          <cell r="D76">
            <v>407</v>
          </cell>
          <cell r="E76">
            <v>10</v>
          </cell>
          <cell r="F76" t="str">
            <v>SUBDIRECCIÓN ADMINISTRATIVA</v>
          </cell>
          <cell r="G76" t="str">
            <v>IVAN DARIO</v>
          </cell>
          <cell r="H76" t="str">
            <v>CASTELLANOS</v>
          </cell>
          <cell r="I76" t="str">
            <v>BOHORQUEZ</v>
          </cell>
          <cell r="J76" t="str">
            <v>BACHILLER</v>
          </cell>
        </row>
        <row r="77">
          <cell r="B77" t="str">
            <v>TÉCNICO ADMINISTRATIVO</v>
          </cell>
          <cell r="C77" t="str">
            <v>TÉCNICO</v>
          </cell>
          <cell r="D77">
            <v>367</v>
          </cell>
          <cell r="E77">
            <v>8</v>
          </cell>
          <cell r="F77" t="str">
            <v>SUBDIRECCIÓN ADMINISTRATIVA</v>
          </cell>
        </row>
        <row r="78">
          <cell r="A78">
            <v>1012338105</v>
          </cell>
          <cell r="B78" t="str">
            <v>TÉCNICO ADMINISTRATIVO</v>
          </cell>
          <cell r="C78" t="str">
            <v>TÉCNICO</v>
          </cell>
          <cell r="D78">
            <v>367</v>
          </cell>
          <cell r="E78">
            <v>8</v>
          </cell>
          <cell r="F78" t="str">
            <v>SUBDIRECCIÓN ADMINISTRATIVA</v>
          </cell>
          <cell r="G78" t="str">
            <v>DIEGO FERNANDO</v>
          </cell>
          <cell r="H78" t="str">
            <v>GARCIA</v>
          </cell>
          <cell r="J78" t="str">
            <v>BACHILLER</v>
          </cell>
        </row>
        <row r="79">
          <cell r="A79">
            <v>41892107</v>
          </cell>
          <cell r="B79" t="str">
            <v>PROFESIONAL ESPECIALIZADO</v>
          </cell>
          <cell r="C79" t="str">
            <v>PROFESIONAL</v>
          </cell>
          <cell r="D79">
            <v>222</v>
          </cell>
          <cell r="E79">
            <v>22</v>
          </cell>
          <cell r="F79" t="str">
            <v>SUBDIRECCIÓN ADMINISTRATIVA</v>
          </cell>
          <cell r="G79" t="str">
            <v>INÉS ELENA</v>
          </cell>
          <cell r="H79" t="str">
            <v>GÓMEZ</v>
          </cell>
          <cell r="I79" t="str">
            <v>CARDONA</v>
          </cell>
          <cell r="J79" t="str">
            <v>ADMINISTRADOR DE EMPRESAS</v>
          </cell>
        </row>
        <row r="80">
          <cell r="A80">
            <v>1012377174</v>
          </cell>
          <cell r="B80" t="str">
            <v>TÉCNICO ADMINISTRATIVO</v>
          </cell>
          <cell r="C80" t="str">
            <v>TÉCNICO</v>
          </cell>
          <cell r="D80">
            <v>367</v>
          </cell>
          <cell r="E80">
            <v>8</v>
          </cell>
          <cell r="F80" t="str">
            <v>SUBDIRECCIÓN FINANCIERA</v>
          </cell>
          <cell r="G80" t="str">
            <v>YONATHAN ANDRES</v>
          </cell>
          <cell r="H80" t="str">
            <v>TRUJILLO</v>
          </cell>
          <cell r="I80" t="str">
            <v>ARIAS</v>
          </cell>
          <cell r="J80" t="str">
            <v>BACHILLER</v>
          </cell>
        </row>
        <row r="81">
          <cell r="A81">
            <v>79950129</v>
          </cell>
          <cell r="B81" t="str">
            <v>PROFESIONAL ESPECIALIZADO</v>
          </cell>
          <cell r="C81" t="str">
            <v>PROFESIONAL</v>
          </cell>
          <cell r="D81">
            <v>222</v>
          </cell>
          <cell r="E81">
            <v>24</v>
          </cell>
          <cell r="F81" t="str">
            <v>SUBDIRECCIÓN FINANCIERA</v>
          </cell>
          <cell r="G81" t="str">
            <v>OSCAR JAVIER</v>
          </cell>
          <cell r="H81" t="str">
            <v>CASTELLANOS</v>
          </cell>
          <cell r="I81" t="str">
            <v>BOHORQUEZ</v>
          </cell>
          <cell r="J81" t="str">
            <v>CONTADURÍA PÚBLICA</v>
          </cell>
        </row>
        <row r="82">
          <cell r="B82" t="str">
            <v>PROFESIONAL ESPECIALIZADO</v>
          </cell>
          <cell r="C82" t="str">
            <v>PROFESIONAL</v>
          </cell>
          <cell r="D82">
            <v>222</v>
          </cell>
          <cell r="E82">
            <v>27</v>
          </cell>
          <cell r="F82" t="str">
            <v>SUBDIRECCIÓN FINANCIERA</v>
          </cell>
        </row>
        <row r="83">
          <cell r="A83">
            <v>66908678</v>
          </cell>
          <cell r="B83" t="str">
            <v>PROFESIONAL UNIVERSITARIO</v>
          </cell>
          <cell r="C83" t="str">
            <v>PROFESIONAL</v>
          </cell>
          <cell r="D83">
            <v>219</v>
          </cell>
          <cell r="E83">
            <v>15</v>
          </cell>
          <cell r="F83" t="str">
            <v>SUBDIRECCIÓN FINANCIERA</v>
          </cell>
          <cell r="G83" t="str">
            <v>MYRIAM LILIANA</v>
          </cell>
          <cell r="H83" t="str">
            <v>VIDAL</v>
          </cell>
          <cell r="I83" t="str">
            <v>ORTIZ</v>
          </cell>
          <cell r="J83" t="str">
            <v>CONTADURÍA PÚBLICA</v>
          </cell>
        </row>
        <row r="84">
          <cell r="A84">
            <v>65696699</v>
          </cell>
          <cell r="B84" t="str">
            <v>PROFESIONAL UNIVERSITARIO</v>
          </cell>
          <cell r="C84" t="str">
            <v>PROFESIONAL</v>
          </cell>
          <cell r="D84">
            <v>219</v>
          </cell>
          <cell r="E84">
            <v>15</v>
          </cell>
          <cell r="F84" t="str">
            <v>SUBDIRECCIÓN FINANCIERA</v>
          </cell>
          <cell r="G84" t="str">
            <v>OLGA PATRICIA</v>
          </cell>
          <cell r="H84" t="str">
            <v>ORTIZ</v>
          </cell>
          <cell r="I84" t="str">
            <v>RIVAS</v>
          </cell>
          <cell r="J84" t="str">
            <v>CONTADURÍA PÚBLICA</v>
          </cell>
        </row>
        <row r="85">
          <cell r="B85" t="str">
            <v>PROFESIONAL UNIVERSITARIO</v>
          </cell>
          <cell r="C85" t="str">
            <v>PROFESIONAL</v>
          </cell>
          <cell r="D85">
            <v>219</v>
          </cell>
          <cell r="E85">
            <v>18</v>
          </cell>
          <cell r="F85" t="str">
            <v>SUBDIRECCIÓN FINANCIERA</v>
          </cell>
        </row>
        <row r="86">
          <cell r="A86">
            <v>86068645</v>
          </cell>
          <cell r="B86" t="str">
            <v>PROFESIONAL UNIVERSITARIO</v>
          </cell>
          <cell r="C86" t="str">
            <v>PROFESIONAL</v>
          </cell>
          <cell r="D86">
            <v>219</v>
          </cell>
          <cell r="E86">
            <v>15</v>
          </cell>
          <cell r="F86" t="str">
            <v>SUBDIRECCIÓN FINANCIERA</v>
          </cell>
          <cell r="G86" t="str">
            <v>DANIEL EDUARDO</v>
          </cell>
          <cell r="H86" t="str">
            <v>GARCIA</v>
          </cell>
          <cell r="I86" t="str">
            <v>APONTE</v>
          </cell>
          <cell r="J86" t="str">
            <v>CONTADURÍA PÚBLICA</v>
          </cell>
        </row>
        <row r="87">
          <cell r="A87">
            <v>52202891</v>
          </cell>
          <cell r="B87" t="str">
            <v>PROFESIONAL UNIVERSITARIO</v>
          </cell>
          <cell r="C87" t="str">
            <v>PROFESIONAL</v>
          </cell>
          <cell r="D87">
            <v>219</v>
          </cell>
          <cell r="E87">
            <v>18</v>
          </cell>
          <cell r="F87" t="str">
            <v>COMUNICACIONES</v>
          </cell>
          <cell r="G87" t="str">
            <v>GLADYS MARGOT</v>
          </cell>
          <cell r="H87" t="str">
            <v xml:space="preserve">RIAÑO </v>
          </cell>
          <cell r="I87" t="str">
            <v>FERNANDEZ</v>
          </cell>
          <cell r="J87" t="str">
            <v>COMUNICACIÓN SOCIAL Y PERIODISMO</v>
          </cell>
        </row>
        <row r="88">
          <cell r="A88">
            <v>1013592435</v>
          </cell>
          <cell r="B88" t="str">
            <v>PROFESIONAL UNIVERSITARIO</v>
          </cell>
          <cell r="C88" t="str">
            <v>PROFESIONAL</v>
          </cell>
          <cell r="D88">
            <v>219</v>
          </cell>
          <cell r="E88">
            <v>18</v>
          </cell>
          <cell r="F88" t="str">
            <v>COMUNICACIONES</v>
          </cell>
          <cell r="G88" t="str">
            <v xml:space="preserve">ERIKA MARCELA </v>
          </cell>
          <cell r="H88" t="str">
            <v xml:space="preserve">GUARIN </v>
          </cell>
          <cell r="I88" t="str">
            <v>CORONADO</v>
          </cell>
          <cell r="J88" t="str">
            <v>COMUNICACIÓN SOCIAL Y PERIODISMO</v>
          </cell>
        </row>
        <row r="89">
          <cell r="A89">
            <v>79696459</v>
          </cell>
          <cell r="B89" t="str">
            <v>PROFESIONAL UNIVERSITARIO</v>
          </cell>
          <cell r="C89" t="str">
            <v>PROFESIONAL</v>
          </cell>
          <cell r="D89">
            <v>219</v>
          </cell>
          <cell r="E89">
            <v>18</v>
          </cell>
          <cell r="F89" t="str">
            <v>COMUNICACIONES</v>
          </cell>
          <cell r="G89" t="str">
            <v>CESAR AUGUSTO</v>
          </cell>
          <cell r="H89" t="str">
            <v>BAUTISTA</v>
          </cell>
          <cell r="I89" t="str">
            <v>GAITAN</v>
          </cell>
          <cell r="J89" t="str">
            <v>DISEÑO GRAFICO</v>
          </cell>
        </row>
        <row r="90">
          <cell r="A90">
            <v>52016151</v>
          </cell>
          <cell r="B90" t="str">
            <v xml:space="preserve">TÉCNICO ADMINISTRATIVO </v>
          </cell>
          <cell r="C90" t="str">
            <v>TÉCNICO</v>
          </cell>
          <cell r="D90">
            <v>367</v>
          </cell>
          <cell r="E90">
            <v>8</v>
          </cell>
          <cell r="F90" t="str">
            <v>COMUNICACIONES</v>
          </cell>
          <cell r="G90" t="str">
            <v>YANETH PATRICIA</v>
          </cell>
          <cell r="H90" t="str">
            <v>CAMARGO</v>
          </cell>
          <cell r="I90" t="str">
            <v>CANTOR</v>
          </cell>
          <cell r="J90" t="str">
            <v>BACHILLER</v>
          </cell>
        </row>
        <row r="91">
          <cell r="A91">
            <v>39761756</v>
          </cell>
          <cell r="B91" t="str">
            <v>PROFESIONAL UNIVERSITARIO</v>
          </cell>
          <cell r="C91" t="str">
            <v>PROFESIONAL</v>
          </cell>
          <cell r="D91">
            <v>219</v>
          </cell>
          <cell r="E91">
            <v>18</v>
          </cell>
          <cell r="F91" t="str">
            <v>COMUNICACIONES</v>
          </cell>
          <cell r="G91" t="str">
            <v>ANGELICA MAYERLY</v>
          </cell>
          <cell r="H91" t="str">
            <v>VARGAS</v>
          </cell>
          <cell r="I91" t="str">
            <v>PALACIO</v>
          </cell>
          <cell r="J91" t="str">
            <v>COMUNICACIÓN SOCIAL Y PERIODISMO</v>
          </cell>
        </row>
        <row r="92">
          <cell r="A92">
            <v>88288668</v>
          </cell>
          <cell r="B92" t="str">
            <v>PROFESIONAL UNIVERSITARIO</v>
          </cell>
          <cell r="C92" t="str">
            <v>PROFESIONAL</v>
          </cell>
          <cell r="D92">
            <v>219</v>
          </cell>
          <cell r="E92">
            <v>18</v>
          </cell>
          <cell r="F92" t="str">
            <v>COMUNICACIONES</v>
          </cell>
          <cell r="G92" t="str">
            <v>LUIS ZENEN</v>
          </cell>
          <cell r="H92" t="str">
            <v>AREVALO</v>
          </cell>
          <cell r="I92" t="str">
            <v>MANTILLA</v>
          </cell>
          <cell r="J92" t="str">
            <v>DISEÑO GRAFICO</v>
          </cell>
        </row>
        <row r="93">
          <cell r="A93">
            <v>52069203</v>
          </cell>
          <cell r="B93" t="str">
            <v>PROFESIONAL UNIVERSITARIO</v>
          </cell>
          <cell r="C93" t="str">
            <v>PROFESIONAL</v>
          </cell>
          <cell r="D93">
            <v>219</v>
          </cell>
          <cell r="E93">
            <v>18</v>
          </cell>
          <cell r="F93" t="str">
            <v>COMUNICACIONES</v>
          </cell>
          <cell r="G93" t="str">
            <v xml:space="preserve">MARISOL </v>
          </cell>
          <cell r="H93" t="str">
            <v>VEIRA</v>
          </cell>
          <cell r="I93" t="str">
            <v>ROJAS</v>
          </cell>
          <cell r="J93" t="str">
            <v>COMUNICACIÓN SOCIAL Y PERIODISMO</v>
          </cell>
        </row>
        <row r="94">
          <cell r="A94">
            <v>1019009728</v>
          </cell>
          <cell r="B94" t="str">
            <v xml:space="preserve">PROFESIONAL UNIVERSITARIO </v>
          </cell>
          <cell r="C94" t="str">
            <v>PROFESIONAL</v>
          </cell>
          <cell r="D94">
            <v>219</v>
          </cell>
          <cell r="E94">
            <v>15</v>
          </cell>
          <cell r="F94" t="str">
            <v>OFICINA ASESORA DE COMUNICACIONES</v>
          </cell>
          <cell r="G94" t="str">
            <v>DAVID ESTEBAN</v>
          </cell>
          <cell r="H94" t="str">
            <v>PINEDA</v>
          </cell>
          <cell r="I94" t="str">
            <v>VELANDIA</v>
          </cell>
          <cell r="J94" t="str">
            <v>COMUNICACIÓN SOCIAL Y PERIODISMO</v>
          </cell>
        </row>
        <row r="95">
          <cell r="A95">
            <v>1013622917</v>
          </cell>
          <cell r="B95" t="str">
            <v>TÉCNICO ADMINISTRATIVO</v>
          </cell>
          <cell r="C95" t="str">
            <v>TÉCNICO</v>
          </cell>
          <cell r="D95">
            <v>367</v>
          </cell>
          <cell r="E95">
            <v>8</v>
          </cell>
          <cell r="F95" t="str">
            <v xml:space="preserve"> SUBDIRECCIÓN DE APOYO A LA CONSTRUCCIÓN</v>
          </cell>
          <cell r="G95" t="str">
            <v>SANDRA LETICIA</v>
          </cell>
          <cell r="H95" t="str">
            <v>JIMENEZ</v>
          </cell>
          <cell r="I95" t="str">
            <v>PARRA</v>
          </cell>
          <cell r="J95" t="str">
            <v>BACHILLER</v>
          </cell>
        </row>
        <row r="96">
          <cell r="A96">
            <v>52211661</v>
          </cell>
          <cell r="B96" t="str">
            <v>PROFESIONAL ESPECIALIZADO</v>
          </cell>
          <cell r="C96" t="str">
            <v>PROFESIONAL</v>
          </cell>
          <cell r="D96">
            <v>222</v>
          </cell>
          <cell r="E96">
            <v>24</v>
          </cell>
          <cell r="F96" t="str">
            <v xml:space="preserve"> SUBDIRECCIÓN DE APOYO A LA CONSTRUCCIÓN</v>
          </cell>
          <cell r="G96" t="str">
            <v>GUIOMAR PILAR</v>
          </cell>
          <cell r="H96" t="str">
            <v>CORTES</v>
          </cell>
          <cell r="I96" t="str">
            <v>AVILA</v>
          </cell>
          <cell r="J96" t="str">
            <v>INGENIERIA INDUSTRIAL</v>
          </cell>
        </row>
        <row r="97">
          <cell r="A97">
            <v>79261756</v>
          </cell>
          <cell r="B97" t="str">
            <v>PROFESIONAL ESPECIALIZADO</v>
          </cell>
          <cell r="C97" t="str">
            <v>PROFESIONAL</v>
          </cell>
          <cell r="D97">
            <v>222</v>
          </cell>
          <cell r="E97">
            <v>24</v>
          </cell>
          <cell r="F97" t="str">
            <v xml:space="preserve"> SUBDIRECCIÓN DE APOYO A LA CONSTRUCCIÓN</v>
          </cell>
          <cell r="G97" t="str">
            <v>ISABELLA FERNANDA</v>
          </cell>
          <cell r="H97" t="str">
            <v>TORRES</v>
          </cell>
          <cell r="I97" t="str">
            <v>MORENO</v>
          </cell>
          <cell r="J97" t="str">
            <v>ARQUITECTURA</v>
          </cell>
        </row>
        <row r="98">
          <cell r="A98">
            <v>79341056</v>
          </cell>
          <cell r="B98" t="str">
            <v>PROFESIONAL ESPECIALIZADO</v>
          </cell>
          <cell r="C98" t="str">
            <v>PROFESIONAL</v>
          </cell>
          <cell r="D98">
            <v>222</v>
          </cell>
          <cell r="E98">
            <v>24</v>
          </cell>
          <cell r="F98" t="str">
            <v xml:space="preserve"> SUBDIRECCIÓN DE APOYO A LA CONSTRUCCIÓN</v>
          </cell>
          <cell r="G98" t="str">
            <v>WILLIAM ANTONIO</v>
          </cell>
          <cell r="H98" t="str">
            <v>ZAPATA</v>
          </cell>
          <cell r="I98" t="str">
            <v>PÁEZ</v>
          </cell>
          <cell r="J98" t="str">
            <v>ARQUITECTURA</v>
          </cell>
        </row>
        <row r="99">
          <cell r="A99">
            <v>79918650</v>
          </cell>
          <cell r="B99" t="str">
            <v>PROFESIONAL ESPECIALIZADO</v>
          </cell>
          <cell r="C99" t="str">
            <v>PROFESIONAL</v>
          </cell>
          <cell r="D99">
            <v>222</v>
          </cell>
          <cell r="E99">
            <v>24</v>
          </cell>
          <cell r="F99" t="str">
            <v xml:space="preserve"> SUBDIRECCIÓN DE APOYO A LA CONSTRUCCIÓN</v>
          </cell>
          <cell r="G99" t="str">
            <v xml:space="preserve">WILLIAM </v>
          </cell>
          <cell r="H99" t="str">
            <v>RODRIGUEZ</v>
          </cell>
          <cell r="I99" t="str">
            <v>ORTEGON</v>
          </cell>
          <cell r="J99" t="str">
            <v>ADMINISTRACIÓN DE NEGOCIOS</v>
          </cell>
        </row>
        <row r="100">
          <cell r="A100">
            <v>51725236</v>
          </cell>
          <cell r="B100" t="str">
            <v>PROFESIONAL ESPECIALIZADO</v>
          </cell>
          <cell r="C100" t="str">
            <v>PROFESIONAL</v>
          </cell>
          <cell r="D100">
            <v>222</v>
          </cell>
          <cell r="E100">
            <v>27</v>
          </cell>
          <cell r="F100" t="str">
            <v xml:space="preserve"> SUBDIRECCIÓN DE APOYO A LA CONSTRUCCIÓN</v>
          </cell>
          <cell r="G100" t="str">
            <v xml:space="preserve">CAROLINA </v>
          </cell>
          <cell r="H100" t="str">
            <v>CORTES</v>
          </cell>
          <cell r="I100" t="str">
            <v>GARAVITO</v>
          </cell>
          <cell r="J100" t="str">
            <v>INGENIERO DE SISTEMAS</v>
          </cell>
        </row>
        <row r="101">
          <cell r="A101">
            <v>52889683</v>
          </cell>
          <cell r="B101" t="str">
            <v>PROFESIONAL UNIVERSITARIO</v>
          </cell>
          <cell r="C101" t="str">
            <v>PROFESIONAL</v>
          </cell>
          <cell r="D101">
            <v>219</v>
          </cell>
          <cell r="E101">
            <v>18</v>
          </cell>
          <cell r="F101" t="str">
            <v xml:space="preserve"> SUBDIRECCIÓN DE APOYO A LA CONSTRUCCIÓN</v>
          </cell>
          <cell r="G101" t="str">
            <v>LUISA FERNANDA</v>
          </cell>
          <cell r="H101" t="str">
            <v>RAMIREZ</v>
          </cell>
          <cell r="I101" t="str">
            <v>ROMERO</v>
          </cell>
          <cell r="J101" t="str">
            <v>INGENIERO DE SISTEMAS</v>
          </cell>
        </row>
        <row r="102">
          <cell r="A102">
            <v>52478339</v>
          </cell>
          <cell r="B102" t="str">
            <v>PROFESIONAL UNIVERSITARIO</v>
          </cell>
          <cell r="C102" t="str">
            <v>PROFESIONAL</v>
          </cell>
          <cell r="D102">
            <v>219</v>
          </cell>
          <cell r="E102">
            <v>18</v>
          </cell>
          <cell r="F102" t="str">
            <v xml:space="preserve"> SUBDIRECCIÓN DE APOYO A LA CONSTRUCCIÓN</v>
          </cell>
          <cell r="G102" t="str">
            <v xml:space="preserve">NUBIA </v>
          </cell>
          <cell r="H102" t="str">
            <v>PEREA</v>
          </cell>
          <cell r="I102" t="str">
            <v>PAREDES</v>
          </cell>
          <cell r="J102" t="str">
            <v>INGENIERO DE SISTEMAS</v>
          </cell>
        </row>
        <row r="103">
          <cell r="A103">
            <v>65766234</v>
          </cell>
          <cell r="B103" t="str">
            <v>PROFESIONAL ESPECIALIZADO</v>
          </cell>
          <cell r="C103" t="str">
            <v>PROFESIONAL</v>
          </cell>
          <cell r="D103">
            <v>222</v>
          </cell>
          <cell r="E103">
            <v>24</v>
          </cell>
          <cell r="F103" t="str">
            <v>SUBDIRECCIÓN DE APOYO A LA CONSTRUCCIÓN</v>
          </cell>
          <cell r="G103" t="str">
            <v xml:space="preserve">MILENA </v>
          </cell>
          <cell r="H103" t="str">
            <v>BERNATE</v>
          </cell>
          <cell r="I103" t="str">
            <v>MORENO</v>
          </cell>
          <cell r="J103" t="str">
            <v>ARQUITECTURA</v>
          </cell>
        </row>
        <row r="104">
          <cell r="A104">
            <v>40993219</v>
          </cell>
          <cell r="B104" t="str">
            <v>PROFESIONAL UNIVERSITARIO</v>
          </cell>
          <cell r="C104" t="str">
            <v>PROFESIONAL</v>
          </cell>
          <cell r="D104">
            <v>219</v>
          </cell>
          <cell r="E104">
            <v>18</v>
          </cell>
          <cell r="F104" t="str">
            <v>SUBDIRECCIÓN DE APOYO A LA CONSTRUCCIÓN</v>
          </cell>
          <cell r="G104" t="str">
            <v>XIOMARA</v>
          </cell>
          <cell r="H104" t="str">
            <v>CASTILLO</v>
          </cell>
          <cell r="I104" t="str">
            <v>TABORDA</v>
          </cell>
          <cell r="J104" t="str">
            <v>INGENIERO DE SISTEMAS</v>
          </cell>
        </row>
        <row r="105">
          <cell r="A105">
            <v>1023864603</v>
          </cell>
          <cell r="B105" t="str">
            <v>PROFESIONAL UNIVERSITARIO</v>
          </cell>
          <cell r="C105" t="str">
            <v>PROFESIONAL</v>
          </cell>
          <cell r="D105">
            <v>219</v>
          </cell>
          <cell r="E105">
            <v>15</v>
          </cell>
          <cell r="F105" t="str">
            <v>SUBDIRECCIÓN DE BARRIOS</v>
          </cell>
          <cell r="G105" t="str">
            <v xml:space="preserve">WILSON DAVID </v>
          </cell>
          <cell r="H105" t="str">
            <v>LOPEZ</v>
          </cell>
          <cell r="I105" t="str">
            <v>GRANADA</v>
          </cell>
          <cell r="J105" t="str">
            <v>INGENIERO TOPOGRAFICO</v>
          </cell>
        </row>
        <row r="106">
          <cell r="A106">
            <v>52228424</v>
          </cell>
          <cell r="B106" t="str">
            <v>PROFESIONAL UNIVERSITARIO</v>
          </cell>
          <cell r="C106" t="str">
            <v>PROFESIONAL</v>
          </cell>
          <cell r="D106">
            <v>219</v>
          </cell>
          <cell r="E106">
            <v>15</v>
          </cell>
          <cell r="F106" t="str">
            <v>SUBDIRECCIÓN DE BARRIOS</v>
          </cell>
          <cell r="G106" t="str">
            <v>PAOLA ANDREA</v>
          </cell>
          <cell r="H106" t="str">
            <v>MAYORGA</v>
          </cell>
          <cell r="I106" t="str">
            <v>TOVAR</v>
          </cell>
          <cell r="J106" t="str">
            <v>ARQUITECTURA</v>
          </cell>
        </row>
        <row r="107">
          <cell r="A107">
            <v>1018420951</v>
          </cell>
          <cell r="B107" t="str">
            <v>TÉCNICO ADMINISTRATIVO</v>
          </cell>
          <cell r="C107" t="str">
            <v>TÉCNICO</v>
          </cell>
          <cell r="D107">
            <v>367</v>
          </cell>
          <cell r="E107">
            <v>8</v>
          </cell>
          <cell r="F107" t="str">
            <v>SUBDIRECCIÓN DE BARRIOS</v>
          </cell>
          <cell r="G107" t="str">
            <v>KARINA MARCELA</v>
          </cell>
          <cell r="H107" t="str">
            <v>RINCÓN</v>
          </cell>
          <cell r="I107" t="str">
            <v>ACOSTA</v>
          </cell>
          <cell r="J107" t="str">
            <v>BACHILLER</v>
          </cell>
        </row>
        <row r="108">
          <cell r="A108">
            <v>63360738</v>
          </cell>
          <cell r="B108" t="str">
            <v>PROFESIONAL ESPECIALIZADO</v>
          </cell>
          <cell r="C108" t="str">
            <v>PROFESIONAL</v>
          </cell>
          <cell r="D108">
            <v>222</v>
          </cell>
          <cell r="E108">
            <v>27</v>
          </cell>
          <cell r="F108" t="str">
            <v>SUBDIRECCIÓN DE BARRIOS</v>
          </cell>
          <cell r="G108" t="str">
            <v xml:space="preserve">BARBARA </v>
          </cell>
          <cell r="H108" t="str">
            <v>CEPEDA</v>
          </cell>
          <cell r="I108" t="str">
            <v>ESPINEL</v>
          </cell>
          <cell r="J108" t="str">
            <v>INGENIERIA CIVIL</v>
          </cell>
        </row>
        <row r="109">
          <cell r="A109">
            <v>79574174</v>
          </cell>
          <cell r="B109" t="str">
            <v>PROFESIONAL UNIVERSITARIO</v>
          </cell>
          <cell r="C109" t="str">
            <v>PROFESIONAL</v>
          </cell>
          <cell r="D109">
            <v>219</v>
          </cell>
          <cell r="E109">
            <v>15</v>
          </cell>
          <cell r="F109" t="str">
            <v>SUBDIRECCIÓN DE BARRIOS</v>
          </cell>
          <cell r="G109" t="str">
            <v>CARLOS ALBERTO</v>
          </cell>
          <cell r="H109" t="str">
            <v>RUIZ</v>
          </cell>
          <cell r="I109" t="str">
            <v>RUIZ</v>
          </cell>
          <cell r="J109" t="str">
            <v>INGENIERIA CIVIL</v>
          </cell>
        </row>
        <row r="110">
          <cell r="A110">
            <v>52045884</v>
          </cell>
          <cell r="B110" t="str">
            <v>PROFESIONAL UNIVERSITARIO</v>
          </cell>
          <cell r="C110" t="str">
            <v>PROFESIONAL</v>
          </cell>
          <cell r="D110">
            <v>219</v>
          </cell>
          <cell r="E110">
            <v>15</v>
          </cell>
          <cell r="F110" t="str">
            <v>SUBDIRECCIÓN DE BARRIOS</v>
          </cell>
          <cell r="G110" t="str">
            <v>CRISTINA DEL PILAR</v>
          </cell>
          <cell r="H110" t="str">
            <v>VEGA</v>
          </cell>
          <cell r="I110" t="str">
            <v>ARIAS</v>
          </cell>
          <cell r="J110" t="str">
            <v>TRABAJADOR  SOCIAL</v>
          </cell>
        </row>
        <row r="111">
          <cell r="A111">
            <v>80769219</v>
          </cell>
          <cell r="B111" t="str">
            <v>PROFESIONAL UNIVERSITARIO</v>
          </cell>
          <cell r="C111" t="str">
            <v>PROFESIONAL</v>
          </cell>
          <cell r="D111">
            <v>219</v>
          </cell>
          <cell r="E111">
            <v>15</v>
          </cell>
          <cell r="F111" t="str">
            <v>SUBDIRECCIÓN DE BARRIOS</v>
          </cell>
          <cell r="G111" t="str">
            <v>FELIPE ANDRES DAVID</v>
          </cell>
          <cell r="H111" t="str">
            <v>LEON</v>
          </cell>
          <cell r="I111" t="str">
            <v>BARRETO</v>
          </cell>
          <cell r="J111" t="str">
            <v>ECONOMISTA</v>
          </cell>
        </row>
        <row r="112">
          <cell r="A112">
            <v>79910592</v>
          </cell>
          <cell r="B112" t="str">
            <v>PROFESIONAL UNIVERSITARIO</v>
          </cell>
          <cell r="C112" t="str">
            <v>PROFESIONAL</v>
          </cell>
          <cell r="D112">
            <v>219</v>
          </cell>
          <cell r="E112">
            <v>15</v>
          </cell>
          <cell r="F112" t="str">
            <v>SUBDIRECCIÓN DE BARRIOS</v>
          </cell>
          <cell r="G112" t="str">
            <v xml:space="preserve">FELIPE </v>
          </cell>
          <cell r="H112" t="str">
            <v>IBAÑEZ</v>
          </cell>
          <cell r="I112" t="str">
            <v>CARDENAS</v>
          </cell>
          <cell r="J112" t="str">
            <v>INGENIERO  CATASTRAL Y GEODESIA</v>
          </cell>
        </row>
        <row r="113">
          <cell r="A113">
            <v>79841486</v>
          </cell>
          <cell r="B113" t="str">
            <v>PROFESIONAL UNIVERSITARIO</v>
          </cell>
          <cell r="C113" t="str">
            <v>PROFESIONAL</v>
          </cell>
          <cell r="D113">
            <v>219</v>
          </cell>
          <cell r="E113">
            <v>15</v>
          </cell>
          <cell r="F113" t="str">
            <v>SUBDIRECCIÓN DE BARRIOS</v>
          </cell>
          <cell r="G113" t="str">
            <v>FREDI YECID</v>
          </cell>
          <cell r="H113" t="str">
            <v>MUNAR</v>
          </cell>
          <cell r="I113" t="str">
            <v>VERANO</v>
          </cell>
          <cell r="J113" t="str">
            <v>INGENIERO  TOPOGRAFICA</v>
          </cell>
        </row>
        <row r="114">
          <cell r="B114" t="str">
            <v>PROFESIONAL UNIVERSITARIO</v>
          </cell>
          <cell r="C114" t="str">
            <v>PROFESIONAL</v>
          </cell>
          <cell r="D114">
            <v>219</v>
          </cell>
          <cell r="E114">
            <v>15</v>
          </cell>
          <cell r="F114" t="str">
            <v>SUBDIRECCIÓN DE BARRIOS</v>
          </cell>
          <cell r="J114" t="str">
            <v>INGENIERO  CATASTRAL Y GEODESIA</v>
          </cell>
        </row>
        <row r="115">
          <cell r="A115">
            <v>79524601</v>
          </cell>
          <cell r="B115" t="str">
            <v>PROFESIONAL UNIVERSITARIO</v>
          </cell>
          <cell r="C115" t="str">
            <v>PROFESIONAL</v>
          </cell>
          <cell r="D115">
            <v>219</v>
          </cell>
          <cell r="E115">
            <v>15</v>
          </cell>
          <cell r="F115" t="str">
            <v>SUBDIRECCIÓN DE BARRIOS</v>
          </cell>
          <cell r="G115" t="str">
            <v>LUIS MIGUEL</v>
          </cell>
          <cell r="H115" t="str">
            <v>REYES</v>
          </cell>
          <cell r="I115" t="str">
            <v>MURILLO</v>
          </cell>
          <cell r="J115" t="str">
            <v>INGENIERO  TOPOGRAFICA</v>
          </cell>
        </row>
        <row r="116">
          <cell r="A116">
            <v>52028655</v>
          </cell>
          <cell r="B116" t="str">
            <v>PROFESIONAL UNIVERSITARIO</v>
          </cell>
          <cell r="C116" t="str">
            <v>PROFESIONAL</v>
          </cell>
          <cell r="D116">
            <v>219</v>
          </cell>
          <cell r="E116">
            <v>15</v>
          </cell>
          <cell r="F116" t="str">
            <v>SUBDIRECCIÓN DE BARRIOS</v>
          </cell>
          <cell r="G116" t="str">
            <v>MARIA ELIZABETH</v>
          </cell>
          <cell r="H116" t="str">
            <v>CONTRERAS</v>
          </cell>
          <cell r="I116" t="str">
            <v>DIAZ</v>
          </cell>
          <cell r="J116" t="str">
            <v>INGENIERO  CATASTRAL Y GEODESIA</v>
          </cell>
        </row>
        <row r="117">
          <cell r="A117">
            <v>52196004</v>
          </cell>
          <cell r="B117" t="str">
            <v>PROFESIONAL UNIVERSITARIO</v>
          </cell>
          <cell r="C117" t="str">
            <v>PROFESIONAL</v>
          </cell>
          <cell r="D117">
            <v>219</v>
          </cell>
          <cell r="E117">
            <v>15</v>
          </cell>
          <cell r="F117" t="str">
            <v>SUBDIRECCIÓN DE BARRIOS</v>
          </cell>
          <cell r="G117" t="str">
            <v>SANDRA STELLA</v>
          </cell>
          <cell r="H117" t="str">
            <v>MORENO</v>
          </cell>
          <cell r="I117" t="str">
            <v>GARCÍA</v>
          </cell>
          <cell r="J117" t="str">
            <v>TRABAJADOR  SOCIAL</v>
          </cell>
        </row>
        <row r="118">
          <cell r="B118" t="str">
            <v>PROFESIONAL UNIVERSITARIO</v>
          </cell>
          <cell r="C118" t="str">
            <v>PROFESIONAL</v>
          </cell>
          <cell r="D118">
            <v>219</v>
          </cell>
          <cell r="E118">
            <v>18</v>
          </cell>
          <cell r="F118" t="str">
            <v>SUBDIRECCIÓN DE BARRIOS</v>
          </cell>
        </row>
        <row r="119">
          <cell r="A119">
            <v>52707986</v>
          </cell>
          <cell r="B119" t="str">
            <v>PROFESIONAL ESPECIALIZADO</v>
          </cell>
          <cell r="C119" t="str">
            <v>PROFESIONAL</v>
          </cell>
          <cell r="D119">
            <v>222</v>
          </cell>
          <cell r="E119">
            <v>24</v>
          </cell>
          <cell r="F119" t="str">
            <v>SUBDIRECCIÓN DE BARRIOS</v>
          </cell>
          <cell r="G119" t="str">
            <v>ALBA JACQUELINE</v>
          </cell>
          <cell r="H119" t="str">
            <v>CELIS</v>
          </cell>
          <cell r="I119" t="str">
            <v>HERRERA</v>
          </cell>
          <cell r="J119" t="str">
            <v>ARQUITECTURA</v>
          </cell>
        </row>
        <row r="120">
          <cell r="A120">
            <v>79826439</v>
          </cell>
          <cell r="B120" t="str">
            <v>PROFESIONAL UNIVERSITARIO</v>
          </cell>
          <cell r="C120" t="str">
            <v>PROFESIONAL</v>
          </cell>
          <cell r="D120">
            <v>219</v>
          </cell>
          <cell r="E120">
            <v>15</v>
          </cell>
          <cell r="F120" t="str">
            <v>SUBDIRECCIÓN DE BARRIOS</v>
          </cell>
          <cell r="G120" t="str">
            <v>PEDRO ALEXANDER</v>
          </cell>
          <cell r="H120" t="str">
            <v>SOSA</v>
          </cell>
          <cell r="I120" t="str">
            <v>MARTÍNEZ</v>
          </cell>
          <cell r="J120" t="str">
            <v>INGENIERO TOPOGRAFICO</v>
          </cell>
        </row>
        <row r="121">
          <cell r="B121" t="str">
            <v>PROFESIONAL ESPECIALIZADO</v>
          </cell>
          <cell r="C121" t="str">
            <v>PROFESIONAL</v>
          </cell>
          <cell r="D121">
            <v>222</v>
          </cell>
          <cell r="E121">
            <v>27</v>
          </cell>
          <cell r="F121" t="str">
            <v>SUBDIRECCIÓN DE BARRIOS</v>
          </cell>
        </row>
        <row r="122">
          <cell r="A122">
            <v>71685678</v>
          </cell>
          <cell r="B122" t="str">
            <v>PROFESIONAL ESPECIALIZADO</v>
          </cell>
          <cell r="C122" t="str">
            <v>PROFESIONAL</v>
          </cell>
          <cell r="D122">
            <v>222</v>
          </cell>
          <cell r="E122">
            <v>27</v>
          </cell>
          <cell r="F122" t="str">
            <v>SUBDIRECCIÓN DE BARRIOS</v>
          </cell>
          <cell r="G122" t="str">
            <v>JHON JAIRO</v>
          </cell>
          <cell r="H122" t="str">
            <v>ECHAVARRIA</v>
          </cell>
          <cell r="I122" t="str">
            <v>GOMEZ</v>
          </cell>
          <cell r="J122" t="str">
            <v>ABOGADO</v>
          </cell>
        </row>
        <row r="123">
          <cell r="A123">
            <v>52016850</v>
          </cell>
          <cell r="B123" t="str">
            <v>PROFESIONAL UNIVERSITARIO</v>
          </cell>
          <cell r="C123" t="str">
            <v>PROFESIONAL</v>
          </cell>
          <cell r="D123">
            <v>219</v>
          </cell>
          <cell r="E123">
            <v>15</v>
          </cell>
          <cell r="F123" t="str">
            <v>SUBDIRECCIÓN DE BARRIOS</v>
          </cell>
          <cell r="G123" t="str">
            <v>MARY FRANCISCA</v>
          </cell>
          <cell r="H123" t="str">
            <v>UBAQUE</v>
          </cell>
          <cell r="I123" t="str">
            <v>UBAQUE</v>
          </cell>
          <cell r="J123" t="str">
            <v>INGENIERO CATASTRAL Y GEODESTA</v>
          </cell>
        </row>
        <row r="124">
          <cell r="A124">
            <v>79692170</v>
          </cell>
          <cell r="B124" t="str">
            <v>PROFESIONAL UNIVERSITARIO</v>
          </cell>
          <cell r="C124" t="str">
            <v>PROFESIONAL</v>
          </cell>
          <cell r="D124">
            <v>219</v>
          </cell>
          <cell r="E124">
            <v>15</v>
          </cell>
          <cell r="F124" t="str">
            <v>SUBDIRECCIÓN DE BARRIOS</v>
          </cell>
          <cell r="G124" t="str">
            <v>EDGAR</v>
          </cell>
          <cell r="H124" t="str">
            <v>FLOREZ</v>
          </cell>
          <cell r="I124" t="str">
            <v>CARDENAS</v>
          </cell>
          <cell r="J124" t="str">
            <v>INGENIERIO CIVIL</v>
          </cell>
        </row>
        <row r="125">
          <cell r="A125">
            <v>80118953</v>
          </cell>
          <cell r="B125" t="str">
            <v>PROFESIONAL UNIVERSITARIO</v>
          </cell>
          <cell r="C125" t="str">
            <v>PROFESIONAL</v>
          </cell>
          <cell r="D125">
            <v>219</v>
          </cell>
          <cell r="E125">
            <v>15</v>
          </cell>
          <cell r="F125" t="str">
            <v>SUBDIRECCIÓN DE BARRIOS</v>
          </cell>
          <cell r="G125" t="str">
            <v>NICOLAS</v>
          </cell>
          <cell r="H125" t="str">
            <v xml:space="preserve">NAVARRETE </v>
          </cell>
          <cell r="I125" t="str">
            <v>PUENTES</v>
          </cell>
          <cell r="J125" t="str">
            <v>TRABAJADOR  SOCIAL</v>
          </cell>
        </row>
        <row r="126">
          <cell r="B126" t="str">
            <v>PROFESIONAL UNIVERSITARIO</v>
          </cell>
          <cell r="C126" t="str">
            <v>PROFESIONAL</v>
          </cell>
          <cell r="D126">
            <v>219</v>
          </cell>
          <cell r="E126">
            <v>15</v>
          </cell>
          <cell r="F126" t="str">
            <v>SUBDIRECCIÓN DE BARRIOS</v>
          </cell>
        </row>
        <row r="127">
          <cell r="A127">
            <v>80040094</v>
          </cell>
          <cell r="B127" t="str">
            <v xml:space="preserve">PROFESIONAL UNIVERSITARIO </v>
          </cell>
          <cell r="C127" t="str">
            <v>PROFESIONAL</v>
          </cell>
          <cell r="D127">
            <v>219</v>
          </cell>
          <cell r="E127">
            <v>15</v>
          </cell>
          <cell r="F127" t="str">
            <v>SUBDIRECCIÓN DE OPERACIONES</v>
          </cell>
          <cell r="G127" t="str">
            <v>FERNANDO ALFONSO</v>
          </cell>
          <cell r="H127" t="str">
            <v>BOLIVAR</v>
          </cell>
          <cell r="I127" t="str">
            <v>LOPEZ</v>
          </cell>
          <cell r="J127" t="str">
            <v>ARQUITECTURA</v>
          </cell>
        </row>
        <row r="128">
          <cell r="A128">
            <v>52725553</v>
          </cell>
          <cell r="B128" t="str">
            <v>TÉCNICO ADMINISTRATIVO</v>
          </cell>
          <cell r="C128" t="str">
            <v>TÉCNICO</v>
          </cell>
          <cell r="D128">
            <v>367</v>
          </cell>
          <cell r="E128">
            <v>8</v>
          </cell>
          <cell r="F128" t="str">
            <v>SUBDIRECCIÓN DE OPERACIONES</v>
          </cell>
          <cell r="G128" t="str">
            <v>YUMMAY DURLEY</v>
          </cell>
          <cell r="H128" t="str">
            <v>LONDOÑO</v>
          </cell>
          <cell r="I128" t="str">
            <v>SANCHEZ</v>
          </cell>
          <cell r="J128" t="str">
            <v>BACHILLER</v>
          </cell>
        </row>
        <row r="129">
          <cell r="A129">
            <v>32717727</v>
          </cell>
          <cell r="B129" t="str">
            <v>TÉCNICO ADMINISTRATIVO</v>
          </cell>
          <cell r="C129" t="str">
            <v>TÉCNICO</v>
          </cell>
          <cell r="D129">
            <v>367</v>
          </cell>
          <cell r="E129">
            <v>20</v>
          </cell>
          <cell r="F129" t="str">
            <v>SUBDIRECCIÓN DE OPERACIONES</v>
          </cell>
          <cell r="G129" t="str">
            <v>ESTHER JUDITH</v>
          </cell>
          <cell r="H129" t="str">
            <v>LÁZARO</v>
          </cell>
          <cell r="I129" t="str">
            <v>MONROY</v>
          </cell>
          <cell r="J129" t="str">
            <v>COMUNICACIÓN SOCIAL Y PERIODISMO</v>
          </cell>
        </row>
        <row r="130">
          <cell r="B130" t="str">
            <v>PROFESIONAL ESPECIALIZADO</v>
          </cell>
          <cell r="C130" t="str">
            <v>PROFESIONAL</v>
          </cell>
          <cell r="D130">
            <v>222</v>
          </cell>
          <cell r="E130">
            <v>24</v>
          </cell>
          <cell r="F130" t="str">
            <v>SUBDIRECCIÓN DE OPERACIONES</v>
          </cell>
        </row>
        <row r="131">
          <cell r="A131">
            <v>52913714</v>
          </cell>
          <cell r="B131" t="str">
            <v xml:space="preserve">PROFESIONAL UNIVERSITARIO </v>
          </cell>
          <cell r="C131" t="str">
            <v>PROFESIONAL</v>
          </cell>
          <cell r="D131">
            <v>219</v>
          </cell>
          <cell r="E131">
            <v>15</v>
          </cell>
          <cell r="F131" t="str">
            <v>SUBDIRECCIÓN DE OPERACIONES</v>
          </cell>
          <cell r="G131" t="str">
            <v xml:space="preserve">LIZBETH </v>
          </cell>
          <cell r="H131" t="str">
            <v>CASAS</v>
          </cell>
          <cell r="I131" t="str">
            <v>FIGUEROA</v>
          </cell>
          <cell r="J131" t="str">
            <v>INGENIERO  CATASTRAL Y GEODESIA</v>
          </cell>
        </row>
        <row r="132">
          <cell r="A132">
            <v>23605290</v>
          </cell>
          <cell r="B132" t="str">
            <v>PROFESIONAL ESPECIALIZADO</v>
          </cell>
          <cell r="C132" t="str">
            <v>PROFESIONAL</v>
          </cell>
          <cell r="D132">
            <v>222</v>
          </cell>
          <cell r="E132">
            <v>24</v>
          </cell>
          <cell r="F132" t="str">
            <v>SUBDIRECCIÓN DE OPERACIONES</v>
          </cell>
          <cell r="G132" t="str">
            <v>JOSEFINA</v>
          </cell>
          <cell r="H132" t="str">
            <v>PARRA</v>
          </cell>
          <cell r="I132" t="str">
            <v>SERRANO</v>
          </cell>
          <cell r="J132" t="str">
            <v>ABOGADO</v>
          </cell>
        </row>
        <row r="133">
          <cell r="A133">
            <v>79683043</v>
          </cell>
          <cell r="B133" t="str">
            <v>PROFESIONAL UNIVERSITARIO</v>
          </cell>
          <cell r="C133" t="str">
            <v>PROFESIONAL</v>
          </cell>
          <cell r="D133">
            <v>219</v>
          </cell>
          <cell r="E133">
            <v>18</v>
          </cell>
          <cell r="F133" t="str">
            <v>SUBDIRECCIÓN DE OPERACIONES</v>
          </cell>
          <cell r="G133" t="str">
            <v>MAURICIO ZAMIR</v>
          </cell>
          <cell r="H133" t="str">
            <v>GONZALEZ</v>
          </cell>
          <cell r="I133" t="str">
            <v>ALFARO</v>
          </cell>
          <cell r="J133" t="str">
            <v>ARQUITECTURA</v>
          </cell>
        </row>
        <row r="134">
          <cell r="A134">
            <v>52784214</v>
          </cell>
          <cell r="B134" t="str">
            <v>PROFESIONAL UNIVERSITARIO</v>
          </cell>
          <cell r="C134" t="str">
            <v>PROFESIONAL</v>
          </cell>
          <cell r="D134">
            <v>219</v>
          </cell>
          <cell r="E134">
            <v>15</v>
          </cell>
          <cell r="F134" t="str">
            <v>SUBDIRECCIÓN DE OPERACIONES</v>
          </cell>
          <cell r="G134" t="str">
            <v>GINNA MERCEDES</v>
          </cell>
          <cell r="H134" t="str">
            <v xml:space="preserve">TORO </v>
          </cell>
          <cell r="I134" t="str">
            <v>VALLEJOS</v>
          </cell>
          <cell r="J134" t="str">
            <v>ARQUITECTURA</v>
          </cell>
        </row>
        <row r="135">
          <cell r="A135">
            <v>52963169</v>
          </cell>
          <cell r="B135" t="str">
            <v xml:space="preserve">PROFESIONAL UNIVERSITARIO </v>
          </cell>
          <cell r="C135" t="str">
            <v>PROFESIONAL</v>
          </cell>
          <cell r="D135">
            <v>219</v>
          </cell>
          <cell r="E135">
            <v>15</v>
          </cell>
          <cell r="F135" t="str">
            <v>SUBDIRECCIÓN DE OPERACIONES</v>
          </cell>
          <cell r="G135" t="str">
            <v>YENNI CAROLINA</v>
          </cell>
          <cell r="H135" t="str">
            <v>ROA</v>
          </cell>
          <cell r="I135" t="str">
            <v>NIÑO</v>
          </cell>
          <cell r="J135" t="str">
            <v>INGENIERO  CATASTRAL Y GEODESIA</v>
          </cell>
        </row>
        <row r="136">
          <cell r="A136">
            <v>79664057</v>
          </cell>
          <cell r="B136" t="str">
            <v>PROFESIONAL ESPECIALIZADO</v>
          </cell>
          <cell r="C136" t="str">
            <v>PROFESIONAL</v>
          </cell>
          <cell r="D136">
            <v>222</v>
          </cell>
          <cell r="E136">
            <v>22</v>
          </cell>
          <cell r="F136" t="str">
            <v>SUBDIRECCIÓN DE PARTICIPACIÓN Y RELACIONES CON LA COMUNIDAD</v>
          </cell>
          <cell r="G136" t="str">
            <v>DAMIAN LEONARDO</v>
          </cell>
          <cell r="H136" t="str">
            <v>QUIROGA</v>
          </cell>
          <cell r="I136" t="str">
            <v>DIAZ</v>
          </cell>
          <cell r="J136" t="str">
            <v>ANTROPOLOGO</v>
          </cell>
        </row>
        <row r="137">
          <cell r="A137">
            <v>53005059</v>
          </cell>
          <cell r="B137" t="str">
            <v>PROFESIONAL ESPECIALIZADO</v>
          </cell>
          <cell r="C137" t="str">
            <v>PROFESIONAL</v>
          </cell>
          <cell r="D137">
            <v>222</v>
          </cell>
          <cell r="E137">
            <v>27</v>
          </cell>
          <cell r="F137" t="str">
            <v>SUBDIRECCIÓN DE PARTICIPACIÓN Y RELACIONES CON LA COMUNIDAD</v>
          </cell>
          <cell r="G137" t="str">
            <v xml:space="preserve">JULIETH  JANETH </v>
          </cell>
          <cell r="H137" t="str">
            <v>TAMAYO</v>
          </cell>
          <cell r="I137" t="str">
            <v>CASTELLANOS</v>
          </cell>
          <cell r="J137" t="str">
            <v>SOCIOLOGO</v>
          </cell>
        </row>
        <row r="138">
          <cell r="A138">
            <v>80041850</v>
          </cell>
          <cell r="B138" t="str">
            <v>PROFESIONAL UNIVERSITARIO</v>
          </cell>
          <cell r="C138" t="str">
            <v>PROFESIONAL</v>
          </cell>
          <cell r="D138">
            <v>219</v>
          </cell>
          <cell r="E138">
            <v>7</v>
          </cell>
          <cell r="F138" t="str">
            <v>SUBDIRECCIÓN DE PARTICIPACIÓN Y RELACIONES CON LA COMUNIDAD</v>
          </cell>
          <cell r="G138" t="str">
            <v xml:space="preserve">RICARDO AUGUSTO </v>
          </cell>
          <cell r="H138" t="str">
            <v>BARON</v>
          </cell>
          <cell r="I138" t="str">
            <v>RAMOS</v>
          </cell>
          <cell r="J138" t="str">
            <v>ANTROPOLOGO</v>
          </cell>
        </row>
        <row r="139">
          <cell r="A139">
            <v>35504767</v>
          </cell>
          <cell r="B139" t="str">
            <v>AUXILIAR ADMINISTRATIVO</v>
          </cell>
          <cell r="C139" t="str">
            <v>ASISTENCIAL</v>
          </cell>
          <cell r="D139">
            <v>407</v>
          </cell>
          <cell r="E139">
            <v>10</v>
          </cell>
          <cell r="F139" t="str">
            <v>SUBDIRECCIÓN DE PARTICIPACIÓN Y RELACIONES CON LA COMUNIDAD</v>
          </cell>
          <cell r="G139" t="str">
            <v>ELIZABETH CARRILLO</v>
          </cell>
          <cell r="H139" t="str">
            <v>CARRILLO</v>
          </cell>
          <cell r="I139" t="str">
            <v>MEDINA</v>
          </cell>
          <cell r="J139" t="str">
            <v>BACHILLER</v>
          </cell>
        </row>
        <row r="140">
          <cell r="A140">
            <v>52817563</v>
          </cell>
          <cell r="B140" t="str">
            <v>TÉCNICO ADMINISTRATIVO</v>
          </cell>
          <cell r="C140" t="str">
            <v>TÉCNICO</v>
          </cell>
          <cell r="D140">
            <v>367</v>
          </cell>
          <cell r="E140">
            <v>20</v>
          </cell>
          <cell r="F140" t="str">
            <v>SUBDIRECCIÓN DE PARTICIPACIÓN Y RELACIONES CON LA COMUNIDAD</v>
          </cell>
          <cell r="G140" t="str">
            <v xml:space="preserve">ELIANA </v>
          </cell>
          <cell r="H140" t="str">
            <v>LOZADA</v>
          </cell>
          <cell r="I140" t="str">
            <v>GUTIERREZ</v>
          </cell>
          <cell r="J140" t="str">
            <v>ADMINISTRADOR DE EMPRESAS</v>
          </cell>
        </row>
        <row r="141">
          <cell r="A141" t="str">
            <v>1,022,323,462</v>
          </cell>
          <cell r="B141" t="str">
            <v>TÉCNICO ADMINISTRATIVO</v>
          </cell>
          <cell r="C141" t="str">
            <v>TÉCNICO</v>
          </cell>
          <cell r="D141">
            <v>367</v>
          </cell>
          <cell r="E141">
            <v>20</v>
          </cell>
          <cell r="F141" t="str">
            <v>SUBDIRECCIÓN DE PARTICIPACIÓN Y RELACIONES CON LA COMUNIDAD</v>
          </cell>
          <cell r="G141" t="str">
            <v xml:space="preserve">ANGELA MARIA </v>
          </cell>
          <cell r="H141" t="str">
            <v xml:space="preserve">BERNAL </v>
          </cell>
          <cell r="I141" t="str">
            <v>SANCHEZ</v>
          </cell>
          <cell r="J141" t="str">
            <v>INGENIERA AMBIENTAL</v>
          </cell>
        </row>
        <row r="142">
          <cell r="B142" t="str">
            <v>TÉCNICO ADMINISTRATIVO</v>
          </cell>
          <cell r="C142" t="str">
            <v>TÉCNICO</v>
          </cell>
          <cell r="D142">
            <v>367</v>
          </cell>
          <cell r="E142">
            <v>20</v>
          </cell>
          <cell r="F142" t="str">
            <v>SUBDIRECCIÓN DE PARTICIPACIÓN Y RELACIONES CON LA COMUNIDAD</v>
          </cell>
        </row>
        <row r="143">
          <cell r="A143">
            <v>79618617</v>
          </cell>
          <cell r="B143" t="str">
            <v>PROFESIONAL UNIVERSITARIO</v>
          </cell>
          <cell r="C143" t="str">
            <v>PROFESIONAL</v>
          </cell>
          <cell r="D143">
            <v>219</v>
          </cell>
          <cell r="E143">
            <v>12</v>
          </cell>
          <cell r="F143" t="str">
            <v>SUBDIRECCIÓN DE PARTICIPACIÓN Y RELACIONES CON LA COMUNIDAD</v>
          </cell>
          <cell r="G143" t="str">
            <v>JOHN ERIK</v>
          </cell>
          <cell r="H143" t="str">
            <v>BELTRAN</v>
          </cell>
          <cell r="I143" t="str">
            <v>ESCOBAR</v>
          </cell>
          <cell r="J143" t="str">
            <v>TRABAJADOR  SOCIAL</v>
          </cell>
        </row>
        <row r="144">
          <cell r="A144">
            <v>79747956</v>
          </cell>
          <cell r="B144" t="str">
            <v>PROFESIONAL UNIVERSITARIO</v>
          </cell>
          <cell r="C144" t="str">
            <v>PROFESIONAL</v>
          </cell>
          <cell r="D144">
            <v>219</v>
          </cell>
          <cell r="E144">
            <v>15</v>
          </cell>
          <cell r="F144" t="str">
            <v>SUBDIRECCIÓN DE PARTICIPACIÓN Y RELACIONES CON LA COMUNIDAD</v>
          </cell>
          <cell r="G144" t="str">
            <v>JAVIER RODRIGO</v>
          </cell>
          <cell r="H144" t="str">
            <v>VALERO</v>
          </cell>
          <cell r="I144" t="str">
            <v>GARAY</v>
          </cell>
          <cell r="J144" t="str">
            <v>SOCIOLOGO</v>
          </cell>
        </row>
        <row r="145">
          <cell r="B145" t="str">
            <v>PROFESIONAL UNIVERSITARIO</v>
          </cell>
          <cell r="C145" t="str">
            <v>PROFESIONAL</v>
          </cell>
          <cell r="D145">
            <v>219</v>
          </cell>
          <cell r="E145">
            <v>15</v>
          </cell>
          <cell r="F145" t="str">
            <v>SUBDIRECCIÓN DE PARTICIPACIÓN Y RELACIONES CON LA COMUNIDAD</v>
          </cell>
        </row>
        <row r="146">
          <cell r="A146">
            <v>79916842</v>
          </cell>
          <cell r="B146" t="str">
            <v>PROFESIONAL UNIVERSITARIO</v>
          </cell>
          <cell r="C146" t="str">
            <v>PROFESIONAL</v>
          </cell>
          <cell r="D146">
            <v>219</v>
          </cell>
          <cell r="E146">
            <v>12</v>
          </cell>
          <cell r="F146" t="str">
            <v>SUBDIRECCIÓN DE PARTICIPACIÓN Y RELACIONES CON LA COMUNIDAD</v>
          </cell>
          <cell r="G146" t="str">
            <v>JUAN CAMILO</v>
          </cell>
          <cell r="H146" t="str">
            <v>BOLAÑOS</v>
          </cell>
          <cell r="I146" t="str">
            <v>CIFUENTES</v>
          </cell>
          <cell r="J146" t="str">
            <v>SOCIOLOGO</v>
          </cell>
        </row>
        <row r="147">
          <cell r="A147">
            <v>1032362888</v>
          </cell>
          <cell r="B147" t="str">
            <v>PROFESIONAL UNIVERSITARIO</v>
          </cell>
          <cell r="C147" t="str">
            <v>PROFESIONAL</v>
          </cell>
          <cell r="D147">
            <v>219</v>
          </cell>
          <cell r="E147">
            <v>15</v>
          </cell>
          <cell r="F147" t="str">
            <v>SUBDIRECCIÓN DE PARTICIPACIÓN Y RELACIONES CON LA COMUNIDAD</v>
          </cell>
          <cell r="G147" t="str">
            <v>JORGE ANDRES</v>
          </cell>
          <cell r="H147" t="str">
            <v xml:space="preserve">PINZON </v>
          </cell>
          <cell r="I147" t="str">
            <v>RUEDA</v>
          </cell>
          <cell r="J147" t="str">
            <v>SOCIOLOGO</v>
          </cell>
        </row>
        <row r="148">
          <cell r="A148">
            <v>52856970</v>
          </cell>
          <cell r="B148" t="str">
            <v>PROFESIONAL ESPECIALIZADO</v>
          </cell>
          <cell r="C148" t="str">
            <v>PROFESIONAL</v>
          </cell>
          <cell r="D148">
            <v>222</v>
          </cell>
          <cell r="E148">
            <v>27</v>
          </cell>
          <cell r="F148" t="str">
            <v>SUBDIRECCIÓN DE PARTICIPACIÓN Y RELACIONES CON LA COMUNIDAD</v>
          </cell>
          <cell r="G148" t="str">
            <v>JULIANA</v>
          </cell>
          <cell r="H148" t="str">
            <v>PEREZ</v>
          </cell>
          <cell r="I148" t="str">
            <v>MORALES</v>
          </cell>
          <cell r="J148" t="str">
            <v>ABOGADO</v>
          </cell>
        </row>
        <row r="149">
          <cell r="A149">
            <v>39611751</v>
          </cell>
          <cell r="B149" t="str">
            <v>PROFESIONAL UNIVERSITARIO</v>
          </cell>
          <cell r="C149" t="str">
            <v>PROFESIONAL</v>
          </cell>
          <cell r="D149">
            <v>219</v>
          </cell>
          <cell r="E149">
            <v>15</v>
          </cell>
          <cell r="F149" t="str">
            <v>SUBDIRECCIÓN DE PARTICIPACIÓN Y RELACIONES CON LA COMUNIDAD</v>
          </cell>
          <cell r="G149" t="str">
            <v>ELVIA EIDA</v>
          </cell>
          <cell r="H149" t="str">
            <v>CORTES</v>
          </cell>
          <cell r="I149" t="str">
            <v>GOMEZ</v>
          </cell>
          <cell r="J149" t="str">
            <v>PSICOLOGO EMPRESARIAL</v>
          </cell>
        </row>
        <row r="150">
          <cell r="A150">
            <v>1047392346</v>
          </cell>
          <cell r="B150" t="str">
            <v>PROFESIONAL ESPECIALIZADO</v>
          </cell>
          <cell r="C150" t="str">
            <v>PROFESIONAL</v>
          </cell>
          <cell r="D150">
            <v>222</v>
          </cell>
          <cell r="E150">
            <v>27</v>
          </cell>
          <cell r="F150" t="str">
            <v>SUBSECRETARIA DE COORDINACIÓN OPERATIVA</v>
          </cell>
          <cell r="G150" t="str">
            <v>YIRA ALEXANDRA</v>
          </cell>
          <cell r="H150" t="str">
            <v>MORANTE</v>
          </cell>
          <cell r="I150" t="str">
            <v>GOMEZ</v>
          </cell>
          <cell r="J150" t="str">
            <v>ABOGADO</v>
          </cell>
        </row>
        <row r="151">
          <cell r="A151">
            <v>1026250781</v>
          </cell>
          <cell r="B151" t="str">
            <v>TÉCNICO ADMINISTRATIVO</v>
          </cell>
          <cell r="C151" t="str">
            <v>TÉCNICO</v>
          </cell>
          <cell r="D151">
            <v>367</v>
          </cell>
          <cell r="E151">
            <v>12</v>
          </cell>
          <cell r="F151" t="str">
            <v>SUBSECRETARIA DE COORDINACIÓN OPERATIVA</v>
          </cell>
          <cell r="G151" t="str">
            <v>LAURA NATALIA</v>
          </cell>
          <cell r="H151" t="str">
            <v>SUÁREZ</v>
          </cell>
          <cell r="I151" t="str">
            <v>MORA</v>
          </cell>
          <cell r="J151" t="str">
            <v>BACHILLER</v>
          </cell>
        </row>
        <row r="152">
          <cell r="A152">
            <v>22583862</v>
          </cell>
          <cell r="B152" t="str">
            <v>PROFESIONAL ESPECIALIZADO</v>
          </cell>
          <cell r="C152" t="str">
            <v>PROFESIONAL</v>
          </cell>
          <cell r="D152">
            <v>222</v>
          </cell>
          <cell r="E152">
            <v>22</v>
          </cell>
          <cell r="F152" t="str">
            <v>SUBSECRETARIA DE COORDINACIÓN OPERATIVA</v>
          </cell>
          <cell r="G152" t="str">
            <v>YEMILEC</v>
          </cell>
          <cell r="H152" t="str">
            <v>MONTENEGRO</v>
          </cell>
          <cell r="I152" t="str">
            <v>VELANDIA</v>
          </cell>
          <cell r="J152" t="str">
            <v>INGENIERO INDUSTRIAL</v>
          </cell>
        </row>
        <row r="153">
          <cell r="A153">
            <v>1016009873</v>
          </cell>
          <cell r="B153" t="str">
            <v xml:space="preserve">PROFESIONAL UNIVERSITARIO </v>
          </cell>
          <cell r="C153" t="str">
            <v>PROFESIONAL</v>
          </cell>
          <cell r="D153">
            <v>219</v>
          </cell>
          <cell r="E153">
            <v>15</v>
          </cell>
          <cell r="F153" t="str">
            <v xml:space="preserve"> SUBDIRECCIÓN DE RECURSOS PRIVADOS</v>
          </cell>
          <cell r="G153" t="str">
            <v>MARIO  ALBERTO</v>
          </cell>
          <cell r="H153" t="str">
            <v>MARRUGO</v>
          </cell>
          <cell r="I153" t="str">
            <v>CAÑAVERAL</v>
          </cell>
          <cell r="J153" t="str">
            <v>ADMINISTRADOR PUBLICO</v>
          </cell>
        </row>
        <row r="154">
          <cell r="A154">
            <v>52117752</v>
          </cell>
          <cell r="B154" t="str">
            <v>PROFESIONAL ESPECIALIZADO</v>
          </cell>
          <cell r="C154" t="str">
            <v>PROFESIONAL</v>
          </cell>
          <cell r="D154">
            <v>222</v>
          </cell>
          <cell r="E154">
            <v>24</v>
          </cell>
          <cell r="F154" t="str">
            <v xml:space="preserve"> SUBDIRECCIÓN DE RECURSOS PRIVADOS</v>
          </cell>
          <cell r="G154" t="str">
            <v>ADRIANA YANETH</v>
          </cell>
          <cell r="H154" t="str">
            <v>SANTANDER</v>
          </cell>
          <cell r="I154" t="str">
            <v>ARIAS</v>
          </cell>
          <cell r="J154" t="str">
            <v>ADMINISTRADOR DE EMPRESAS</v>
          </cell>
        </row>
        <row r="155">
          <cell r="A155">
            <v>60393699</v>
          </cell>
          <cell r="B155" t="str">
            <v>PROFESIONAL UNIVERSITARIO</v>
          </cell>
          <cell r="C155" t="str">
            <v>PROFESIONAL</v>
          </cell>
          <cell r="D155">
            <v>219</v>
          </cell>
          <cell r="E155">
            <v>15</v>
          </cell>
          <cell r="F155" t="str">
            <v xml:space="preserve"> SUBDIRECCIÓN DE RECURSOS PRIVADOS</v>
          </cell>
          <cell r="G155" t="str">
            <v>AMBAR MILENA</v>
          </cell>
          <cell r="H155" t="str">
            <v>BARBOSA</v>
          </cell>
          <cell r="I155" t="str">
            <v>RODRÍGUEZ</v>
          </cell>
          <cell r="J155" t="str">
            <v>POLITOLOGO</v>
          </cell>
        </row>
        <row r="156">
          <cell r="A156">
            <v>52309393</v>
          </cell>
          <cell r="B156" t="str">
            <v>PROFESIONAL UNIVERSITARIO</v>
          </cell>
          <cell r="C156" t="str">
            <v>PROFESIONAL</v>
          </cell>
          <cell r="D156">
            <v>219</v>
          </cell>
          <cell r="E156">
            <v>15</v>
          </cell>
          <cell r="F156" t="str">
            <v xml:space="preserve"> SUBDIRECCIÓN DE RECURSOS PRIVADOS</v>
          </cell>
          <cell r="G156" t="str">
            <v>SANDRA BEATRIZ</v>
          </cell>
          <cell r="H156" t="str">
            <v>GALVIS</v>
          </cell>
          <cell r="I156" t="str">
            <v>GARCIA</v>
          </cell>
          <cell r="J156" t="str">
            <v>ECONOMISTA</v>
          </cell>
        </row>
        <row r="157">
          <cell r="A157">
            <v>1014232510</v>
          </cell>
          <cell r="B157" t="str">
            <v>TÉCNICO ADMINISTRATIVO</v>
          </cell>
          <cell r="C157" t="str">
            <v>TÉCNICO</v>
          </cell>
          <cell r="D157">
            <v>367</v>
          </cell>
          <cell r="E157">
            <v>8</v>
          </cell>
          <cell r="F157" t="str">
            <v>SUBDIRECCION DE RECURSOS PUBLICOS</v>
          </cell>
          <cell r="G157" t="str">
            <v xml:space="preserve">MARIANA </v>
          </cell>
          <cell r="H157" t="str">
            <v>AVELLA</v>
          </cell>
          <cell r="I157" t="str">
            <v>CASTELLANOS</v>
          </cell>
          <cell r="J157" t="str">
            <v>BACHILLER</v>
          </cell>
        </row>
        <row r="158">
          <cell r="B158" t="str">
            <v>TÉCNICO ADMINISTRATIVO</v>
          </cell>
          <cell r="C158" t="str">
            <v>TÉCNICO</v>
          </cell>
          <cell r="D158">
            <v>367</v>
          </cell>
          <cell r="E158">
            <v>8</v>
          </cell>
          <cell r="F158" t="str">
            <v>SUBDIRECCION DE RECURSOS PUBLICOS</v>
          </cell>
        </row>
        <row r="159">
          <cell r="A159">
            <v>80193202</v>
          </cell>
          <cell r="B159" t="str">
            <v>PROFESIONAL UNIVERSITARIO</v>
          </cell>
          <cell r="C159" t="str">
            <v>PROFESIONAL</v>
          </cell>
          <cell r="D159">
            <v>219</v>
          </cell>
          <cell r="E159">
            <v>12</v>
          </cell>
          <cell r="F159" t="str">
            <v>SUBDIRECCION DE RECURSOS PUBLICOS</v>
          </cell>
          <cell r="G159" t="str">
            <v xml:space="preserve">ANDRES MAURICIO </v>
          </cell>
          <cell r="H159" t="str">
            <v>MARTINEZ</v>
          </cell>
          <cell r="I159" t="str">
            <v>JARAMILLO</v>
          </cell>
          <cell r="J159" t="str">
            <v>INGENIERO ELECTRONICO Y TELECOMUNICACIONES</v>
          </cell>
        </row>
        <row r="160">
          <cell r="A160">
            <v>52739127</v>
          </cell>
          <cell r="B160" t="str">
            <v>PROFESIONAL UNIVERSITARIO</v>
          </cell>
          <cell r="C160" t="str">
            <v>PROFESIONAL</v>
          </cell>
          <cell r="D160">
            <v>219</v>
          </cell>
          <cell r="E160">
            <v>15</v>
          </cell>
          <cell r="F160" t="str">
            <v>SUBDIRECCION DE RECURSOS PUBLICOS</v>
          </cell>
          <cell r="G160" t="str">
            <v>JOHANNA ALEJANDRA</v>
          </cell>
          <cell r="H160" t="str">
            <v>FERNANDEZ</v>
          </cell>
          <cell r="I160" t="str">
            <v>CORREDOR</v>
          </cell>
          <cell r="J160" t="str">
            <v>ABOGADO</v>
          </cell>
        </row>
        <row r="161">
          <cell r="B161" t="str">
            <v>TÉCNICO ADMINISTRATIVO</v>
          </cell>
          <cell r="C161" t="str">
            <v>TÉCNICO</v>
          </cell>
          <cell r="D161">
            <v>367</v>
          </cell>
          <cell r="E161">
            <v>8</v>
          </cell>
          <cell r="F161" t="str">
            <v>SUBDIRECCION DE RECURSOS PUBLICOS</v>
          </cell>
        </row>
        <row r="162">
          <cell r="A162">
            <v>1030544769</v>
          </cell>
          <cell r="B162" t="str">
            <v>TÉCNICO ADMINISTRATIVO</v>
          </cell>
          <cell r="C162" t="str">
            <v>TÉCNICO</v>
          </cell>
          <cell r="D162">
            <v>367</v>
          </cell>
          <cell r="E162">
            <v>8</v>
          </cell>
          <cell r="F162" t="str">
            <v>SUBDIRECCION DE RECURSOS PUBLICOS</v>
          </cell>
          <cell r="G162" t="str">
            <v>LINA CAMILA</v>
          </cell>
          <cell r="H162" t="str">
            <v>FRESNEDA</v>
          </cell>
          <cell r="I162" t="str">
            <v>CEPEDA</v>
          </cell>
          <cell r="J162" t="str">
            <v>BACHILLER</v>
          </cell>
        </row>
        <row r="163">
          <cell r="A163">
            <v>10238416</v>
          </cell>
          <cell r="B163" t="str">
            <v>TÉCNICO ADMINISTRATIVO</v>
          </cell>
          <cell r="C163" t="str">
            <v>TÉCNICO</v>
          </cell>
          <cell r="D163">
            <v>367</v>
          </cell>
          <cell r="E163">
            <v>8</v>
          </cell>
          <cell r="F163" t="str">
            <v>SUBDIRECCION DE RECURSOS PUBLICOS</v>
          </cell>
          <cell r="G163" t="str">
            <v xml:space="preserve">ALBERTO </v>
          </cell>
          <cell r="H163" t="str">
            <v>CARDONA</v>
          </cell>
          <cell r="I163" t="str">
            <v>CUERVO</v>
          </cell>
          <cell r="J163" t="str">
            <v>BACHILLER</v>
          </cell>
        </row>
        <row r="164">
          <cell r="A164">
            <v>1022325728</v>
          </cell>
          <cell r="B164" t="str">
            <v>TÉCNICO ADMINISTRATIVO</v>
          </cell>
          <cell r="C164" t="str">
            <v>TÉCNICO</v>
          </cell>
          <cell r="D164">
            <v>367</v>
          </cell>
          <cell r="E164">
            <v>8</v>
          </cell>
          <cell r="F164" t="str">
            <v>SUBDIRECCION DE RECURSOS PUBLICOS</v>
          </cell>
          <cell r="G164" t="str">
            <v>CAMILO ANDRÉS</v>
          </cell>
          <cell r="H164" t="str">
            <v>PORTELA</v>
          </cell>
          <cell r="I164" t="str">
            <v>SILVA</v>
          </cell>
          <cell r="J164" t="str">
            <v>BACHILLER</v>
          </cell>
        </row>
        <row r="165">
          <cell r="A165">
            <v>7715892</v>
          </cell>
          <cell r="B165" t="str">
            <v>TÉCNICO ADMINISTRATIVO</v>
          </cell>
          <cell r="C165" t="str">
            <v>TÉCNICO</v>
          </cell>
          <cell r="D165">
            <v>367</v>
          </cell>
          <cell r="E165">
            <v>8</v>
          </cell>
          <cell r="F165" t="str">
            <v>SUBDIRECCION DE RECURSOS PUBLICOS</v>
          </cell>
          <cell r="G165" t="str">
            <v>CESAR AUGUSTO</v>
          </cell>
          <cell r="H165" t="str">
            <v>RAMIREZ</v>
          </cell>
          <cell r="J165" t="str">
            <v>BACHILLER</v>
          </cell>
        </row>
        <row r="166">
          <cell r="A166">
            <v>79273658</v>
          </cell>
          <cell r="B166" t="str">
            <v>TÉCNICO ADMINISTRATIVO</v>
          </cell>
          <cell r="C166" t="str">
            <v>TÉCNICO</v>
          </cell>
          <cell r="D166">
            <v>367</v>
          </cell>
          <cell r="E166">
            <v>8</v>
          </cell>
          <cell r="F166" t="str">
            <v>SUBDIRECCION DE RECURSOS PUBLICOS</v>
          </cell>
          <cell r="G166" t="str">
            <v>GUSTAVO ADOLFO</v>
          </cell>
          <cell r="H166" t="str">
            <v>BERRIO</v>
          </cell>
          <cell r="I166" t="str">
            <v>GRACIA</v>
          </cell>
          <cell r="J166" t="str">
            <v>BACHILLER</v>
          </cell>
        </row>
        <row r="167">
          <cell r="A167">
            <v>79641165</v>
          </cell>
          <cell r="B167" t="str">
            <v>TÉCNICO ADMINISTRATIVO</v>
          </cell>
          <cell r="C167" t="str">
            <v>TÉCNICO</v>
          </cell>
          <cell r="D167">
            <v>367</v>
          </cell>
          <cell r="E167">
            <v>8</v>
          </cell>
          <cell r="F167" t="str">
            <v>SUBDIRECCION DE RECURSOS PUBLICOS</v>
          </cell>
          <cell r="G167" t="str">
            <v xml:space="preserve">HORACIO </v>
          </cell>
          <cell r="H167" t="str">
            <v>VILLALBA</v>
          </cell>
          <cell r="I167" t="str">
            <v>GARZÓN</v>
          </cell>
          <cell r="J167" t="str">
            <v>BACHILLER</v>
          </cell>
        </row>
        <row r="168">
          <cell r="A168">
            <v>1032362051</v>
          </cell>
          <cell r="B168" t="str">
            <v>TÉCNICO ADMINISTRATIVO</v>
          </cell>
          <cell r="C168" t="str">
            <v>TÉCNICO</v>
          </cell>
          <cell r="D168">
            <v>367</v>
          </cell>
          <cell r="E168">
            <v>8</v>
          </cell>
          <cell r="F168" t="str">
            <v>SUBDIRECCION DE RECURSOS PUBLICOS</v>
          </cell>
          <cell r="G168" t="str">
            <v xml:space="preserve">JOHANA </v>
          </cell>
          <cell r="H168" t="str">
            <v>VARGAS</v>
          </cell>
          <cell r="I168" t="str">
            <v>PEÑA</v>
          </cell>
          <cell r="J168" t="str">
            <v>BACHILLER</v>
          </cell>
        </row>
        <row r="169">
          <cell r="A169">
            <v>79696011</v>
          </cell>
          <cell r="B169" t="str">
            <v>TÉCNICO ADMINISTRATIVO</v>
          </cell>
          <cell r="C169" t="str">
            <v>TÉCNICO</v>
          </cell>
          <cell r="D169">
            <v>367</v>
          </cell>
          <cell r="E169">
            <v>8</v>
          </cell>
          <cell r="F169" t="str">
            <v>SUBDIRECCION DE RECURSOS PUBLICOS</v>
          </cell>
          <cell r="G169" t="str">
            <v>JOHN CARLOS</v>
          </cell>
          <cell r="H169" t="str">
            <v>ROCHE</v>
          </cell>
          <cell r="I169" t="str">
            <v>PEREZ</v>
          </cell>
          <cell r="J169" t="str">
            <v>BACHILLER</v>
          </cell>
        </row>
        <row r="170">
          <cell r="A170">
            <v>79119688</v>
          </cell>
          <cell r="B170" t="str">
            <v>TÉCNICO ADMINISTRATIVO</v>
          </cell>
          <cell r="C170" t="str">
            <v>TÉCNICO</v>
          </cell>
          <cell r="D170">
            <v>367</v>
          </cell>
          <cell r="E170">
            <v>8</v>
          </cell>
          <cell r="F170" t="str">
            <v>SUBDIRECCION DE RECURSOS PUBLICOS</v>
          </cell>
          <cell r="G170" t="str">
            <v>JOSE ANTONIO</v>
          </cell>
          <cell r="H170" t="str">
            <v>CALDERON</v>
          </cell>
          <cell r="I170" t="str">
            <v>ORTEGA</v>
          </cell>
          <cell r="J170" t="str">
            <v>BACHILLER</v>
          </cell>
        </row>
        <row r="171">
          <cell r="A171">
            <v>79304431</v>
          </cell>
          <cell r="B171" t="str">
            <v>TÉCNICO ADMINISTRATIVO</v>
          </cell>
          <cell r="C171" t="str">
            <v>TÉCNICO</v>
          </cell>
          <cell r="D171">
            <v>367</v>
          </cell>
          <cell r="E171">
            <v>8</v>
          </cell>
          <cell r="F171" t="str">
            <v>SUBDIRECCION DE RECURSOS PUBLICOS</v>
          </cell>
          <cell r="G171" t="str">
            <v>JUAN OMAR</v>
          </cell>
          <cell r="H171" t="str">
            <v>MONTENEGRO</v>
          </cell>
          <cell r="I171" t="str">
            <v>PENAGOS</v>
          </cell>
          <cell r="J171" t="str">
            <v>BACHILLER</v>
          </cell>
        </row>
        <row r="172">
          <cell r="A172">
            <v>20509997</v>
          </cell>
          <cell r="B172" t="str">
            <v>TÉCNICO ADMINISTRATIVO</v>
          </cell>
          <cell r="C172" t="str">
            <v>TÉCNICO</v>
          </cell>
          <cell r="D172">
            <v>367</v>
          </cell>
          <cell r="E172">
            <v>8</v>
          </cell>
          <cell r="F172" t="str">
            <v>SUBDIRECCION DE RECURSOS PUBLICOS</v>
          </cell>
          <cell r="G172" t="str">
            <v xml:space="preserve">KARINA </v>
          </cell>
          <cell r="H172" t="str">
            <v>SUÁREZ</v>
          </cell>
          <cell r="I172" t="str">
            <v>RODRÍGUEZ</v>
          </cell>
          <cell r="J172" t="str">
            <v>BACHILLER</v>
          </cell>
        </row>
        <row r="173">
          <cell r="A173">
            <v>39797076</v>
          </cell>
          <cell r="B173" t="str">
            <v>TÉCNICO ADMINISTRATIVO</v>
          </cell>
          <cell r="C173" t="str">
            <v>TÉCNICO</v>
          </cell>
          <cell r="D173">
            <v>367</v>
          </cell>
          <cell r="E173">
            <v>8</v>
          </cell>
          <cell r="F173" t="str">
            <v>SUBDIRECCION DE RECURSOS PUBLICOS</v>
          </cell>
          <cell r="G173" t="str">
            <v>LUZ MARINA</v>
          </cell>
          <cell r="H173" t="str">
            <v>CUBAQUE</v>
          </cell>
          <cell r="J173" t="str">
            <v>BACHILLER</v>
          </cell>
        </row>
        <row r="174">
          <cell r="A174">
            <v>52552211</v>
          </cell>
          <cell r="B174" t="str">
            <v>TÉCNICO ADMINISTRATIVO</v>
          </cell>
          <cell r="C174" t="str">
            <v>TÉCNICO</v>
          </cell>
          <cell r="D174">
            <v>367</v>
          </cell>
          <cell r="E174">
            <v>8</v>
          </cell>
          <cell r="F174" t="str">
            <v>SUBDIRECCION DE RECURSOS PUBLICOS</v>
          </cell>
          <cell r="G174" t="str">
            <v>LYDA ROSA</v>
          </cell>
          <cell r="H174" t="str">
            <v>PARDO</v>
          </cell>
          <cell r="I174" t="str">
            <v>RODRÍGUEZ</v>
          </cell>
          <cell r="J174" t="str">
            <v>BACHILLER</v>
          </cell>
        </row>
        <row r="175">
          <cell r="A175">
            <v>4264410</v>
          </cell>
          <cell r="B175" t="str">
            <v>TÉCNICO ADMINISTRATIVO</v>
          </cell>
          <cell r="C175" t="str">
            <v>TÉCNICO</v>
          </cell>
          <cell r="D175">
            <v>367</v>
          </cell>
          <cell r="E175">
            <v>8</v>
          </cell>
          <cell r="F175" t="str">
            <v>SUBDIRECCION DE RECURSOS PUBLICOS</v>
          </cell>
          <cell r="G175" t="str">
            <v>MANUEL ERNESTO</v>
          </cell>
          <cell r="H175" t="str">
            <v>PIÑEROS</v>
          </cell>
          <cell r="I175" t="str">
            <v>RUIZ</v>
          </cell>
          <cell r="J175" t="str">
            <v>BACHILLER</v>
          </cell>
        </row>
        <row r="176">
          <cell r="A176">
            <v>24605984</v>
          </cell>
          <cell r="B176" t="str">
            <v>TÉCNICO ADMINISTRATIVO</v>
          </cell>
          <cell r="C176" t="str">
            <v>TÉCNICO</v>
          </cell>
          <cell r="D176">
            <v>367</v>
          </cell>
          <cell r="E176">
            <v>8</v>
          </cell>
          <cell r="F176" t="str">
            <v>SUBDIRECCION DE RECURSOS PUBLICOS</v>
          </cell>
          <cell r="G176" t="str">
            <v>MARTHA LILIANA</v>
          </cell>
          <cell r="H176" t="str">
            <v>SÁNCHEZ</v>
          </cell>
          <cell r="I176" t="str">
            <v>HOYOS</v>
          </cell>
          <cell r="J176" t="str">
            <v>BACHILLER</v>
          </cell>
        </row>
        <row r="177">
          <cell r="A177">
            <v>52059550</v>
          </cell>
          <cell r="B177" t="str">
            <v>TÉCNICO ADMINISTRATIVO</v>
          </cell>
          <cell r="C177" t="str">
            <v>TÉCNICO</v>
          </cell>
          <cell r="D177">
            <v>367</v>
          </cell>
          <cell r="E177">
            <v>8</v>
          </cell>
          <cell r="F177" t="str">
            <v>SUBDIRECCION DE RECURSOS PUBLICOS</v>
          </cell>
          <cell r="G177" t="str">
            <v>MARTHA YANETH</v>
          </cell>
          <cell r="H177" t="str">
            <v>PANTOJA</v>
          </cell>
          <cell r="J177" t="str">
            <v>BACHILLER</v>
          </cell>
        </row>
        <row r="178">
          <cell r="A178">
            <v>52585434</v>
          </cell>
          <cell r="B178" t="str">
            <v>TÉCNICO ADMINISTRATIVO</v>
          </cell>
          <cell r="C178" t="str">
            <v>TÉCNICO</v>
          </cell>
          <cell r="D178">
            <v>367</v>
          </cell>
          <cell r="E178">
            <v>8</v>
          </cell>
          <cell r="F178" t="str">
            <v>SUBDIRECCION DE RECURSOS PUBLICOS</v>
          </cell>
          <cell r="G178" t="str">
            <v>MIRSA YEINNI</v>
          </cell>
          <cell r="H178" t="str">
            <v>LÓPEZ</v>
          </cell>
          <cell r="I178" t="str">
            <v>MORALES</v>
          </cell>
          <cell r="J178" t="str">
            <v>BACHILLER</v>
          </cell>
        </row>
        <row r="179">
          <cell r="A179">
            <v>51911560</v>
          </cell>
          <cell r="B179" t="str">
            <v>TÉCNICO ADMINISTRATIVO</v>
          </cell>
          <cell r="C179" t="str">
            <v>TÉCNICO</v>
          </cell>
          <cell r="D179">
            <v>367</v>
          </cell>
          <cell r="E179">
            <v>8</v>
          </cell>
          <cell r="F179" t="str">
            <v>SUBDIRECCION DE RECURSOS PUBLICOS</v>
          </cell>
          <cell r="G179" t="str">
            <v>NOHORA ESTELLA</v>
          </cell>
          <cell r="H179" t="str">
            <v>SÁNCHEZ</v>
          </cell>
          <cell r="I179" t="str">
            <v>RINCÓN</v>
          </cell>
          <cell r="J179" t="str">
            <v>BACHILLER</v>
          </cell>
        </row>
        <row r="180">
          <cell r="A180">
            <v>1020714893</v>
          </cell>
          <cell r="B180" t="str">
            <v>TÉCNICO ADMINISTRATIVO</v>
          </cell>
          <cell r="C180" t="str">
            <v>TÉCNICO</v>
          </cell>
          <cell r="D180">
            <v>367</v>
          </cell>
          <cell r="E180">
            <v>8</v>
          </cell>
          <cell r="F180" t="str">
            <v>SUBDIRECCION DE RECURSOS PUBLICOS</v>
          </cell>
          <cell r="G180" t="str">
            <v>SANDRA VIVIANA</v>
          </cell>
          <cell r="H180" t="str">
            <v>MUÑOZ</v>
          </cell>
          <cell r="J180" t="str">
            <v>BACHILLER</v>
          </cell>
        </row>
        <row r="181">
          <cell r="A181">
            <v>52234216</v>
          </cell>
          <cell r="B181" t="str">
            <v>TÉCNICO ADMINISTRATIVO</v>
          </cell>
          <cell r="C181" t="str">
            <v>TÉCNICO</v>
          </cell>
          <cell r="D181">
            <v>367</v>
          </cell>
          <cell r="E181">
            <v>8</v>
          </cell>
          <cell r="F181" t="str">
            <v>SUBDIRECCION DE RECURSOS PUBLICOS</v>
          </cell>
          <cell r="G181" t="str">
            <v>SONIA JOHANNA</v>
          </cell>
          <cell r="H181" t="str">
            <v>CASTAÑEDA</v>
          </cell>
          <cell r="I181" t="str">
            <v>SUÁREZ</v>
          </cell>
          <cell r="J181" t="str">
            <v>BACHILLER</v>
          </cell>
        </row>
        <row r="182">
          <cell r="A182">
            <v>79797556</v>
          </cell>
          <cell r="B182" t="str">
            <v>TÉCNICO ADMINISTRATIVO</v>
          </cell>
          <cell r="C182" t="str">
            <v>TÉCNICO</v>
          </cell>
          <cell r="D182">
            <v>367</v>
          </cell>
          <cell r="E182">
            <v>12</v>
          </cell>
          <cell r="F182" t="str">
            <v>SUBDIRECCION DE RECURSOS PUBLICOS</v>
          </cell>
          <cell r="G182" t="str">
            <v>JOSE CAMILO DE LEON</v>
          </cell>
          <cell r="H182" t="str">
            <v>BERNAL</v>
          </cell>
          <cell r="I182" t="str">
            <v>ROMERO</v>
          </cell>
          <cell r="J182" t="str">
            <v>BACHILLER</v>
          </cell>
        </row>
        <row r="183">
          <cell r="A183">
            <v>52298836</v>
          </cell>
          <cell r="B183" t="str">
            <v>TÉCNICO ADMINISTRATIVO</v>
          </cell>
          <cell r="C183" t="str">
            <v>TÉCNICO</v>
          </cell>
          <cell r="D183">
            <v>367</v>
          </cell>
          <cell r="E183">
            <v>20</v>
          </cell>
          <cell r="F183" t="str">
            <v>SUBDIRECCION DE RECURSOS PUBLICOS</v>
          </cell>
          <cell r="G183" t="str">
            <v>BLANCA LILIA</v>
          </cell>
          <cell r="H183" t="str">
            <v>CALDERÓN</v>
          </cell>
          <cell r="I183" t="str">
            <v>CARDENAS</v>
          </cell>
          <cell r="J183" t="str">
            <v>BACHILLER</v>
          </cell>
        </row>
        <row r="184">
          <cell r="A184">
            <v>79472836</v>
          </cell>
          <cell r="B184" t="str">
            <v>PROFESIONAL ESPECIALIZADO</v>
          </cell>
          <cell r="C184" t="str">
            <v>PROFESIONAL</v>
          </cell>
          <cell r="D184">
            <v>222</v>
          </cell>
          <cell r="E184">
            <v>27</v>
          </cell>
          <cell r="F184" t="str">
            <v>SUBDIRECCION DE RECURSOS PUBLICOS</v>
          </cell>
          <cell r="G184" t="str">
            <v>FABIO HUMBERTO</v>
          </cell>
          <cell r="H184" t="str">
            <v>OSPINA</v>
          </cell>
          <cell r="I184" t="str">
            <v>JARAMILLO</v>
          </cell>
          <cell r="J184" t="str">
            <v>ARQUITECTURA</v>
          </cell>
        </row>
        <row r="185">
          <cell r="A185">
            <v>60327309</v>
          </cell>
          <cell r="B185" t="str">
            <v>PROFESIONAL ESPECIALIZADO</v>
          </cell>
          <cell r="C185" t="str">
            <v>PROFESIONAL</v>
          </cell>
          <cell r="D185">
            <v>222</v>
          </cell>
          <cell r="E185">
            <v>27</v>
          </cell>
          <cell r="F185" t="str">
            <v>SUBDIRECCION DE RECURSOS PUBLICOS</v>
          </cell>
          <cell r="G185" t="str">
            <v>MARÍA TERESA</v>
          </cell>
          <cell r="H185" t="str">
            <v>TARAZONA</v>
          </cell>
          <cell r="I185" t="str">
            <v>ALDANA</v>
          </cell>
          <cell r="J185" t="str">
            <v>ABOGADO</v>
          </cell>
        </row>
        <row r="186">
          <cell r="A186">
            <v>52964116</v>
          </cell>
          <cell r="B186" t="str">
            <v>PROFESIONAL UNIVERSITARIO</v>
          </cell>
          <cell r="C186" t="str">
            <v>PROFESIONAL</v>
          </cell>
          <cell r="D186">
            <v>219</v>
          </cell>
          <cell r="E186">
            <v>7</v>
          </cell>
          <cell r="F186" t="str">
            <v>SUBDIRECCION DE RECURSOS PUBLICOS</v>
          </cell>
          <cell r="G186" t="str">
            <v>VIVIANA YILENA</v>
          </cell>
          <cell r="H186" t="str">
            <v>MONROY</v>
          </cell>
          <cell r="I186" t="str">
            <v>PRECIADO</v>
          </cell>
          <cell r="J186" t="str">
            <v>PROFESIONAL EN COMERCIO EXTERIOR</v>
          </cell>
        </row>
        <row r="187">
          <cell r="A187">
            <v>93414381</v>
          </cell>
          <cell r="B187" t="str">
            <v>PROFESIONAL UNIVERSITARIO</v>
          </cell>
          <cell r="C187" t="str">
            <v>PROFESIONAL</v>
          </cell>
          <cell r="D187">
            <v>219</v>
          </cell>
          <cell r="E187">
            <v>15</v>
          </cell>
          <cell r="F187" t="str">
            <v>SUBDIRECCION DE RECURSOS PUBLICOS</v>
          </cell>
          <cell r="G187" t="str">
            <v>JAISON JOSUE</v>
          </cell>
          <cell r="H187" t="str">
            <v>OSPINA</v>
          </cell>
          <cell r="I187" t="str">
            <v>PENAGOS</v>
          </cell>
          <cell r="J187" t="str">
            <v>INGENIERO DE SISTEMAS</v>
          </cell>
        </row>
        <row r="188">
          <cell r="A188">
            <v>38288538</v>
          </cell>
          <cell r="B188" t="str">
            <v>PROFESIONAL UNIVERSITARIO</v>
          </cell>
          <cell r="C188" t="str">
            <v>PROFESIONAL</v>
          </cell>
          <cell r="D188">
            <v>219</v>
          </cell>
          <cell r="E188">
            <v>15</v>
          </cell>
          <cell r="F188" t="str">
            <v>SUBDIRECCION DE RECURSOS PUBLICOS</v>
          </cell>
          <cell r="G188" t="str">
            <v>CECILIA PABON</v>
          </cell>
          <cell r="H188" t="str">
            <v>QUIROGA</v>
          </cell>
          <cell r="J188" t="str">
            <v>ADMINISTRADOR DE EMPRESAS</v>
          </cell>
        </row>
        <row r="189">
          <cell r="A189">
            <v>80155726</v>
          </cell>
          <cell r="B189" t="str">
            <v>PROFESIONAL UNIVERSITARIO</v>
          </cell>
          <cell r="C189" t="str">
            <v>PROFESIONAL</v>
          </cell>
          <cell r="D189">
            <v>219</v>
          </cell>
          <cell r="E189">
            <v>15</v>
          </cell>
          <cell r="F189" t="str">
            <v>SUBDIRECCION DE RECURSOS PUBLICOS</v>
          </cell>
          <cell r="G189" t="str">
            <v>EDUARDO ANTONIO</v>
          </cell>
          <cell r="H189" t="str">
            <v>PINZON</v>
          </cell>
          <cell r="I189" t="str">
            <v>CERVERA</v>
          </cell>
          <cell r="J189" t="str">
            <v>INGENIERIA CIVIL</v>
          </cell>
        </row>
        <row r="190">
          <cell r="A190">
            <v>80070556</v>
          </cell>
          <cell r="B190" t="str">
            <v>PROFESIONAL UNIVERSITARIO</v>
          </cell>
          <cell r="C190" t="str">
            <v>PROFESIONAL</v>
          </cell>
          <cell r="D190">
            <v>219</v>
          </cell>
          <cell r="E190">
            <v>15</v>
          </cell>
          <cell r="F190" t="str">
            <v>SUBDIRECCION DE RECURSOS PUBLICOS</v>
          </cell>
          <cell r="G190" t="str">
            <v>HUGO HERNANDO</v>
          </cell>
          <cell r="H190" t="str">
            <v>TIBAQUIRA</v>
          </cell>
          <cell r="I190" t="str">
            <v>CARDENAS</v>
          </cell>
          <cell r="J190" t="str">
            <v>ARQUITECTURA</v>
          </cell>
        </row>
        <row r="191">
          <cell r="A191">
            <v>1030552425</v>
          </cell>
          <cell r="B191" t="str">
            <v>TÉCNICO ADMINISTRATIVO</v>
          </cell>
          <cell r="C191" t="str">
            <v>TÉCNICO</v>
          </cell>
          <cell r="D191">
            <v>367</v>
          </cell>
          <cell r="E191">
            <v>8</v>
          </cell>
          <cell r="F191" t="str">
            <v>SUBDIRECCION DE RECURSOS PUBLICOS</v>
          </cell>
          <cell r="G191" t="str">
            <v>JAMES LEONARDO</v>
          </cell>
          <cell r="H191" t="str">
            <v>TRIANA</v>
          </cell>
          <cell r="I191" t="str">
            <v>CALVO</v>
          </cell>
          <cell r="J191" t="str">
            <v>ADMINISTRADOR PUBLICO</v>
          </cell>
        </row>
        <row r="192">
          <cell r="A192">
            <v>63477423</v>
          </cell>
          <cell r="B192" t="str">
            <v>PROFESIONAL ESPECIALIZADO</v>
          </cell>
          <cell r="C192" t="str">
            <v>PROFESIONAL</v>
          </cell>
          <cell r="D192">
            <v>222</v>
          </cell>
          <cell r="E192">
            <v>24</v>
          </cell>
          <cell r="F192" t="str">
            <v>SUBDIRECCION DE RECURSOS PUBLICOS</v>
          </cell>
          <cell r="G192" t="str">
            <v>MARIA TERESA</v>
          </cell>
          <cell r="H192" t="str">
            <v>SARMIENTO</v>
          </cell>
          <cell r="I192" t="str">
            <v>RODRIGUEZ</v>
          </cell>
          <cell r="J192" t="str">
            <v>ADMINISTRADOR DE EMPRESAS</v>
          </cell>
        </row>
        <row r="193">
          <cell r="A193">
            <v>1019006064</v>
          </cell>
          <cell r="B193" t="str">
            <v xml:space="preserve">PROFESIONAL UNIVERSITARIO </v>
          </cell>
          <cell r="C193" t="str">
            <v>PROFESIONAL</v>
          </cell>
          <cell r="D193">
            <v>219</v>
          </cell>
          <cell r="E193">
            <v>12</v>
          </cell>
          <cell r="F193" t="str">
            <v>SUBDIRECCION DE RECURSOS PUBLICOS</v>
          </cell>
          <cell r="G193" t="str">
            <v>NIDIA JOHANA</v>
          </cell>
          <cell r="H193" t="str">
            <v>PARRA</v>
          </cell>
          <cell r="I193" t="str">
            <v>BALLESTEROS</v>
          </cell>
          <cell r="J193" t="str">
            <v>ABOGADO</v>
          </cell>
        </row>
        <row r="194">
          <cell r="A194">
            <v>1022349212</v>
          </cell>
          <cell r="B194" t="str">
            <v>PROFESIONAL UNIVERSITARIO</v>
          </cell>
          <cell r="C194" t="str">
            <v>PROFESIONAL</v>
          </cell>
          <cell r="D194">
            <v>219</v>
          </cell>
          <cell r="E194">
            <v>15</v>
          </cell>
          <cell r="F194" t="str">
            <v>SUBDIRECCION DE RECURSOS PUBLICOS</v>
          </cell>
          <cell r="G194" t="str">
            <v>DULIANA</v>
          </cell>
          <cell r="H194" t="str">
            <v>CAMACHO</v>
          </cell>
          <cell r="I194" t="str">
            <v>MARTÍNEZ</v>
          </cell>
          <cell r="J194" t="str">
            <v>ABOGADO</v>
          </cell>
        </row>
        <row r="195">
          <cell r="A195">
            <v>52819508</v>
          </cell>
          <cell r="B195" t="str">
            <v>TÉCNICO ADMINISTRATIVO</v>
          </cell>
          <cell r="C195" t="str">
            <v>TÉCNICO</v>
          </cell>
          <cell r="D195">
            <v>367</v>
          </cell>
          <cell r="E195">
            <v>8</v>
          </cell>
          <cell r="F195" t="str">
            <v>SUBDIRECCION DE RECURSOS PUBLICOS</v>
          </cell>
          <cell r="G195" t="str">
            <v>VICKY JOHANNA</v>
          </cell>
          <cell r="H195" t="str">
            <v>BARRETO</v>
          </cell>
          <cell r="I195" t="str">
            <v>CORTES</v>
          </cell>
          <cell r="J195" t="str">
            <v>BACHILLER</v>
          </cell>
        </row>
        <row r="196">
          <cell r="A196">
            <v>80200312</v>
          </cell>
          <cell r="B196" t="str">
            <v>TÉCNICO ADMINISTRATIVO</v>
          </cell>
          <cell r="C196" t="str">
            <v>TÉCNICO</v>
          </cell>
          <cell r="D196">
            <v>367</v>
          </cell>
          <cell r="E196">
            <v>8</v>
          </cell>
          <cell r="F196" t="str">
            <v>SUBDIRECCION DE RECURSOS PUBLICOS</v>
          </cell>
          <cell r="G196" t="str">
            <v>KLAUS HERNAN</v>
          </cell>
          <cell r="H196" t="str">
            <v xml:space="preserve">TENJO </v>
          </cell>
          <cell r="I196" t="str">
            <v>BERNAL</v>
          </cell>
          <cell r="J196" t="str">
            <v>LICENCIADO EN DISEÑO TECNOLOGICO</v>
          </cell>
        </row>
        <row r="197">
          <cell r="B197" t="str">
            <v>PROFESIONAL UNIVERSITARIO</v>
          </cell>
          <cell r="C197" t="str">
            <v>PROFESIONAL</v>
          </cell>
          <cell r="D197">
            <v>219</v>
          </cell>
          <cell r="E197">
            <v>15</v>
          </cell>
          <cell r="F197" t="str">
            <v>SUBDIRECCION DE RECURSOS PUBLICOS</v>
          </cell>
        </row>
        <row r="198">
          <cell r="A198">
            <v>52465723</v>
          </cell>
          <cell r="B198" t="str">
            <v>PROFESIONAL ESPECIALIZADO</v>
          </cell>
          <cell r="C198" t="str">
            <v>PROFESIONAL</v>
          </cell>
          <cell r="D198">
            <v>222</v>
          </cell>
          <cell r="E198">
            <v>27</v>
          </cell>
          <cell r="F198" t="str">
            <v>SUBSECRETARIA DE GESTIÓN FINANCIERA</v>
          </cell>
          <cell r="G198" t="str">
            <v>MYRIAM ADELAIDA</v>
          </cell>
          <cell r="H198" t="str">
            <v>POVEDA</v>
          </cell>
          <cell r="I198" t="str">
            <v>PARRA</v>
          </cell>
          <cell r="J198" t="str">
            <v>ADMINISTRADOR DE EMPRESAS</v>
          </cell>
        </row>
        <row r="199">
          <cell r="A199">
            <v>80097870</v>
          </cell>
          <cell r="B199" t="str">
            <v>TÉCNICO ADMINISTRATIVO</v>
          </cell>
          <cell r="C199" t="str">
            <v>TÉCNICO</v>
          </cell>
          <cell r="D199">
            <v>367</v>
          </cell>
          <cell r="E199">
            <v>12</v>
          </cell>
          <cell r="F199" t="str">
            <v>SUBSECRETARIA DE GESTIÓN FINANCIERA</v>
          </cell>
          <cell r="G199" t="str">
            <v>ANDRES GUILLERMO</v>
          </cell>
          <cell r="H199" t="str">
            <v>CORTES</v>
          </cell>
          <cell r="I199" t="str">
            <v>CRUZ</v>
          </cell>
          <cell r="J199" t="str">
            <v>BACHILLER</v>
          </cell>
        </row>
        <row r="200">
          <cell r="A200">
            <v>79618224</v>
          </cell>
          <cell r="B200" t="str">
            <v>PROFESIONAL ESPECIALIZADO</v>
          </cell>
          <cell r="C200" t="str">
            <v>PROFESIONAL</v>
          </cell>
          <cell r="D200">
            <v>222</v>
          </cell>
          <cell r="E200">
            <v>27</v>
          </cell>
          <cell r="F200" t="str">
            <v>SUBSECRETARIA DE GESTIÓN FINANCIERA</v>
          </cell>
          <cell r="G200" t="str">
            <v>CESAR AUGUSTO</v>
          </cell>
          <cell r="H200" t="str">
            <v>OROZCO</v>
          </cell>
          <cell r="I200" t="str">
            <v>RIVILLAS</v>
          </cell>
          <cell r="J200" t="str">
            <v>ADMINISTRADOR DE EMPRESAS</v>
          </cell>
        </row>
        <row r="201">
          <cell r="B201" t="str">
            <v>TÉCNICO ADMINISTRATIVO</v>
          </cell>
          <cell r="C201" t="str">
            <v>TÉCNICO</v>
          </cell>
          <cell r="D201">
            <v>367</v>
          </cell>
          <cell r="E201">
            <v>8</v>
          </cell>
          <cell r="F201" t="str">
            <v xml:space="preserve"> SUBDIRECCIÓN DE INVESTIGACIÓN Y CONTROL DE VIVIENDA</v>
          </cell>
        </row>
        <row r="202">
          <cell r="A202">
            <v>79881268</v>
          </cell>
          <cell r="B202" t="str">
            <v>PROFESIONAL UNIVERSITARIO</v>
          </cell>
          <cell r="C202" t="str">
            <v>PROFESIONAL</v>
          </cell>
          <cell r="D202">
            <v>219</v>
          </cell>
          <cell r="E202">
            <v>15</v>
          </cell>
          <cell r="F202" t="str">
            <v xml:space="preserve"> SUBDIRECCIÓN DE INVESTIGACIÓN Y CONTROL DE VIVIENDA</v>
          </cell>
          <cell r="G202" t="str">
            <v>HERNAN DAVID</v>
          </cell>
          <cell r="H202" t="str">
            <v>CARRILLO</v>
          </cell>
          <cell r="I202" t="str">
            <v>ZAPATA</v>
          </cell>
          <cell r="J202" t="str">
            <v>ABOGADO</v>
          </cell>
        </row>
        <row r="203">
          <cell r="A203">
            <v>81754122</v>
          </cell>
          <cell r="B203" t="str">
            <v>PROFESIONAL UNIVERSITARIO</v>
          </cell>
          <cell r="C203" t="str">
            <v>PROFESIONAL</v>
          </cell>
          <cell r="D203">
            <v>219</v>
          </cell>
          <cell r="E203">
            <v>15</v>
          </cell>
          <cell r="F203" t="str">
            <v xml:space="preserve"> SUBDIRECCIÓN DE INVESTIGACIÓN Y CONTROL DE VIVIENDA</v>
          </cell>
          <cell r="G203" t="str">
            <v>DIEGO FELIPE</v>
          </cell>
          <cell r="H203" t="str">
            <v>BERNAL</v>
          </cell>
          <cell r="I203" t="str">
            <v>MORENO</v>
          </cell>
          <cell r="J203" t="str">
            <v>ABOGADO</v>
          </cell>
        </row>
        <row r="204">
          <cell r="B204" t="str">
            <v>TÉCNICO ADMINISTRATIVO</v>
          </cell>
          <cell r="C204" t="str">
            <v>TÉCNICO</v>
          </cell>
          <cell r="D204">
            <v>367</v>
          </cell>
          <cell r="E204">
            <v>8</v>
          </cell>
          <cell r="F204" t="str">
            <v xml:space="preserve"> SUBDIRECCIÓN DE INVESTIGACIÓN Y CONTROL DE VIVIENDA</v>
          </cell>
        </row>
        <row r="205">
          <cell r="A205">
            <v>98378069</v>
          </cell>
          <cell r="B205" t="str">
            <v>TÉCNICO ADMINISTRATIVO</v>
          </cell>
          <cell r="C205" t="str">
            <v>TÉCNICO</v>
          </cell>
          <cell r="D205">
            <v>367</v>
          </cell>
          <cell r="E205">
            <v>8</v>
          </cell>
          <cell r="F205" t="str">
            <v xml:space="preserve"> SUBDIRECCIÓN DE INVESTIGACIÓN Y CONTROL DE VIVIENDA</v>
          </cell>
          <cell r="G205" t="str">
            <v>GERARDO HUMBERTO</v>
          </cell>
          <cell r="H205" t="str">
            <v>SÁNCHEZ</v>
          </cell>
          <cell r="I205" t="str">
            <v>MESIAS</v>
          </cell>
          <cell r="J205" t="str">
            <v>BACHILLER</v>
          </cell>
        </row>
        <row r="206">
          <cell r="A206">
            <v>1090395896</v>
          </cell>
          <cell r="B206" t="str">
            <v>PROFESIONAL UNIVERSITARIO</v>
          </cell>
          <cell r="C206" t="str">
            <v>PROFESIONAL</v>
          </cell>
          <cell r="D206">
            <v>219</v>
          </cell>
          <cell r="E206">
            <v>15</v>
          </cell>
          <cell r="F206" t="str">
            <v xml:space="preserve"> SUBDIRECCIÓN DE INVESTIGACIÓN Y CONTROL DE VIVIENDA</v>
          </cell>
          <cell r="G206" t="str">
            <v>ADRIANA CAROLINA</v>
          </cell>
          <cell r="H206" t="str">
            <v>FLOREZ</v>
          </cell>
          <cell r="I206" t="str">
            <v>PORRAS</v>
          </cell>
          <cell r="J206" t="str">
            <v>ABOGADO</v>
          </cell>
        </row>
        <row r="207">
          <cell r="A207">
            <v>37081769</v>
          </cell>
          <cell r="B207" t="str">
            <v>PROFESIONAL UNIVERSITARIO</v>
          </cell>
          <cell r="C207" t="str">
            <v>PROFESIONAL</v>
          </cell>
          <cell r="D207">
            <v>219</v>
          </cell>
          <cell r="E207">
            <v>15</v>
          </cell>
          <cell r="F207" t="str">
            <v xml:space="preserve"> SUBDIRECCIÓN DE INVESTIGACIÓN Y CONTROL DE VIVIENDA</v>
          </cell>
          <cell r="G207" t="str">
            <v>ANGIE LORENA</v>
          </cell>
          <cell r="H207" t="str">
            <v>SUANCHA</v>
          </cell>
          <cell r="I207" t="str">
            <v>BASTIDAS</v>
          </cell>
          <cell r="J207" t="str">
            <v>ABOGADO</v>
          </cell>
        </row>
        <row r="208">
          <cell r="A208">
            <v>79296452</v>
          </cell>
          <cell r="B208" t="str">
            <v>PROFESIONAL UNIVERSITARIO</v>
          </cell>
          <cell r="C208" t="str">
            <v>PROFESIONAL</v>
          </cell>
          <cell r="D208">
            <v>219</v>
          </cell>
          <cell r="E208">
            <v>15</v>
          </cell>
          <cell r="F208" t="str">
            <v xml:space="preserve"> SUBDIRECCIÓN DE INVESTIGACIÓN Y CONTROL DE VIVIENDA</v>
          </cell>
          <cell r="G208" t="str">
            <v>ARMANDO BLANCO</v>
          </cell>
          <cell r="H208" t="str">
            <v>VÁSQUEZ</v>
          </cell>
          <cell r="J208" t="str">
            <v>ARQUITECTURA</v>
          </cell>
        </row>
        <row r="209">
          <cell r="A209">
            <v>23496798</v>
          </cell>
          <cell r="B209" t="str">
            <v>PROFESIONAL UNIVERSITARIO</v>
          </cell>
          <cell r="C209" t="str">
            <v>PROFESIONAL</v>
          </cell>
          <cell r="D209">
            <v>219</v>
          </cell>
          <cell r="E209">
            <v>15</v>
          </cell>
          <cell r="F209" t="str">
            <v xml:space="preserve"> SUBDIRECCIÓN DE INVESTIGACIÓN Y CONTROL DE VIVIENDA</v>
          </cell>
          <cell r="G209" t="str">
            <v>CARMEN LILIANA</v>
          </cell>
          <cell r="H209" t="str">
            <v>CORTAZAR</v>
          </cell>
          <cell r="I209" t="str">
            <v>SIERRA</v>
          </cell>
          <cell r="J209" t="str">
            <v>ABOGADO</v>
          </cell>
        </row>
        <row r="210">
          <cell r="A210">
            <v>79959770</v>
          </cell>
          <cell r="B210" t="str">
            <v>PROFESIONAL UNIVERSITARIO</v>
          </cell>
          <cell r="C210" t="str">
            <v>PROFESIONAL</v>
          </cell>
          <cell r="D210">
            <v>219</v>
          </cell>
          <cell r="E210">
            <v>15</v>
          </cell>
          <cell r="F210" t="str">
            <v xml:space="preserve"> SUBDIRECCIÓN DE INVESTIGACIÓN Y CONTROL DE VIVIENDA</v>
          </cell>
          <cell r="G210" t="str">
            <v>CESAR EDUARDO</v>
          </cell>
          <cell r="H210" t="str">
            <v>RODRIGUEZ</v>
          </cell>
          <cell r="I210" t="str">
            <v>PINZON</v>
          </cell>
          <cell r="J210" t="str">
            <v>ABOGADO</v>
          </cell>
        </row>
        <row r="211">
          <cell r="A211">
            <v>7482816</v>
          </cell>
          <cell r="B211" t="str">
            <v>PROFESIONAL UNIVERSITARIO</v>
          </cell>
          <cell r="C211" t="str">
            <v>PROFESIONAL</v>
          </cell>
          <cell r="D211">
            <v>219</v>
          </cell>
          <cell r="E211">
            <v>15</v>
          </cell>
          <cell r="F211" t="str">
            <v xml:space="preserve"> SUBDIRECCIÓN DE INVESTIGACIÓN Y CONTROL DE VIVIENDA</v>
          </cell>
          <cell r="G211" t="str">
            <v>DANIEL ANTONIO</v>
          </cell>
          <cell r="H211" t="str">
            <v>OSORIO</v>
          </cell>
          <cell r="I211" t="str">
            <v>ZÚÑIGA</v>
          </cell>
          <cell r="J211" t="str">
            <v>ABOGADO</v>
          </cell>
        </row>
        <row r="212">
          <cell r="A212">
            <v>79154136</v>
          </cell>
          <cell r="B212" t="str">
            <v>PROFESIONAL UNIVERSITARIO</v>
          </cell>
          <cell r="C212" t="str">
            <v>PROFESIONAL</v>
          </cell>
          <cell r="D212">
            <v>219</v>
          </cell>
          <cell r="E212">
            <v>15</v>
          </cell>
          <cell r="F212" t="str">
            <v xml:space="preserve"> SUBDIRECCIÓN DE INVESTIGACIÓN Y CONTROL DE VIVIENDA</v>
          </cell>
          <cell r="G212" t="str">
            <v xml:space="preserve">DIEGO </v>
          </cell>
          <cell r="H212" t="str">
            <v>RENGIFO</v>
          </cell>
          <cell r="I212" t="str">
            <v>CARMONA</v>
          </cell>
          <cell r="J212" t="str">
            <v>ARQUITECTURA</v>
          </cell>
        </row>
        <row r="213">
          <cell r="A213">
            <v>39664566</v>
          </cell>
          <cell r="B213" t="str">
            <v>PROFESIONAL UNIVERSITARIO</v>
          </cell>
          <cell r="C213" t="str">
            <v>PROFESIONAL</v>
          </cell>
          <cell r="D213">
            <v>219</v>
          </cell>
          <cell r="E213">
            <v>15</v>
          </cell>
          <cell r="F213" t="str">
            <v xml:space="preserve"> SUBDIRECCIÓN DE INVESTIGACIÓN Y CONTROL DE VIVIENDA</v>
          </cell>
          <cell r="G213" t="str">
            <v>DORA INOCENCIA</v>
          </cell>
          <cell r="H213" t="str">
            <v>CASTILLO</v>
          </cell>
          <cell r="I213" t="str">
            <v>VALDERRAMA</v>
          </cell>
          <cell r="J213" t="str">
            <v>ABOGADO</v>
          </cell>
        </row>
        <row r="214">
          <cell r="A214">
            <v>74188698</v>
          </cell>
          <cell r="B214" t="str">
            <v>PROFESIONAL UNIVERSITARIO</v>
          </cell>
          <cell r="C214" t="str">
            <v>PROFESIONAL</v>
          </cell>
          <cell r="D214">
            <v>219</v>
          </cell>
          <cell r="E214">
            <v>15</v>
          </cell>
          <cell r="F214" t="str">
            <v xml:space="preserve"> SUBDIRECCIÓN DE INVESTIGACIÓN Y CONTROL DE VIVIENDA</v>
          </cell>
          <cell r="G214" t="str">
            <v>ELKIN ARIEL</v>
          </cell>
          <cell r="H214" t="str">
            <v>CORREA</v>
          </cell>
          <cell r="I214" t="str">
            <v>FIGUEREDO</v>
          </cell>
          <cell r="J214" t="str">
            <v>ABOGADO</v>
          </cell>
        </row>
        <row r="215">
          <cell r="A215">
            <v>52021346</v>
          </cell>
          <cell r="B215" t="str">
            <v>PROFESIONAL UNIVERSITARIO</v>
          </cell>
          <cell r="C215" t="str">
            <v>PROFESIONAL</v>
          </cell>
          <cell r="D215">
            <v>219</v>
          </cell>
          <cell r="E215">
            <v>15</v>
          </cell>
          <cell r="F215" t="str">
            <v xml:space="preserve"> SUBDIRECCIÓN DE INVESTIGACIÓN Y CONTROL DE VIVIENDA</v>
          </cell>
          <cell r="G215" t="str">
            <v>GLORIA CRISTINA</v>
          </cell>
          <cell r="H215" t="str">
            <v>LUCERO</v>
          </cell>
          <cell r="I215" t="str">
            <v>MONROY</v>
          </cell>
          <cell r="J215" t="str">
            <v>ABOGADO</v>
          </cell>
        </row>
        <row r="216">
          <cell r="A216">
            <v>19455549</v>
          </cell>
          <cell r="B216" t="str">
            <v>PROFESIONAL UNIVERSITARIO</v>
          </cell>
          <cell r="C216" t="str">
            <v>PROFESIONAL</v>
          </cell>
          <cell r="D216">
            <v>219</v>
          </cell>
          <cell r="E216">
            <v>15</v>
          </cell>
          <cell r="F216" t="str">
            <v xml:space="preserve"> SUBDIRECCIÓN DE INVESTIGACIÓN Y CONTROL DE VIVIENDA</v>
          </cell>
          <cell r="G216" t="str">
            <v xml:space="preserve">HERLY </v>
          </cell>
          <cell r="H216" t="str">
            <v>RESTREPO</v>
          </cell>
          <cell r="I216" t="str">
            <v>SOTO</v>
          </cell>
          <cell r="J216" t="str">
            <v>ARQUITECTURA</v>
          </cell>
        </row>
        <row r="217">
          <cell r="A217">
            <v>52966141</v>
          </cell>
          <cell r="B217" t="str">
            <v>PROFESIONAL UNIVERSITARIO</v>
          </cell>
          <cell r="C217" t="str">
            <v>PROFESIONAL</v>
          </cell>
          <cell r="D217">
            <v>219</v>
          </cell>
          <cell r="E217">
            <v>15</v>
          </cell>
          <cell r="F217" t="str">
            <v xml:space="preserve"> SUBDIRECCIÓN DE INVESTIGACIÓN Y CONTROL DE VIVIENDA</v>
          </cell>
          <cell r="G217" t="str">
            <v xml:space="preserve">JOHANNA </v>
          </cell>
          <cell r="H217" t="str">
            <v>CASTIBLANCO</v>
          </cell>
          <cell r="I217" t="str">
            <v>CARDENAS</v>
          </cell>
          <cell r="J217" t="str">
            <v>ABOGADO</v>
          </cell>
        </row>
        <row r="218">
          <cell r="A218">
            <v>80504271</v>
          </cell>
          <cell r="B218" t="str">
            <v>PROFESIONAL UNIVERSITARIO</v>
          </cell>
          <cell r="C218" t="str">
            <v>PROFESIONAL</v>
          </cell>
          <cell r="D218">
            <v>219</v>
          </cell>
          <cell r="E218">
            <v>15</v>
          </cell>
          <cell r="F218" t="str">
            <v xml:space="preserve"> SUBDIRECCIÓN DE INVESTIGACIÓN Y CONTROL DE VIVIENDA</v>
          </cell>
          <cell r="G218" t="str">
            <v>JUSTO MAURICIO</v>
          </cell>
          <cell r="H218" t="str">
            <v>CEPEDA</v>
          </cell>
          <cell r="I218" t="str">
            <v>ARENAS</v>
          </cell>
          <cell r="J218" t="str">
            <v>ARQUITECTURA</v>
          </cell>
        </row>
        <row r="219">
          <cell r="A219">
            <v>79863637</v>
          </cell>
          <cell r="B219" t="str">
            <v>PROFESIONAL UNIVERSITARIO</v>
          </cell>
          <cell r="C219" t="str">
            <v>PROFESIONAL</v>
          </cell>
          <cell r="D219">
            <v>219</v>
          </cell>
          <cell r="E219">
            <v>15</v>
          </cell>
          <cell r="F219" t="str">
            <v xml:space="preserve"> SUBDIRECCIÓN DE INVESTIGACIÓN Y CONTROL DE VIVIENDA</v>
          </cell>
          <cell r="G219" t="str">
            <v xml:space="preserve">LEONARDO </v>
          </cell>
          <cell r="H219" t="str">
            <v>BARRERO</v>
          </cell>
          <cell r="I219" t="str">
            <v>GONZALEZ</v>
          </cell>
          <cell r="J219" t="str">
            <v>ARQUITECTURA</v>
          </cell>
        </row>
        <row r="220">
          <cell r="A220">
            <v>12750920</v>
          </cell>
          <cell r="B220" t="str">
            <v>PROFESIONAL UNIVERSITARIO</v>
          </cell>
          <cell r="C220" t="str">
            <v>PROFESIONAL</v>
          </cell>
          <cell r="D220">
            <v>219</v>
          </cell>
          <cell r="E220">
            <v>15</v>
          </cell>
          <cell r="F220" t="str">
            <v xml:space="preserve"> SUBDIRECCIÓN DE INVESTIGACIÓN Y CONTROL DE VIVIENDA</v>
          </cell>
          <cell r="G220" t="str">
            <v>LUIS ERNESTO</v>
          </cell>
          <cell r="H220" t="str">
            <v>FIGUEROA</v>
          </cell>
          <cell r="I220" t="str">
            <v>SAMANIEGO</v>
          </cell>
          <cell r="J220" t="str">
            <v>ABOGADO</v>
          </cell>
        </row>
        <row r="221">
          <cell r="A221">
            <v>7225361</v>
          </cell>
          <cell r="B221" t="str">
            <v>PROFESIONAL UNIVERSITARIO</v>
          </cell>
          <cell r="C221" t="str">
            <v>PROFESIONAL</v>
          </cell>
          <cell r="D221">
            <v>219</v>
          </cell>
          <cell r="E221">
            <v>15</v>
          </cell>
          <cell r="F221" t="str">
            <v xml:space="preserve"> SUBDIRECCIÓN DE INVESTIGACIÓN Y CONTROL DE VIVIENDA</v>
          </cell>
          <cell r="G221" t="str">
            <v>LUIS GONZALO</v>
          </cell>
          <cell r="H221" t="str">
            <v>LOPEZ</v>
          </cell>
          <cell r="I221" t="str">
            <v>CAMARGO</v>
          </cell>
          <cell r="J221" t="str">
            <v>ABOGADO</v>
          </cell>
        </row>
        <row r="222">
          <cell r="B222" t="str">
            <v>PROFESIONAL UNIVERSITARIO</v>
          </cell>
          <cell r="C222" t="str">
            <v>PROFESIONAL</v>
          </cell>
          <cell r="D222">
            <v>219</v>
          </cell>
          <cell r="E222">
            <v>15</v>
          </cell>
          <cell r="F222" t="str">
            <v xml:space="preserve"> SUBDIRECCIÓN DE INVESTIGACIÓN Y CONTROL DE VIVIENDA</v>
          </cell>
        </row>
        <row r="223">
          <cell r="B223" t="str">
            <v>PROFESIONAL UNIVERSITARIO</v>
          </cell>
          <cell r="C223" t="str">
            <v>PROFESIONAL</v>
          </cell>
          <cell r="D223">
            <v>219</v>
          </cell>
          <cell r="E223">
            <v>15</v>
          </cell>
          <cell r="F223" t="str">
            <v xml:space="preserve"> SUBDIRECCIÓN DE INVESTIGACIÓN Y CONTROL DE VIVIENDA</v>
          </cell>
        </row>
        <row r="224">
          <cell r="A224">
            <v>52696292</v>
          </cell>
          <cell r="B224" t="str">
            <v>PROFESIONAL UNIVERSITARIO</v>
          </cell>
          <cell r="C224" t="str">
            <v>PROFESIONAL</v>
          </cell>
          <cell r="D224">
            <v>219</v>
          </cell>
          <cell r="E224">
            <v>15</v>
          </cell>
          <cell r="F224" t="str">
            <v xml:space="preserve"> SUBDIRECCIÓN DE INVESTIGACIÓN Y CONTROL DE VIVIENDA</v>
          </cell>
          <cell r="G224" t="str">
            <v>MARIA ALEJANDRA</v>
          </cell>
          <cell r="H224" t="str">
            <v>ARDILA</v>
          </cell>
          <cell r="I224" t="str">
            <v>FALKONERTH</v>
          </cell>
          <cell r="J224" t="str">
            <v>ARQUITECTURA EN INTERIORES</v>
          </cell>
        </row>
        <row r="225">
          <cell r="A225">
            <v>52848417</v>
          </cell>
          <cell r="B225" t="str">
            <v>PROFESIONAL UNIVERSITARIO</v>
          </cell>
          <cell r="C225" t="str">
            <v>PROFESIONAL</v>
          </cell>
          <cell r="D225">
            <v>219</v>
          </cell>
          <cell r="E225">
            <v>15</v>
          </cell>
          <cell r="F225" t="str">
            <v xml:space="preserve"> SUBDIRECCIÓN DE INVESTIGACIÓN Y CONTROL DE VIVIENDA</v>
          </cell>
          <cell r="G225" t="str">
            <v>MONICA PATRICIA</v>
          </cell>
          <cell r="H225" t="str">
            <v>PAJARO</v>
          </cell>
          <cell r="I225" t="str">
            <v>ORTIZ</v>
          </cell>
          <cell r="J225" t="str">
            <v>ABOGADO</v>
          </cell>
        </row>
        <row r="226">
          <cell r="A226">
            <v>52011108</v>
          </cell>
          <cell r="B226" t="str">
            <v>PROFESIONAL UNIVERSITARIO</v>
          </cell>
          <cell r="C226" t="str">
            <v>PROFESIONAL</v>
          </cell>
          <cell r="D226">
            <v>219</v>
          </cell>
          <cell r="E226">
            <v>15</v>
          </cell>
          <cell r="F226" t="str">
            <v xml:space="preserve"> SUBDIRECCIÓN DE INVESTIGACIÓN Y CONTROL DE VIVIENDA</v>
          </cell>
          <cell r="G226" t="str">
            <v xml:space="preserve">NANCY </v>
          </cell>
          <cell r="H226" t="str">
            <v>LOPEZ</v>
          </cell>
          <cell r="I226" t="str">
            <v>ALVAREZ</v>
          </cell>
          <cell r="J226" t="str">
            <v>ABOGADO</v>
          </cell>
        </row>
        <row r="227">
          <cell r="A227">
            <v>79939803</v>
          </cell>
          <cell r="B227" t="str">
            <v>PROFESIONAL UNIVERSITARIO</v>
          </cell>
          <cell r="C227" t="str">
            <v>PROFESIONAL</v>
          </cell>
          <cell r="D227">
            <v>219</v>
          </cell>
          <cell r="E227">
            <v>15</v>
          </cell>
          <cell r="F227" t="str">
            <v xml:space="preserve"> SUBDIRECCIÓN DE INVESTIGACIÓN Y CONTROL DE VIVIENDA</v>
          </cell>
          <cell r="G227" t="str">
            <v>PEDRO ALFONSO</v>
          </cell>
          <cell r="H227" t="str">
            <v>MOLINA</v>
          </cell>
          <cell r="I227" t="str">
            <v>AQUITE</v>
          </cell>
          <cell r="J227" t="str">
            <v>ABOGADO</v>
          </cell>
        </row>
        <row r="228">
          <cell r="A228">
            <v>85466214</v>
          </cell>
          <cell r="B228" t="str">
            <v>PROFESIONAL UNIVERSITARIO</v>
          </cell>
          <cell r="C228" t="str">
            <v>PROFESIONAL</v>
          </cell>
          <cell r="D228">
            <v>219</v>
          </cell>
          <cell r="E228">
            <v>15</v>
          </cell>
          <cell r="F228" t="str">
            <v xml:space="preserve"> SUBDIRECCIÓN DE INVESTIGACIÓN Y CONTROL DE VIVIENDA</v>
          </cell>
          <cell r="G228" t="str">
            <v>SOLON  WENCESLAO</v>
          </cell>
          <cell r="H228" t="str">
            <v>DE LUQUE</v>
          </cell>
          <cell r="I228" t="str">
            <v>DIAZ GRANADOS</v>
          </cell>
          <cell r="J228" t="str">
            <v>ABOGADO</v>
          </cell>
        </row>
        <row r="229">
          <cell r="A229">
            <v>74282260</v>
          </cell>
          <cell r="B229" t="str">
            <v>PROFESIONAL UNIVERSITARIO</v>
          </cell>
          <cell r="C229" t="str">
            <v>PROFESIONAL</v>
          </cell>
          <cell r="D229">
            <v>219</v>
          </cell>
          <cell r="E229">
            <v>15</v>
          </cell>
          <cell r="F229" t="str">
            <v xml:space="preserve"> SUBDIRECCIÓN DE INVESTIGACIÓN Y CONTROL DE VIVIENDA</v>
          </cell>
          <cell r="G229" t="str">
            <v>VICTOR RAÚL</v>
          </cell>
          <cell r="H229" t="str">
            <v>NEIRA</v>
          </cell>
          <cell r="I229" t="str">
            <v>MORRIS</v>
          </cell>
          <cell r="J229" t="str">
            <v>ABOGADO</v>
          </cell>
        </row>
        <row r="230">
          <cell r="A230">
            <v>33379697</v>
          </cell>
          <cell r="B230" t="str">
            <v>PROFESIONAL UNIVERSITARIO</v>
          </cell>
          <cell r="C230" t="str">
            <v>PROFESIONAL</v>
          </cell>
          <cell r="D230">
            <v>219</v>
          </cell>
          <cell r="E230">
            <v>15</v>
          </cell>
          <cell r="F230" t="str">
            <v xml:space="preserve"> SUBDIRECCIÓN DE INVESTIGACIÓN Y CONTROL DE VIVIENDA</v>
          </cell>
          <cell r="G230" t="str">
            <v>YADY JULIANA</v>
          </cell>
          <cell r="H230" t="str">
            <v>CAMARGO</v>
          </cell>
          <cell r="I230" t="str">
            <v>LÓPEZ</v>
          </cell>
          <cell r="J230" t="str">
            <v>ABOGADO</v>
          </cell>
        </row>
        <row r="231">
          <cell r="A231">
            <v>79805825</v>
          </cell>
          <cell r="B231" t="str">
            <v>PROFESIONAL UNIVERSITARIO</v>
          </cell>
          <cell r="C231" t="str">
            <v>PROFESIONAL</v>
          </cell>
          <cell r="D231">
            <v>219</v>
          </cell>
          <cell r="E231">
            <v>15</v>
          </cell>
          <cell r="F231" t="str">
            <v>SUBDIRECCIÓN DE INVESTIGACIÓN Y CONTROL DE VIVIENDA</v>
          </cell>
          <cell r="G231" t="str">
            <v>JHON MAXIMINO</v>
          </cell>
          <cell r="H231" t="str">
            <v>MUÑOZ</v>
          </cell>
          <cell r="I231" t="str">
            <v>TELLES</v>
          </cell>
          <cell r="J231" t="str">
            <v>ABOGADO</v>
          </cell>
        </row>
        <row r="232">
          <cell r="A232">
            <v>1032415473</v>
          </cell>
          <cell r="B232" t="str">
            <v>PROFESIONAL UNIVERSITARIO</v>
          </cell>
          <cell r="C232" t="str">
            <v>PROFESIONAL</v>
          </cell>
          <cell r="D232">
            <v>219</v>
          </cell>
          <cell r="E232">
            <v>15</v>
          </cell>
          <cell r="F232" t="str">
            <v>SUBDIRECCIÓN DE INVESTIGACIÓN Y CONTROL DE VIVIENDA</v>
          </cell>
          <cell r="G232" t="str">
            <v>SERGIO ANDRES</v>
          </cell>
          <cell r="H232" t="str">
            <v>MORALES</v>
          </cell>
          <cell r="I232" t="str">
            <v>RIVERA</v>
          </cell>
          <cell r="J232" t="str">
            <v>ABOGADO</v>
          </cell>
        </row>
        <row r="233">
          <cell r="B233" t="str">
            <v>PROFESIONAL ESPECIALIZADO</v>
          </cell>
          <cell r="C233" t="str">
            <v>PROFESIONAL</v>
          </cell>
          <cell r="D233">
            <v>222</v>
          </cell>
          <cell r="E233">
            <v>24</v>
          </cell>
          <cell r="F233" t="str">
            <v>SUBDIRECCIÓN DE PREVENCIÓN Y SEGUIMIENTO</v>
          </cell>
        </row>
        <row r="234">
          <cell r="A234">
            <v>80259844</v>
          </cell>
          <cell r="B234" t="str">
            <v>PROFESIONAL UNIVERSITARIO</v>
          </cell>
          <cell r="C234" t="str">
            <v>PROFESIONAL</v>
          </cell>
          <cell r="D234">
            <v>219</v>
          </cell>
          <cell r="E234">
            <v>15</v>
          </cell>
          <cell r="F234" t="str">
            <v>SUBDIRECCIÓN DE PREVENCIÓN Y SEGUIMIENTO</v>
          </cell>
          <cell r="G234" t="str">
            <v>CARLOS ALBERTO</v>
          </cell>
          <cell r="H234" t="str">
            <v>AGUIRRE</v>
          </cell>
          <cell r="I234" t="str">
            <v>PEREZ</v>
          </cell>
          <cell r="J234" t="str">
            <v>ABOGADO</v>
          </cell>
        </row>
        <row r="235">
          <cell r="A235">
            <v>52856796</v>
          </cell>
          <cell r="B235" t="str">
            <v>PROFESIONAL UNIVERSITARIO</v>
          </cell>
          <cell r="C235" t="str">
            <v>PROFESIONAL</v>
          </cell>
          <cell r="D235">
            <v>219</v>
          </cell>
          <cell r="E235">
            <v>15</v>
          </cell>
          <cell r="F235" t="str">
            <v>SUBDIRECCIÓN DE PREVENCIÓN Y SEGUIMIENTO</v>
          </cell>
          <cell r="G235" t="str">
            <v>GLADYS MARCELA</v>
          </cell>
          <cell r="H235" t="str">
            <v>TORRES</v>
          </cell>
          <cell r="I235" t="str">
            <v>SAEZ</v>
          </cell>
          <cell r="J235" t="str">
            <v>INGENIERO CATASTRAL Y GEODESTA</v>
          </cell>
        </row>
        <row r="236">
          <cell r="A236">
            <v>79992247</v>
          </cell>
          <cell r="B236" t="str">
            <v>PROFESIONAL UNIVERSITARIO</v>
          </cell>
          <cell r="C236" t="str">
            <v>PROFESIONAL</v>
          </cell>
          <cell r="D236">
            <v>219</v>
          </cell>
          <cell r="E236">
            <v>15</v>
          </cell>
          <cell r="F236" t="str">
            <v>SUBDIRECCIÓN DE PREVENCIÓN Y SEGUIMIENTO</v>
          </cell>
          <cell r="G236" t="str">
            <v xml:space="preserve">OSCAR FRANCISCO </v>
          </cell>
          <cell r="H236" t="str">
            <v>BENAVIDES</v>
          </cell>
          <cell r="I236" t="str">
            <v>ACOSTA</v>
          </cell>
          <cell r="J236" t="str">
            <v>INGENIERO  CATASTRAL Y GEODESIA</v>
          </cell>
        </row>
        <row r="237">
          <cell r="A237">
            <v>53135985</v>
          </cell>
          <cell r="B237" t="str">
            <v>TÉCNICO ADMINISTRATIVO</v>
          </cell>
          <cell r="C237" t="str">
            <v>TÉCNICO</v>
          </cell>
          <cell r="D237">
            <v>367</v>
          </cell>
          <cell r="E237">
            <v>8</v>
          </cell>
          <cell r="F237" t="str">
            <v>SUBDIRECCIÓN DE PREVENCIÓN Y SEGUIMIENTO</v>
          </cell>
          <cell r="G237" t="str">
            <v>DIANA PAOLA</v>
          </cell>
          <cell r="H237" t="str">
            <v>GORDILLO</v>
          </cell>
          <cell r="I237" t="str">
            <v>AGUILERA</v>
          </cell>
          <cell r="J237" t="str">
            <v>BACHILLER</v>
          </cell>
        </row>
        <row r="238">
          <cell r="A238">
            <v>51881464</v>
          </cell>
          <cell r="B238" t="str">
            <v>TÉCNICO ADMINISTRATIVO</v>
          </cell>
          <cell r="C238" t="str">
            <v>TÉCNICO</v>
          </cell>
          <cell r="D238">
            <v>367</v>
          </cell>
          <cell r="E238">
            <v>8</v>
          </cell>
          <cell r="F238" t="str">
            <v>SUBDIRECCIÓN DE PREVENCIÓN Y SEGUIMIENTO</v>
          </cell>
          <cell r="G238" t="str">
            <v>RUTH JHANETH</v>
          </cell>
          <cell r="H238" t="str">
            <v>MORENO</v>
          </cell>
          <cell r="I238" t="str">
            <v>PINEDA</v>
          </cell>
          <cell r="J238" t="str">
            <v>BACHILLER</v>
          </cell>
        </row>
        <row r="239">
          <cell r="A239">
            <v>13887363</v>
          </cell>
          <cell r="B239" t="str">
            <v>TÉCNICO ADMINISTRATIVO</v>
          </cell>
          <cell r="C239" t="str">
            <v>TÉCNICO</v>
          </cell>
          <cell r="D239">
            <v>367</v>
          </cell>
          <cell r="E239">
            <v>8</v>
          </cell>
          <cell r="F239" t="str">
            <v>SUBDIRECCIÓN DE PREVENCIÓN Y SEGUIMIENTO</v>
          </cell>
          <cell r="G239" t="str">
            <v xml:space="preserve">WILLIAM </v>
          </cell>
          <cell r="H239" t="str">
            <v>LOPEZ</v>
          </cell>
          <cell r="I239" t="str">
            <v>CADENA</v>
          </cell>
          <cell r="J239" t="str">
            <v>BACHILLER</v>
          </cell>
        </row>
        <row r="240">
          <cell r="A240">
            <v>79762451</v>
          </cell>
          <cell r="B240" t="str">
            <v>PROFESIONAL UNIVERSITARIO</v>
          </cell>
          <cell r="C240" t="str">
            <v>PROFESIONAL</v>
          </cell>
          <cell r="D240">
            <v>219</v>
          </cell>
          <cell r="E240">
            <v>15</v>
          </cell>
          <cell r="F240" t="str">
            <v>SUBDIRECCIÓN DE PREVENCIÓN Y SEGUIMIENTO</v>
          </cell>
          <cell r="G240" t="str">
            <v>ANDRES MAURICIO</v>
          </cell>
          <cell r="H240" t="str">
            <v>ARTUNDUAGA</v>
          </cell>
          <cell r="I240" t="str">
            <v>SANTOS</v>
          </cell>
          <cell r="J240" t="str">
            <v>INGENIERO  CATASTRAL Y GEODESIA</v>
          </cell>
        </row>
        <row r="241">
          <cell r="A241">
            <v>79583911</v>
          </cell>
          <cell r="B241" t="str">
            <v>PROFESIONAL UNIVERSITARIO</v>
          </cell>
          <cell r="C241" t="str">
            <v>PROFESIONAL</v>
          </cell>
          <cell r="D241">
            <v>219</v>
          </cell>
          <cell r="E241">
            <v>15</v>
          </cell>
          <cell r="F241" t="str">
            <v>SUBDIRECCIÓN DE PREVENCIÓN Y SEGUIMIENTO</v>
          </cell>
          <cell r="G241" t="str">
            <v>CARLOS EDUARDO</v>
          </cell>
          <cell r="H241" t="str">
            <v>CASTILLO</v>
          </cell>
          <cell r="I241" t="str">
            <v>VANEGAS</v>
          </cell>
          <cell r="J241" t="str">
            <v>ARQUITECTURA</v>
          </cell>
        </row>
        <row r="242">
          <cell r="A242">
            <v>82389796</v>
          </cell>
          <cell r="B242" t="str">
            <v>PROFESIONAL UNIVERSITARIO</v>
          </cell>
          <cell r="C242" t="str">
            <v>PROFESIONAL</v>
          </cell>
          <cell r="D242">
            <v>219</v>
          </cell>
          <cell r="E242">
            <v>15</v>
          </cell>
          <cell r="F242" t="str">
            <v>SUBDIRECCIÓN DE PREVENCIÓN Y SEGUIMIENTO</v>
          </cell>
          <cell r="G242" t="str">
            <v xml:space="preserve">EDUIN </v>
          </cell>
          <cell r="H242" t="str">
            <v>ROMERO</v>
          </cell>
          <cell r="I242" t="str">
            <v>BURGOS</v>
          </cell>
          <cell r="J242" t="str">
            <v>CONTADURÍA PÚBLICA</v>
          </cell>
        </row>
        <row r="243">
          <cell r="A243">
            <v>79659578</v>
          </cell>
          <cell r="B243" t="str">
            <v>PROFESIONAL UNIVERSITARIO</v>
          </cell>
          <cell r="C243" t="str">
            <v>PROFESIONAL</v>
          </cell>
          <cell r="D243">
            <v>219</v>
          </cell>
          <cell r="E243">
            <v>15</v>
          </cell>
          <cell r="F243" t="str">
            <v>SUBDIRECCIÓN DE PREVENCIÓN Y SEGUIMIENTO</v>
          </cell>
          <cell r="G243" t="str">
            <v>FRANCISCO ANTONIO</v>
          </cell>
          <cell r="H243" t="str">
            <v>TORRES</v>
          </cell>
          <cell r="I243" t="str">
            <v>TORRES</v>
          </cell>
          <cell r="J243" t="str">
            <v>INGENIERIA CIVIL</v>
          </cell>
        </row>
        <row r="244">
          <cell r="A244">
            <v>79797366</v>
          </cell>
          <cell r="B244" t="str">
            <v>PROFESIONAL UNIVERSITARIO</v>
          </cell>
          <cell r="C244" t="str">
            <v>PROFESIONAL</v>
          </cell>
          <cell r="D244">
            <v>219</v>
          </cell>
          <cell r="E244">
            <v>15</v>
          </cell>
          <cell r="F244" t="str">
            <v>SUBDIRECCIÓN DE PREVENCIÓN Y SEGUIMIENTO</v>
          </cell>
          <cell r="G244" t="str">
            <v>JAIRO ALEJANDRO</v>
          </cell>
          <cell r="H244" t="str">
            <v>ÁVILA</v>
          </cell>
          <cell r="I244" t="str">
            <v>FERNÁNDEZ</v>
          </cell>
          <cell r="J244" t="str">
            <v>ARQUITECTURA</v>
          </cell>
        </row>
        <row r="245">
          <cell r="A245">
            <v>93131718</v>
          </cell>
          <cell r="B245" t="str">
            <v>PROFESIONAL UNIVERSITARIO</v>
          </cell>
          <cell r="C245" t="str">
            <v>PROFESIONAL</v>
          </cell>
          <cell r="D245">
            <v>219</v>
          </cell>
          <cell r="E245">
            <v>15</v>
          </cell>
          <cell r="F245" t="str">
            <v>SUBDIRECCIÓN DE PREVENCIÓN Y SEGUIMIENTO</v>
          </cell>
          <cell r="G245" t="str">
            <v xml:space="preserve">JAIRO </v>
          </cell>
          <cell r="H245" t="str">
            <v>BORRAY</v>
          </cell>
          <cell r="I245" t="str">
            <v>BENAVIDES</v>
          </cell>
          <cell r="J245" t="str">
            <v>ADMINISTRADOR DE EMPRESAS</v>
          </cell>
        </row>
        <row r="246">
          <cell r="A246">
            <v>52931874</v>
          </cell>
          <cell r="B246" t="str">
            <v>PROFESIONAL UNIVERSITARIO</v>
          </cell>
          <cell r="C246" t="str">
            <v>PROFESIONAL</v>
          </cell>
          <cell r="D246">
            <v>219</v>
          </cell>
          <cell r="E246">
            <v>15</v>
          </cell>
          <cell r="F246" t="str">
            <v>SUBDIRECCIÓN DE PREVENCIÓN Y SEGUIMIENTO</v>
          </cell>
          <cell r="G246" t="str">
            <v>JENNY ALEXANDRA</v>
          </cell>
          <cell r="H246" t="str">
            <v>RÍOS</v>
          </cell>
          <cell r="I246" t="str">
            <v>MONTOYA</v>
          </cell>
          <cell r="J246" t="str">
            <v>ARQUITECTURA</v>
          </cell>
        </row>
        <row r="247">
          <cell r="A247">
            <v>79579459</v>
          </cell>
          <cell r="B247" t="str">
            <v>PROFESIONAL UNIVERSITARIO</v>
          </cell>
          <cell r="C247" t="str">
            <v>PROFESIONAL</v>
          </cell>
          <cell r="D247">
            <v>219</v>
          </cell>
          <cell r="E247">
            <v>15</v>
          </cell>
          <cell r="F247" t="str">
            <v>SUBDIRECCIÓN DE PREVENCIÓN Y SEGUIMIENTO</v>
          </cell>
          <cell r="G247" t="str">
            <v>JORGE ELIECER</v>
          </cell>
          <cell r="H247" t="str">
            <v>GARZÓN</v>
          </cell>
          <cell r="I247" t="str">
            <v>SANTIAGO</v>
          </cell>
          <cell r="J247" t="str">
            <v>ABOGADO</v>
          </cell>
        </row>
        <row r="248">
          <cell r="A248">
            <v>7301621</v>
          </cell>
          <cell r="B248" t="str">
            <v>PROFESIONAL UNIVERSITARIO</v>
          </cell>
          <cell r="C248" t="str">
            <v>PROFESIONAL</v>
          </cell>
          <cell r="D248">
            <v>219</v>
          </cell>
          <cell r="E248">
            <v>15</v>
          </cell>
          <cell r="F248" t="str">
            <v>SUBDIRECCIÓN DE PREVENCIÓN Y SEGUIMIENTO</v>
          </cell>
          <cell r="G248" t="str">
            <v>LUIS JAVIER</v>
          </cell>
          <cell r="H248" t="str">
            <v>BONILLA</v>
          </cell>
          <cell r="I248" t="str">
            <v>PINILLA</v>
          </cell>
          <cell r="J248" t="str">
            <v>CONTADURÍA PÚBLICA</v>
          </cell>
        </row>
        <row r="249">
          <cell r="A249">
            <v>52147698</v>
          </cell>
          <cell r="B249" t="str">
            <v>PROFESIONAL UNIVERSITARIO</v>
          </cell>
          <cell r="C249" t="str">
            <v>PROFESIONAL</v>
          </cell>
          <cell r="D249">
            <v>219</v>
          </cell>
          <cell r="E249">
            <v>15</v>
          </cell>
          <cell r="F249" t="str">
            <v>SUBDIRECCIÓN DE PREVENCIÓN Y SEGUIMIENTO</v>
          </cell>
          <cell r="G249" t="str">
            <v xml:space="preserve">MAGDALENA </v>
          </cell>
          <cell r="H249" t="str">
            <v>DURAN</v>
          </cell>
          <cell r="I249" t="str">
            <v>SOLORZANO</v>
          </cell>
          <cell r="J249" t="str">
            <v>ABOGADO</v>
          </cell>
        </row>
        <row r="250">
          <cell r="A250">
            <v>52033784</v>
          </cell>
          <cell r="B250" t="str">
            <v>PROFESIONAL UNIVERSITARIO</v>
          </cell>
          <cell r="C250" t="str">
            <v>PROFESIONAL</v>
          </cell>
          <cell r="D250">
            <v>219</v>
          </cell>
          <cell r="E250">
            <v>15</v>
          </cell>
          <cell r="F250" t="str">
            <v>SUBDIRECCIÓN DE PREVENCIÓN Y SEGUIMIENTO</v>
          </cell>
          <cell r="G250" t="str">
            <v>MARIA ISABEL</v>
          </cell>
          <cell r="H250" t="str">
            <v>GARZON</v>
          </cell>
          <cell r="I250" t="str">
            <v>PEÑUELA</v>
          </cell>
          <cell r="J250" t="str">
            <v>ARQUITECTURA</v>
          </cell>
        </row>
        <row r="251">
          <cell r="A251">
            <v>79687769</v>
          </cell>
          <cell r="B251" t="str">
            <v>PROFESIONAL UNIVERSITARIO</v>
          </cell>
          <cell r="C251" t="str">
            <v>PROFESIONAL</v>
          </cell>
          <cell r="D251">
            <v>219</v>
          </cell>
          <cell r="E251">
            <v>15</v>
          </cell>
          <cell r="F251" t="str">
            <v>SUBDIRECCIÓN DE PREVENCIÓN Y SEGUIMIENTO</v>
          </cell>
          <cell r="G251" t="str">
            <v>JUAN CARLOS</v>
          </cell>
          <cell r="H251" t="str">
            <v>DIAZ</v>
          </cell>
          <cell r="I251" t="str">
            <v>SANTOS</v>
          </cell>
          <cell r="J251" t="str">
            <v>INGENIERO DE SISTEMAS</v>
          </cell>
        </row>
        <row r="252">
          <cell r="B252" t="str">
            <v>PROFESIONAL UNIVERSITARIO</v>
          </cell>
          <cell r="C252" t="str">
            <v>PROFESIONAL</v>
          </cell>
          <cell r="D252">
            <v>219</v>
          </cell>
          <cell r="E252">
            <v>15</v>
          </cell>
          <cell r="F252" t="str">
            <v>SUBDIRECCIÓN DE PREVENCIÓN Y SEGUIMIENTO</v>
          </cell>
        </row>
        <row r="253">
          <cell r="A253">
            <v>80351426</v>
          </cell>
          <cell r="B253" t="str">
            <v>PROFESIONAL UNIVERSITARIO</v>
          </cell>
          <cell r="C253" t="str">
            <v>PROFESIONAL</v>
          </cell>
          <cell r="D253">
            <v>219</v>
          </cell>
          <cell r="E253">
            <v>15</v>
          </cell>
          <cell r="F253" t="str">
            <v>SUBDIRECCIÓN DE PREVENCIÓN Y SEGUIMIENTO</v>
          </cell>
          <cell r="G253" t="str">
            <v xml:space="preserve">PROSPERO </v>
          </cell>
          <cell r="H253" t="str">
            <v>BAQUERO</v>
          </cell>
          <cell r="I253" t="str">
            <v>ORTIZ</v>
          </cell>
          <cell r="J253" t="str">
            <v>CONTADURÍA PÚBLICA</v>
          </cell>
        </row>
        <row r="254">
          <cell r="A254">
            <v>5230855</v>
          </cell>
          <cell r="B254" t="str">
            <v>PROFESIONAL UNIVERSITARIO</v>
          </cell>
          <cell r="C254" t="str">
            <v>PROFESIONAL</v>
          </cell>
          <cell r="D254">
            <v>219</v>
          </cell>
          <cell r="E254">
            <v>15</v>
          </cell>
          <cell r="F254" t="str">
            <v>SUBDIRECCIÓN DE PREVENCIÓN Y SEGUIMIENTO</v>
          </cell>
          <cell r="G254" t="str">
            <v xml:space="preserve">WILFREDO </v>
          </cell>
          <cell r="H254" t="str">
            <v>MUÑOZ</v>
          </cell>
          <cell r="I254" t="str">
            <v>ARAUJO</v>
          </cell>
          <cell r="J254" t="str">
            <v>INGENIERIA CIVIL</v>
          </cell>
        </row>
        <row r="255">
          <cell r="A255">
            <v>46378207</v>
          </cell>
          <cell r="B255" t="str">
            <v>PROFESIONAL UNIVERSITARIO</v>
          </cell>
          <cell r="C255" t="str">
            <v>PROFESIONAL</v>
          </cell>
          <cell r="D255">
            <v>219</v>
          </cell>
          <cell r="E255">
            <v>15</v>
          </cell>
          <cell r="F255" t="str">
            <v>SUBDIRECCIÓN DE PREVENCIÓN Y SEGUIMIENTO</v>
          </cell>
          <cell r="G255" t="str">
            <v>MARTHA ISABEL</v>
          </cell>
          <cell r="H255" t="str">
            <v>BERNAL</v>
          </cell>
          <cell r="I255" t="str">
            <v>AGUIRRE</v>
          </cell>
          <cell r="J255" t="str">
            <v>ABOGADO</v>
          </cell>
        </row>
        <row r="256">
          <cell r="B256" t="str">
            <v>PROFESIONAL UNIVERSITARIO</v>
          </cell>
          <cell r="C256" t="str">
            <v>PROFESIONAL</v>
          </cell>
          <cell r="D256">
            <v>219</v>
          </cell>
          <cell r="E256">
            <v>15</v>
          </cell>
          <cell r="F256" t="str">
            <v>SUBDIRECCIÓN DE PREVENCIÓN Y SEGUIMIENTO</v>
          </cell>
        </row>
        <row r="257">
          <cell r="B257" t="str">
            <v>PROFESIONAL UNIVERSITARIO</v>
          </cell>
          <cell r="C257" t="str">
            <v>PROFESIONAL</v>
          </cell>
          <cell r="D257">
            <v>219</v>
          </cell>
          <cell r="E257">
            <v>15</v>
          </cell>
          <cell r="F257" t="str">
            <v>SUBDIRECCIÓN DE PREVENCIÓN Y SEGUIMIENTO</v>
          </cell>
        </row>
        <row r="258">
          <cell r="A258">
            <v>81740938</v>
          </cell>
          <cell r="B258" t="str">
            <v>PROFESIONAL UNIVERSITARIO</v>
          </cell>
          <cell r="C258" t="str">
            <v>PROFESIONAL</v>
          </cell>
          <cell r="D258">
            <v>219</v>
          </cell>
          <cell r="E258">
            <v>12</v>
          </cell>
          <cell r="F258" t="str">
            <v>SUBDIRECCIÓN DE PREVENCIÓN Y SEGUIMIENTO</v>
          </cell>
          <cell r="G258" t="str">
            <v>ELKIN FABIAN</v>
          </cell>
          <cell r="H258" t="str">
            <v>SANTOS</v>
          </cell>
          <cell r="I258" t="str">
            <v>GALEANO</v>
          </cell>
          <cell r="J258" t="str">
            <v>MERCADEO Y PUBLICIDAD</v>
          </cell>
        </row>
        <row r="259">
          <cell r="A259">
            <v>80026471</v>
          </cell>
          <cell r="B259" t="str">
            <v>PROFESIONAL UNIVERSITARIO</v>
          </cell>
          <cell r="C259" t="str">
            <v>PROFESIONAL</v>
          </cell>
          <cell r="D259">
            <v>219</v>
          </cell>
          <cell r="E259">
            <v>15</v>
          </cell>
          <cell r="F259" t="str">
            <v>SUBSECRETARIA DE INSPECCION, VIGILANCIA Y CONTROL DE VIVIENDA</v>
          </cell>
          <cell r="G259" t="str">
            <v xml:space="preserve">DIEGO ESTEBAN </v>
          </cell>
          <cell r="H259" t="str">
            <v>PIZA</v>
          </cell>
          <cell r="I259" t="str">
            <v>OLARTE</v>
          </cell>
          <cell r="J259" t="str">
            <v>ARQUITECTURA</v>
          </cell>
        </row>
        <row r="260">
          <cell r="A260">
            <v>81715395</v>
          </cell>
          <cell r="B260" t="str">
            <v>PROFESIONAL ESPECIALIZADO</v>
          </cell>
          <cell r="C260" t="str">
            <v>PROFESIONAL</v>
          </cell>
          <cell r="D260">
            <v>222</v>
          </cell>
          <cell r="E260">
            <v>27</v>
          </cell>
          <cell r="F260" t="str">
            <v>SUBSECRETARIA DE INSPECCION, VIGILANCIA Y CONTROL DE VIVIENDA</v>
          </cell>
          <cell r="G260" t="str">
            <v>LUIS MIGUEL</v>
          </cell>
          <cell r="H260" t="str">
            <v>GONZALEZ</v>
          </cell>
          <cell r="I260" t="str">
            <v>SANCHEZ</v>
          </cell>
          <cell r="J260" t="str">
            <v>ABOGADO</v>
          </cell>
        </row>
        <row r="261">
          <cell r="A261">
            <v>91265784</v>
          </cell>
          <cell r="B261" t="str">
            <v>PROFESIONAL UNIVERSITARIO</v>
          </cell>
          <cell r="C261" t="str">
            <v>PROFESIONAL</v>
          </cell>
          <cell r="D261">
            <v>219</v>
          </cell>
          <cell r="E261">
            <v>18</v>
          </cell>
          <cell r="F261" t="str">
            <v>SUBSECRETARIA DE INSPECCION, VIGILANCIA Y CONTROL DE VIVIENDA</v>
          </cell>
          <cell r="G261" t="str">
            <v>DIEGO ALEJANDRO</v>
          </cell>
          <cell r="H261" t="str">
            <v xml:space="preserve">AMADO </v>
          </cell>
          <cell r="I261" t="str">
            <v>ABRIL</v>
          </cell>
          <cell r="J261" t="str">
            <v>INGENIERO DE SISTEMAS</v>
          </cell>
        </row>
        <row r="262">
          <cell r="A262">
            <v>37547644</v>
          </cell>
          <cell r="B262" t="str">
            <v>PROFESIONAL UNIVERSITARIO</v>
          </cell>
          <cell r="C262" t="str">
            <v>PROFESIONAL</v>
          </cell>
          <cell r="D262">
            <v>219</v>
          </cell>
          <cell r="E262">
            <v>15</v>
          </cell>
          <cell r="F262" t="str">
            <v>SUBSECRETARIA DE INSPECCION, VIGILANCIA Y CONTROL DE VIVIENDA</v>
          </cell>
          <cell r="G262" t="str">
            <v>ANA KARINA</v>
          </cell>
          <cell r="H262" t="str">
            <v xml:space="preserve">TRIGOS </v>
          </cell>
          <cell r="I262" t="str">
            <v>PEÑARANDA</v>
          </cell>
          <cell r="J262" t="str">
            <v>ARQUITECTURA</v>
          </cell>
        </row>
        <row r="263">
          <cell r="A263">
            <v>87719682</v>
          </cell>
          <cell r="B263" t="str">
            <v>PROFESIONAL UNIVERSITARIO</v>
          </cell>
          <cell r="C263" t="str">
            <v>PROFESIONAL</v>
          </cell>
          <cell r="D263">
            <v>219</v>
          </cell>
          <cell r="E263">
            <v>15</v>
          </cell>
          <cell r="F263" t="str">
            <v>SUBSECRETARIA DE INSPECCION, VIGILANCIA Y CONTROL DE VIVIENDA</v>
          </cell>
          <cell r="G263" t="str">
            <v>JESUS DAVID</v>
          </cell>
          <cell r="H263" t="str">
            <v>QUIÑONES</v>
          </cell>
          <cell r="I263" t="str">
            <v>CORAL</v>
          </cell>
          <cell r="J263" t="str">
            <v>ARQUITECTURA</v>
          </cell>
        </row>
        <row r="264">
          <cell r="A264">
            <v>1053769635</v>
          </cell>
          <cell r="B264" t="str">
            <v>TÉCNICO ADMINISTRATIVO</v>
          </cell>
          <cell r="C264" t="str">
            <v>TÉCNICO</v>
          </cell>
          <cell r="D264">
            <v>367</v>
          </cell>
          <cell r="E264">
            <v>8</v>
          </cell>
          <cell r="F264" t="str">
            <v>SUBSECRETARIA DE INSPECCION, VIGILANCIA Y CONTROL DE VIVIENDA</v>
          </cell>
          <cell r="G264" t="str">
            <v>GISELLE JOHAN</v>
          </cell>
          <cell r="H264">
            <v>0</v>
          </cell>
          <cell r="I264" t="str">
            <v>CEBALLOS</v>
          </cell>
          <cell r="J264" t="str">
            <v>BACHILLER</v>
          </cell>
        </row>
        <row r="265">
          <cell r="A265">
            <v>41649653</v>
          </cell>
          <cell r="B265" t="str">
            <v>TÉCNICO ADMINISTRATIVO</v>
          </cell>
          <cell r="C265" t="str">
            <v>TÉCNICO</v>
          </cell>
          <cell r="D265">
            <v>367</v>
          </cell>
          <cell r="E265">
            <v>12</v>
          </cell>
          <cell r="F265" t="str">
            <v>SUBSECRETARIA DE INSPECCION, VIGILANCIA Y CONTROL DE VIVIENDA</v>
          </cell>
          <cell r="G265" t="str">
            <v xml:space="preserve">RUTH </v>
          </cell>
          <cell r="H265" t="str">
            <v>ALMONACID</v>
          </cell>
          <cell r="I265" t="str">
            <v>RAMÍREZ</v>
          </cell>
          <cell r="J265" t="str">
            <v>BACHILLER</v>
          </cell>
        </row>
        <row r="266">
          <cell r="A266">
            <v>19475709</v>
          </cell>
          <cell r="B266" t="str">
            <v>PROFESIONAL ESPECIALIZADO</v>
          </cell>
          <cell r="C266" t="str">
            <v>PROFESIONAL</v>
          </cell>
          <cell r="D266">
            <v>222</v>
          </cell>
          <cell r="E266">
            <v>22</v>
          </cell>
          <cell r="F266" t="str">
            <v>SUBSECRETARIA DE INSPECCION, VIGILANCIA Y CONTROL DE VIVIENDA</v>
          </cell>
          <cell r="G266" t="str">
            <v>NESTOR WILSON</v>
          </cell>
          <cell r="H266" t="str">
            <v>VANEGAS</v>
          </cell>
          <cell r="I266" t="str">
            <v>VANEGAS</v>
          </cell>
          <cell r="J266" t="str">
            <v>ARQUITECTURA</v>
          </cell>
        </row>
        <row r="267">
          <cell r="B267" t="str">
            <v>PROFESIONAL UNIVERSITARIO</v>
          </cell>
          <cell r="C267" t="str">
            <v>PROFESIONAL</v>
          </cell>
          <cell r="D267">
            <v>219</v>
          </cell>
          <cell r="E267">
            <v>15</v>
          </cell>
          <cell r="F267" t="str">
            <v>SUBSECRETARIA DE INSPECCION, VIGILANCIA Y CONTROL DE VIVIENDA</v>
          </cell>
        </row>
        <row r="268">
          <cell r="A268">
            <v>79452141</v>
          </cell>
          <cell r="B268" t="str">
            <v>PROFESIONAL UNIVERSITARIO</v>
          </cell>
          <cell r="C268" t="str">
            <v>PROFESIONAL</v>
          </cell>
          <cell r="D268">
            <v>219</v>
          </cell>
          <cell r="E268">
            <v>15</v>
          </cell>
          <cell r="F268" t="str">
            <v>SUBSECRETARIA DE INSPECCION, VIGILANCIA Y CONTROL DE VIVIENDA</v>
          </cell>
          <cell r="G268" t="str">
            <v>JUAN CARLOS</v>
          </cell>
          <cell r="H268" t="str">
            <v>LEMUS</v>
          </cell>
          <cell r="I268" t="str">
            <v>GOMEZ</v>
          </cell>
          <cell r="J268" t="str">
            <v>CONTADURÍA PÚBLICA</v>
          </cell>
        </row>
        <row r="269">
          <cell r="A269">
            <v>52029132</v>
          </cell>
          <cell r="B269" t="str">
            <v>PROFESIONAL UNIVERSITARIO</v>
          </cell>
          <cell r="C269" t="str">
            <v>PROFESIONAL</v>
          </cell>
          <cell r="D269">
            <v>219</v>
          </cell>
          <cell r="E269">
            <v>15</v>
          </cell>
          <cell r="F269" t="str">
            <v>SUBSECRETARIA DE INSPECCION, VIGILANCIA Y CONTROL DE VIVIENDA</v>
          </cell>
          <cell r="G269" t="str">
            <v>WINA FERNANDA</v>
          </cell>
          <cell r="H269" t="str">
            <v>HERNANDEZ</v>
          </cell>
          <cell r="I269" t="str">
            <v>CUELLAR</v>
          </cell>
          <cell r="J269" t="str">
            <v>ABOGADO</v>
          </cell>
        </row>
        <row r="270">
          <cell r="B270" t="str">
            <v>PROFESIONAL ESPECIALIZADO</v>
          </cell>
          <cell r="C270" t="str">
            <v>PROFESIONAL</v>
          </cell>
          <cell r="D270">
            <v>222</v>
          </cell>
          <cell r="E270">
            <v>24</v>
          </cell>
          <cell r="F270" t="str">
            <v xml:space="preserve"> SUBDIRECCIÓN DE PROGRAMAS Y PROYECTOS</v>
          </cell>
        </row>
        <row r="271">
          <cell r="A271">
            <v>79950858</v>
          </cell>
          <cell r="B271" t="str">
            <v>PROFESIONAL ESPECIALIZADO</v>
          </cell>
          <cell r="C271" t="str">
            <v>PROFESIONAL</v>
          </cell>
          <cell r="D271">
            <v>222</v>
          </cell>
          <cell r="E271">
            <v>22</v>
          </cell>
          <cell r="F271" t="str">
            <v xml:space="preserve"> SUBDIRECCIÓN DE PROGRAMAS Y PROYECTOS</v>
          </cell>
          <cell r="G271" t="str">
            <v>ANDRES FELIPE</v>
          </cell>
          <cell r="H271" t="str">
            <v>CRUZ</v>
          </cell>
          <cell r="I271" t="str">
            <v>PRADA</v>
          </cell>
          <cell r="J271" t="str">
            <v>RELACIONES INTERNACIONALES</v>
          </cell>
        </row>
        <row r="272">
          <cell r="B272" t="str">
            <v>PROFESIONAL ESPECIALIZADO</v>
          </cell>
          <cell r="C272" t="str">
            <v>PROFESIONAL</v>
          </cell>
          <cell r="D272">
            <v>222</v>
          </cell>
          <cell r="E272">
            <v>22</v>
          </cell>
          <cell r="F272" t="str">
            <v xml:space="preserve"> SUBDIRECCIÓN DE PROGRAMAS Y PROYECTOS</v>
          </cell>
        </row>
        <row r="273">
          <cell r="A273">
            <v>52157768</v>
          </cell>
          <cell r="B273" t="str">
            <v>PROFESIONAL ESPECIALIZADO</v>
          </cell>
          <cell r="C273" t="str">
            <v>PROFESIONAL</v>
          </cell>
          <cell r="D273">
            <v>222</v>
          </cell>
          <cell r="E273">
            <v>24</v>
          </cell>
          <cell r="F273" t="str">
            <v xml:space="preserve"> SUBDIRECCIÓN DE PROGRAMAS Y PROYECTOS</v>
          </cell>
          <cell r="G273" t="str">
            <v>ANA ROCÍO</v>
          </cell>
          <cell r="H273" t="str">
            <v>MURCIA</v>
          </cell>
          <cell r="I273" t="str">
            <v>GÓMEZ</v>
          </cell>
          <cell r="J273" t="str">
            <v>INGENIERIA INDUSTRIAL</v>
          </cell>
        </row>
        <row r="274">
          <cell r="A274">
            <v>52491317</v>
          </cell>
          <cell r="B274" t="str">
            <v>PROFESIONAL ESPECIALIZADO</v>
          </cell>
          <cell r="C274" t="str">
            <v>PROFESIONAL</v>
          </cell>
          <cell r="D274">
            <v>222</v>
          </cell>
          <cell r="E274">
            <v>24</v>
          </cell>
          <cell r="F274" t="str">
            <v xml:space="preserve"> SUBDIRECCIÓN DE PROGRAMAS Y PROYECTOS</v>
          </cell>
          <cell r="G274" t="str">
            <v>FANNY YANETH</v>
          </cell>
          <cell r="H274" t="str">
            <v>CHAPARRO</v>
          </cell>
          <cell r="I274" t="str">
            <v>TORRES</v>
          </cell>
          <cell r="J274" t="str">
            <v>ECONOMISTA</v>
          </cell>
        </row>
        <row r="275">
          <cell r="A275">
            <v>79447783</v>
          </cell>
          <cell r="B275" t="str">
            <v>PROFESIONAL ESPECIALIZADO</v>
          </cell>
          <cell r="C275" t="str">
            <v>PROFESIONAL</v>
          </cell>
          <cell r="D275">
            <v>222</v>
          </cell>
          <cell r="E275">
            <v>24</v>
          </cell>
          <cell r="F275" t="str">
            <v xml:space="preserve"> SUBDIRECCIÓN DE PROGRAMAS Y PROYECTOS</v>
          </cell>
          <cell r="G275" t="str">
            <v>HERNANDO JOSÉ</v>
          </cell>
          <cell r="H275" t="str">
            <v>REYES</v>
          </cell>
          <cell r="I275" t="str">
            <v>MOREA</v>
          </cell>
          <cell r="J275" t="str">
            <v>INGENIERO DE SISTEMAS</v>
          </cell>
        </row>
        <row r="276">
          <cell r="B276" t="str">
            <v>PROFESIONAL UNIVERSITARIO</v>
          </cell>
          <cell r="C276" t="str">
            <v>PROFESIONAL</v>
          </cell>
          <cell r="D276">
            <v>219</v>
          </cell>
          <cell r="E276">
            <v>12</v>
          </cell>
          <cell r="F276" t="str">
            <v xml:space="preserve"> SUBDIRECCIÓN DE PROGRAMAS Y PROYECTOS</v>
          </cell>
        </row>
        <row r="277">
          <cell r="A277">
            <v>51865843</v>
          </cell>
          <cell r="B277" t="str">
            <v>PROFESIONAL UNIVERSITARIO</v>
          </cell>
          <cell r="C277" t="str">
            <v>PROFESIONAL</v>
          </cell>
          <cell r="D277">
            <v>219</v>
          </cell>
          <cell r="E277">
            <v>18</v>
          </cell>
          <cell r="F277" t="str">
            <v xml:space="preserve"> SUBDIRECCIÓN DE PROGRAMAS Y PROYECTOS</v>
          </cell>
          <cell r="G277" t="str">
            <v xml:space="preserve">ADRIANA </v>
          </cell>
          <cell r="H277" t="str">
            <v>GUERRERO</v>
          </cell>
          <cell r="I277" t="str">
            <v>CALDERÓN</v>
          </cell>
          <cell r="J277" t="str">
            <v>INGENIERO DE SISTEMAS</v>
          </cell>
        </row>
        <row r="278">
          <cell r="A278">
            <v>52264683</v>
          </cell>
          <cell r="B278" t="str">
            <v>PROFESIONAL UNIVERSITARIO</v>
          </cell>
          <cell r="C278" t="str">
            <v>PROFESIONAL</v>
          </cell>
          <cell r="D278">
            <v>219</v>
          </cell>
          <cell r="E278">
            <v>18</v>
          </cell>
          <cell r="F278" t="str">
            <v xml:space="preserve"> SUBDIRECCIÓN DE PROGRAMAS Y PROYECTOS</v>
          </cell>
          <cell r="G278" t="str">
            <v>SONIA MILENA</v>
          </cell>
          <cell r="H278" t="str">
            <v>GIL</v>
          </cell>
          <cell r="I278" t="str">
            <v>MONTOYA</v>
          </cell>
          <cell r="J278" t="str">
            <v>ADMINISTRADOR DE EMPRESAS</v>
          </cell>
        </row>
        <row r="279">
          <cell r="A279">
            <v>52857565</v>
          </cell>
          <cell r="B279" t="str">
            <v>PROFESIONAL ESPECIALIZADO</v>
          </cell>
          <cell r="C279" t="str">
            <v>PROFESIONAL</v>
          </cell>
          <cell r="D279">
            <v>222</v>
          </cell>
          <cell r="E279">
            <v>22</v>
          </cell>
          <cell r="F279" t="str">
            <v>SUBDIRECCIÓN DE GESTIÓN DEL SUELO</v>
          </cell>
          <cell r="G279" t="str">
            <v xml:space="preserve">CLAUDIA VIVIANA </v>
          </cell>
          <cell r="H279" t="str">
            <v>ROA</v>
          </cell>
          <cell r="I279" t="str">
            <v>NIÑO</v>
          </cell>
          <cell r="J279" t="str">
            <v>INGENIERIA CIVIL</v>
          </cell>
        </row>
        <row r="280">
          <cell r="A280">
            <v>53015829</v>
          </cell>
          <cell r="B280" t="str">
            <v>PROFESIONAL ESPECIALIZADO</v>
          </cell>
          <cell r="C280" t="str">
            <v>PROFESIONAL</v>
          </cell>
          <cell r="D280">
            <v>222</v>
          </cell>
          <cell r="E280">
            <v>22</v>
          </cell>
          <cell r="F280" t="str">
            <v>SUBDIRECCIÓN DE GESTIÓN DEL SUELO</v>
          </cell>
          <cell r="G280" t="str">
            <v xml:space="preserve">LADY FARID </v>
          </cell>
          <cell r="H280" t="str">
            <v>BLANCO</v>
          </cell>
          <cell r="I280" t="str">
            <v>MOJICA</v>
          </cell>
          <cell r="J280" t="str">
            <v>INGENIERO CATASTRAL Y GEODESTA</v>
          </cell>
        </row>
        <row r="281">
          <cell r="A281">
            <v>52107178</v>
          </cell>
          <cell r="B281" t="str">
            <v>PROFESIONAL ESPECIALIZADO</v>
          </cell>
          <cell r="C281" t="str">
            <v>PROFESIONAL</v>
          </cell>
          <cell r="D281">
            <v>222</v>
          </cell>
          <cell r="E281">
            <v>22</v>
          </cell>
          <cell r="F281" t="str">
            <v>SUBDIRECCIÓN DE GESTIÓN DEL SUELO</v>
          </cell>
          <cell r="G281" t="str">
            <v xml:space="preserve">CLAUDIA LILIANA </v>
          </cell>
          <cell r="H281" t="str">
            <v>SILVA</v>
          </cell>
          <cell r="I281" t="str">
            <v>PEREZ</v>
          </cell>
          <cell r="J281" t="str">
            <v>INGENIERO CATASTRAL Y GEODESTA</v>
          </cell>
        </row>
        <row r="282">
          <cell r="A282">
            <v>53027805</v>
          </cell>
          <cell r="B282" t="str">
            <v>TÉCNICO ADMINISTRATIVO</v>
          </cell>
          <cell r="C282" t="str">
            <v>TÉCNICO</v>
          </cell>
          <cell r="D282">
            <v>367</v>
          </cell>
          <cell r="E282">
            <v>8</v>
          </cell>
          <cell r="F282" t="str">
            <v>SUBDIRECCIÓN DE GESTIÓN DEL SUELO</v>
          </cell>
          <cell r="G282" t="str">
            <v xml:space="preserve">YENIFER </v>
          </cell>
          <cell r="H282" t="str">
            <v>ROJAS</v>
          </cell>
          <cell r="J282" t="str">
            <v>BACHILLER</v>
          </cell>
        </row>
        <row r="283">
          <cell r="A283">
            <v>52819039</v>
          </cell>
          <cell r="B283" t="str">
            <v>PROFESIONAL ESPECIALIZADO</v>
          </cell>
          <cell r="C283" t="str">
            <v>PROFESIONAL</v>
          </cell>
          <cell r="D283">
            <v>222</v>
          </cell>
          <cell r="E283">
            <v>22</v>
          </cell>
          <cell r="F283" t="str">
            <v>SUBDIRECCIÓN DE GESTIÓN DEL SUELO</v>
          </cell>
          <cell r="G283" t="str">
            <v>AIDA FERNANDA</v>
          </cell>
          <cell r="H283" t="str">
            <v>MOLANO</v>
          </cell>
          <cell r="I283" t="str">
            <v>MURCIA</v>
          </cell>
          <cell r="J283" t="str">
            <v>INGENIERO  CATASTRAL Y GEODESIA</v>
          </cell>
        </row>
        <row r="284">
          <cell r="A284">
            <v>52516267</v>
          </cell>
          <cell r="B284" t="str">
            <v>PROFESIONAL ESPECIALIZADO</v>
          </cell>
          <cell r="C284" t="str">
            <v>PROFESIONAL</v>
          </cell>
          <cell r="D284">
            <v>222</v>
          </cell>
          <cell r="E284">
            <v>22</v>
          </cell>
          <cell r="F284" t="str">
            <v>SUBDIRECCIÓN DE GESTIÓN DEL SUELO</v>
          </cell>
          <cell r="G284" t="str">
            <v>CLAUDIA STELLA</v>
          </cell>
          <cell r="H284" t="str">
            <v>ORTIZ</v>
          </cell>
          <cell r="I284" t="str">
            <v>BUITRAGO</v>
          </cell>
          <cell r="J284" t="str">
            <v>ECONOMISTA</v>
          </cell>
        </row>
        <row r="285">
          <cell r="B285" t="str">
            <v>PROFESIONAL ESPECIALIZADO</v>
          </cell>
          <cell r="C285" t="str">
            <v>PROFESIONAL</v>
          </cell>
          <cell r="D285">
            <v>222</v>
          </cell>
          <cell r="E285">
            <v>22</v>
          </cell>
          <cell r="F285" t="str">
            <v>SUBDIRECCIÓN DE GESTIÓN DEL SUELO</v>
          </cell>
        </row>
        <row r="286">
          <cell r="B286" t="str">
            <v>PROFESIONAL ESPECIALIZADO</v>
          </cell>
          <cell r="C286" t="str">
            <v>PROFESIONAL</v>
          </cell>
          <cell r="D286">
            <v>222</v>
          </cell>
          <cell r="E286">
            <v>22</v>
          </cell>
          <cell r="F286" t="str">
            <v>SUBDIRECCIÓN DE GESTIÓN DEL SUELO</v>
          </cell>
        </row>
        <row r="287">
          <cell r="A287">
            <v>53116120</v>
          </cell>
          <cell r="B287" t="str">
            <v>TÉCNICO ADMINISTRATIVO</v>
          </cell>
          <cell r="C287" t="str">
            <v>TÉCNICO</v>
          </cell>
          <cell r="D287">
            <v>367</v>
          </cell>
          <cell r="E287">
            <v>8</v>
          </cell>
          <cell r="F287" t="str">
            <v>SUBDIRECCIÓN DE INFORMACIÓN SECTORIAL</v>
          </cell>
          <cell r="G287" t="str">
            <v>SULMA LILIANA</v>
          </cell>
          <cell r="H287" t="str">
            <v>MEDINA</v>
          </cell>
          <cell r="I287" t="str">
            <v>BARRERA</v>
          </cell>
          <cell r="J287" t="str">
            <v>BACHILLER</v>
          </cell>
        </row>
        <row r="288">
          <cell r="A288">
            <v>35414638</v>
          </cell>
          <cell r="B288" t="str">
            <v>PROFESIONAL ESPECIALIZADO</v>
          </cell>
          <cell r="C288" t="str">
            <v>PROFESIONAL</v>
          </cell>
          <cell r="D288">
            <v>222</v>
          </cell>
          <cell r="E288">
            <v>22</v>
          </cell>
          <cell r="F288" t="str">
            <v>SUBDIRECCIÓN DE INFORMACIÓN SECTORIAL</v>
          </cell>
          <cell r="G288" t="str">
            <v>EDNA RUTH</v>
          </cell>
          <cell r="H288" t="str">
            <v>MENDOZA</v>
          </cell>
          <cell r="I288" t="str">
            <v>ALZATE</v>
          </cell>
          <cell r="J288" t="str">
            <v>ECONOMISTA</v>
          </cell>
        </row>
        <row r="289">
          <cell r="A289">
            <v>74270408</v>
          </cell>
          <cell r="B289" t="str">
            <v>PROFESIONAL ESPECIALIZADO</v>
          </cell>
          <cell r="C289" t="str">
            <v>PROFESIONAL</v>
          </cell>
          <cell r="D289">
            <v>222</v>
          </cell>
          <cell r="E289">
            <v>24</v>
          </cell>
          <cell r="F289" t="str">
            <v>SUBDIRECCIÓN DE INFORMACIÓN SECTORIAL</v>
          </cell>
          <cell r="G289" t="str">
            <v>LUIS URIEL</v>
          </cell>
          <cell r="H289" t="str">
            <v>ROJAS</v>
          </cell>
          <cell r="I289" t="str">
            <v>PINZÓN</v>
          </cell>
          <cell r="J289" t="str">
            <v>ECONOMISTA</v>
          </cell>
        </row>
        <row r="290">
          <cell r="A290">
            <v>79727071</v>
          </cell>
          <cell r="B290" t="str">
            <v>PROFESIONAL ESPECIALIZADO</v>
          </cell>
          <cell r="C290" t="str">
            <v>PROFESIONAL</v>
          </cell>
          <cell r="D290">
            <v>222</v>
          </cell>
          <cell r="E290">
            <v>24</v>
          </cell>
          <cell r="F290" t="str">
            <v>SUBDIRECCIÓN DE INFORMACIÓN SECTORIAL</v>
          </cell>
          <cell r="G290" t="str">
            <v>OSCAR LUIS ANTONIO</v>
          </cell>
          <cell r="H290" t="str">
            <v>CARDENAS</v>
          </cell>
          <cell r="I290" t="str">
            <v>NUÑEZ</v>
          </cell>
          <cell r="J290" t="str">
            <v>ECONOMISTA</v>
          </cell>
        </row>
        <row r="291">
          <cell r="A291">
            <v>80736832</v>
          </cell>
          <cell r="B291" t="str">
            <v>PROFESIONAL ESPECIALIZADO</v>
          </cell>
          <cell r="C291" t="str">
            <v>PROFESIONAL</v>
          </cell>
          <cell r="D291">
            <v>222</v>
          </cell>
          <cell r="E291">
            <v>22</v>
          </cell>
          <cell r="F291" t="str">
            <v>SUBDIRECCIÓN DE INFORMACIÓN SECTORIAL</v>
          </cell>
          <cell r="G291" t="str">
            <v>JUAN CARLOS</v>
          </cell>
          <cell r="H291" t="str">
            <v>ARBELAEZ</v>
          </cell>
          <cell r="I291" t="str">
            <v>MURILLO</v>
          </cell>
          <cell r="J291" t="str">
            <v>POLITOLOGO</v>
          </cell>
        </row>
        <row r="292">
          <cell r="A292">
            <v>19371811</v>
          </cell>
          <cell r="B292" t="str">
            <v xml:space="preserve">PROFESIONAL UNIVERSITARIO </v>
          </cell>
          <cell r="C292" t="str">
            <v>PROFESIONAL</v>
          </cell>
          <cell r="D292">
            <v>219</v>
          </cell>
          <cell r="E292">
            <v>15</v>
          </cell>
          <cell r="F292" t="str">
            <v>SUBDIRECCIÓN DE INFORMACIÓN SECTORIAL</v>
          </cell>
          <cell r="G292" t="str">
            <v>JOSE ALFREDO</v>
          </cell>
          <cell r="H292" t="str">
            <v>SALAMANCA</v>
          </cell>
          <cell r="I292" t="str">
            <v>RODRIGUEZ</v>
          </cell>
          <cell r="J292" t="str">
            <v>ADMINISTRADOR DE EMPRESAS</v>
          </cell>
        </row>
        <row r="293">
          <cell r="A293">
            <v>94499980</v>
          </cell>
          <cell r="B293" t="str">
            <v>PROFESIONAL ESPECIALIZADO</v>
          </cell>
          <cell r="C293" t="str">
            <v>PROFESIONAL</v>
          </cell>
          <cell r="D293">
            <v>222</v>
          </cell>
          <cell r="E293">
            <v>24</v>
          </cell>
          <cell r="F293" t="str">
            <v>SUBDIRECCION DE SERVICIOS PUBLICOS</v>
          </cell>
          <cell r="G293" t="str">
            <v>HADER FABIAN</v>
          </cell>
          <cell r="H293" t="str">
            <v>GOMEZ</v>
          </cell>
          <cell r="I293" t="str">
            <v>MONTENEGRO</v>
          </cell>
          <cell r="J293" t="str">
            <v>INGENIERIA SANITARIA</v>
          </cell>
        </row>
        <row r="294">
          <cell r="A294">
            <v>41211331</v>
          </cell>
          <cell r="B294" t="str">
            <v>PROFESIONAL ESPECIALIZADO</v>
          </cell>
          <cell r="C294" t="str">
            <v>PROFESIONAL</v>
          </cell>
          <cell r="D294">
            <v>222</v>
          </cell>
          <cell r="E294">
            <v>24</v>
          </cell>
          <cell r="F294" t="str">
            <v>SUBDIRECCION DE SERVICIOS PUBLICOS</v>
          </cell>
          <cell r="G294" t="str">
            <v>MARIA DEL CONSUELO</v>
          </cell>
          <cell r="H294" t="str">
            <v>ROMERO</v>
          </cell>
          <cell r="I294" t="str">
            <v>RESTREPO</v>
          </cell>
          <cell r="J294" t="str">
            <v>INGENIERIA AMBIENTAL</v>
          </cell>
        </row>
        <row r="295">
          <cell r="A295">
            <v>52647246</v>
          </cell>
          <cell r="B295" t="str">
            <v>PROFESIONAL ESPECIALIZADO</v>
          </cell>
          <cell r="C295" t="str">
            <v>PROFESIONAL</v>
          </cell>
          <cell r="D295">
            <v>222</v>
          </cell>
          <cell r="E295">
            <v>24</v>
          </cell>
          <cell r="F295" t="str">
            <v>SUBDIRECCION DE SERVICIOS PUBLICOS</v>
          </cell>
          <cell r="G295" t="str">
            <v xml:space="preserve">NATALIA </v>
          </cell>
          <cell r="H295" t="str">
            <v>GUTIERREZ</v>
          </cell>
          <cell r="I295" t="str">
            <v>PEÑALOZA</v>
          </cell>
          <cell r="J295" t="str">
            <v>INGENIERIA CIVIL</v>
          </cell>
        </row>
        <row r="296">
          <cell r="A296">
            <v>80426704</v>
          </cell>
          <cell r="B296" t="str">
            <v>PROFESIONAL UNIVERSITARIO</v>
          </cell>
          <cell r="C296" t="str">
            <v>PROFESIONAL</v>
          </cell>
          <cell r="D296">
            <v>219</v>
          </cell>
          <cell r="E296">
            <v>18</v>
          </cell>
          <cell r="F296" t="str">
            <v>SUBDIRECCION DE SERVICIOS PUBLICOS</v>
          </cell>
          <cell r="G296" t="str">
            <v>HECTOR ALEJANDRO</v>
          </cell>
          <cell r="H296" t="str">
            <v>GUARIN</v>
          </cell>
          <cell r="I296" t="str">
            <v>ACOSTA</v>
          </cell>
          <cell r="J296" t="str">
            <v>ADMINISTRADOR DE EMPRESAS</v>
          </cell>
        </row>
        <row r="297">
          <cell r="A297">
            <v>39707570</v>
          </cell>
          <cell r="B297" t="str">
            <v>TÉCNICO ADMINISTRATIVO</v>
          </cell>
          <cell r="C297" t="str">
            <v>TÉCNICO</v>
          </cell>
          <cell r="D297">
            <v>367</v>
          </cell>
          <cell r="E297">
            <v>12</v>
          </cell>
          <cell r="F297" t="str">
            <v>SUBSECRETARIA DE PLANEACION Y POLITICA</v>
          </cell>
          <cell r="G297" t="str">
            <v xml:space="preserve">CONSUELO </v>
          </cell>
          <cell r="H297" t="str">
            <v>ARIZA</v>
          </cell>
          <cell r="I297" t="str">
            <v>MAHECHA</v>
          </cell>
          <cell r="J297" t="str">
            <v>BACHILLER</v>
          </cell>
        </row>
        <row r="298">
          <cell r="A298">
            <v>80060362</v>
          </cell>
          <cell r="B298" t="str">
            <v>PROFESIONAL ESPECIALIZADO</v>
          </cell>
          <cell r="C298" t="str">
            <v>PROFESIONAL</v>
          </cell>
          <cell r="D298">
            <v>222</v>
          </cell>
          <cell r="E298">
            <v>24</v>
          </cell>
          <cell r="F298" t="str">
            <v>SUBSECRETARIA DE PLANEACION Y POLITICA</v>
          </cell>
          <cell r="G298" t="str">
            <v>CESAR</v>
          </cell>
          <cell r="H298" t="str">
            <v xml:space="preserve">LIBARDO </v>
          </cell>
          <cell r="I298" t="str">
            <v>SANTOYO</v>
          </cell>
          <cell r="J298" t="str">
            <v>SOCIOLOGO</v>
          </cell>
        </row>
        <row r="299">
          <cell r="B299" t="str">
            <v>PROFESIONAL ESPECIALIZADO</v>
          </cell>
          <cell r="C299" t="str">
            <v>PROFESIONAL</v>
          </cell>
          <cell r="D299">
            <v>222</v>
          </cell>
          <cell r="E299">
            <v>27</v>
          </cell>
          <cell r="F299" t="str">
            <v>SUBSECRETARIA JURDICA</v>
          </cell>
        </row>
        <row r="300">
          <cell r="A300">
            <v>52875341</v>
          </cell>
          <cell r="B300" t="str">
            <v>PROFESIONAL ESPECIALIZADO</v>
          </cell>
          <cell r="C300" t="str">
            <v>PROFESIONAL</v>
          </cell>
          <cell r="D300">
            <v>222</v>
          </cell>
          <cell r="E300">
            <v>24</v>
          </cell>
          <cell r="F300" t="str">
            <v>SUBSECRETARIA JURDICA</v>
          </cell>
          <cell r="G300" t="str">
            <v>LADY CATHERINE</v>
          </cell>
          <cell r="H300" t="str">
            <v>LIZCANO</v>
          </cell>
          <cell r="I300" t="str">
            <v>ORTIZ</v>
          </cell>
          <cell r="J300" t="str">
            <v>ABOGADO</v>
          </cell>
        </row>
        <row r="301">
          <cell r="A301">
            <v>52522349</v>
          </cell>
          <cell r="B301" t="str">
            <v>TÉCNICO ADMINISTRATIVO</v>
          </cell>
          <cell r="C301" t="str">
            <v>TÉCNICO</v>
          </cell>
          <cell r="D301">
            <v>367</v>
          </cell>
          <cell r="E301">
            <v>12</v>
          </cell>
          <cell r="F301" t="str">
            <v>SUBSECRETARIA JURIDICA</v>
          </cell>
          <cell r="G301" t="str">
            <v>MARTHA YOLANDA</v>
          </cell>
          <cell r="H301" t="str">
            <v>GARCIA</v>
          </cell>
          <cell r="I301" t="str">
            <v>MONSALVE</v>
          </cell>
          <cell r="J301" t="str">
            <v>BACHILLER</v>
          </cell>
        </row>
        <row r="302">
          <cell r="A302">
            <v>1023878120</v>
          </cell>
          <cell r="B302" t="str">
            <v>PROFESIONAL UNIVERSITARIO</v>
          </cell>
          <cell r="C302" t="str">
            <v>PROFESIONAL</v>
          </cell>
          <cell r="D302">
            <v>219</v>
          </cell>
          <cell r="E302">
            <v>12</v>
          </cell>
          <cell r="F302" t="str">
            <v>SUBSECRETARIA JURIDICA</v>
          </cell>
          <cell r="G302" t="str">
            <v xml:space="preserve">CARLOS ANDRES </v>
          </cell>
          <cell r="H302" t="str">
            <v xml:space="preserve">BALLEN </v>
          </cell>
          <cell r="I302" t="str">
            <v>DEL BUSTO</v>
          </cell>
          <cell r="J302" t="str">
            <v>ABOGADO</v>
          </cell>
        </row>
        <row r="303">
          <cell r="A303">
            <v>80089550</v>
          </cell>
          <cell r="B303" t="str">
            <v>PROFESIONAL ESPECIALIZADO</v>
          </cell>
          <cell r="C303" t="str">
            <v>PROFESIONAL</v>
          </cell>
          <cell r="D303">
            <v>222</v>
          </cell>
          <cell r="E303">
            <v>27</v>
          </cell>
          <cell r="F303" t="str">
            <v>SUBSECRETARIA JURIDICA</v>
          </cell>
          <cell r="G303" t="str">
            <v>RODRIGO ANDRES</v>
          </cell>
          <cell r="H303" t="str">
            <v xml:space="preserve">MOSCOSO </v>
          </cell>
          <cell r="I303" t="str">
            <v>VALDERRAMA</v>
          </cell>
          <cell r="J303" t="str">
            <v>ABOGADO</v>
          </cell>
        </row>
        <row r="304">
          <cell r="A304">
            <v>1033701208</v>
          </cell>
          <cell r="B304" t="str">
            <v>TÉCNICO ADMINISTRATIVO</v>
          </cell>
          <cell r="C304" t="str">
            <v>TÉCNICO</v>
          </cell>
          <cell r="D304">
            <v>367</v>
          </cell>
          <cell r="E304">
            <v>8</v>
          </cell>
          <cell r="F304" t="str">
            <v>SUBSECRETARIA JURIDICA</v>
          </cell>
          <cell r="G304" t="str">
            <v>DIANA CAROLINA</v>
          </cell>
          <cell r="H304" t="str">
            <v>MARTINEZ</v>
          </cell>
          <cell r="I304" t="str">
            <v>GONZALEZ</v>
          </cell>
          <cell r="J304" t="str">
            <v>BACHILLER</v>
          </cell>
        </row>
        <row r="305">
          <cell r="A305">
            <v>52492477</v>
          </cell>
          <cell r="B305" t="str">
            <v>PROFESIONAL ESPECIALIZADO</v>
          </cell>
          <cell r="C305" t="str">
            <v>PROFESIONAL</v>
          </cell>
          <cell r="D305">
            <v>222</v>
          </cell>
          <cell r="E305">
            <v>24</v>
          </cell>
          <cell r="F305" t="str">
            <v>SUBSECRETARIA JURIDICA</v>
          </cell>
          <cell r="G305" t="str">
            <v>MONICA DEL PILAR</v>
          </cell>
          <cell r="H305" t="str">
            <v>PERILLA</v>
          </cell>
          <cell r="I305" t="str">
            <v>ESCOBAR</v>
          </cell>
          <cell r="J305" t="str">
            <v>ABOGADO</v>
          </cell>
        </row>
        <row r="306">
          <cell r="A306">
            <v>79683889</v>
          </cell>
          <cell r="B306" t="str">
            <v>PROFESIONAL ESPECIALIZADO</v>
          </cell>
          <cell r="C306" t="str">
            <v>PROFESIONAL</v>
          </cell>
          <cell r="D306">
            <v>222</v>
          </cell>
          <cell r="E306">
            <v>27</v>
          </cell>
          <cell r="F306" t="str">
            <v>SUBSECRETARIA JURIDICA</v>
          </cell>
          <cell r="G306" t="str">
            <v>JUAN CARLOS</v>
          </cell>
          <cell r="H306" t="str">
            <v>MARTIN</v>
          </cell>
          <cell r="I306" t="str">
            <v>GOMEZ</v>
          </cell>
          <cell r="J306" t="str">
            <v>ABOGADO</v>
          </cell>
        </row>
        <row r="307">
          <cell r="A307">
            <v>52698010</v>
          </cell>
          <cell r="B307" t="str">
            <v>PROFESIONAL ESPECIALIZADO</v>
          </cell>
          <cell r="C307" t="str">
            <v>PROFESIONAL</v>
          </cell>
          <cell r="D307">
            <v>222</v>
          </cell>
          <cell r="E307">
            <v>27</v>
          </cell>
          <cell r="F307" t="str">
            <v>SUBSECRETARIA JURIDICA</v>
          </cell>
          <cell r="G307" t="str">
            <v>NATALIA</v>
          </cell>
          <cell r="H307" t="str">
            <v>TAMAYO</v>
          </cell>
          <cell r="I307" t="str">
            <v>CHAPARRO</v>
          </cell>
          <cell r="J307" t="str">
            <v>ABOGADO</v>
          </cell>
        </row>
        <row r="308">
          <cell r="A308">
            <v>79956074</v>
          </cell>
          <cell r="B308" t="str">
            <v>PROFESIONAL ESPECIALIZADO</v>
          </cell>
          <cell r="C308" t="str">
            <v>PROFESIONAL</v>
          </cell>
          <cell r="D308">
            <v>222</v>
          </cell>
          <cell r="E308">
            <v>27</v>
          </cell>
          <cell r="F308" t="str">
            <v>SUBSECRETARIA JURIDICA</v>
          </cell>
          <cell r="G308" t="str">
            <v xml:space="preserve">WINSTON </v>
          </cell>
          <cell r="H308" t="str">
            <v>SAAVEDRA</v>
          </cell>
          <cell r="I308" t="str">
            <v>CHACON</v>
          </cell>
          <cell r="J308" t="str">
            <v>ABOGADO</v>
          </cell>
        </row>
        <row r="309">
          <cell r="B309" t="str">
            <v>PROFESIONAL UNIVERSITARIO</v>
          </cell>
          <cell r="C309" t="str">
            <v>PROFESIONAL</v>
          </cell>
          <cell r="D309">
            <v>219</v>
          </cell>
          <cell r="E309">
            <v>12</v>
          </cell>
          <cell r="F309" t="str">
            <v>SUBSECRETARIA JURIDICA</v>
          </cell>
        </row>
        <row r="310">
          <cell r="A310">
            <v>1032374796</v>
          </cell>
          <cell r="B310" t="str">
            <v>PROFESIONAL UNIVERSITARIO</v>
          </cell>
          <cell r="C310" t="str">
            <v>PROFESIONAL</v>
          </cell>
          <cell r="D310">
            <v>219</v>
          </cell>
          <cell r="E310">
            <v>15</v>
          </cell>
          <cell r="F310" t="str">
            <v>SUBSECRETARIA JURIDICA</v>
          </cell>
          <cell r="G310" t="str">
            <v>HUGO HUMBERTO</v>
          </cell>
          <cell r="H310" t="str">
            <v>SOLER</v>
          </cell>
          <cell r="I310" t="str">
            <v>MORENO</v>
          </cell>
          <cell r="J310" t="str">
            <v>ABOGADO</v>
          </cell>
        </row>
        <row r="311">
          <cell r="A311">
            <v>79979929</v>
          </cell>
          <cell r="B311" t="str">
            <v>PROFESIONAL ESPECIALIZADO</v>
          </cell>
          <cell r="C311" t="str">
            <v>PROFESIONAL</v>
          </cell>
          <cell r="D311">
            <v>222</v>
          </cell>
          <cell r="E311">
            <v>24</v>
          </cell>
          <cell r="F311" t="str">
            <v>SUBSECRETARIA JURIDICA</v>
          </cell>
          <cell r="G311" t="str">
            <v>JORGE ALBERTO</v>
          </cell>
          <cell r="H311" t="str">
            <v>GUERRERO</v>
          </cell>
          <cell r="I311" t="str">
            <v>BARRIGA</v>
          </cell>
          <cell r="J311" t="str">
            <v>ABOGADO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cardonac@habitatbogota.gov.co" TargetMode="External"/><Relationship Id="rId3" Type="http://schemas.openxmlformats.org/officeDocument/2006/relationships/hyperlink" Target="mailto:gobregong@habitatbogota.gov.co" TargetMode="External"/><Relationship Id="rId7" Type="http://schemas.openxmlformats.org/officeDocument/2006/relationships/hyperlink" Target="mailto:auribed@habitatbogota.gov.co" TargetMode="External"/><Relationship Id="rId2" Type="http://schemas.openxmlformats.org/officeDocument/2006/relationships/hyperlink" Target="mailto:vcontrerasb@habitatbogota.gov.co" TargetMode="External"/><Relationship Id="rId1" Type="http://schemas.openxmlformats.org/officeDocument/2006/relationships/hyperlink" Target="mailto:vcontrerasb@habitatbogota.gov.co" TargetMode="External"/><Relationship Id="rId6" Type="http://schemas.openxmlformats.org/officeDocument/2006/relationships/hyperlink" Target="mailto:mlopezs@habitatbogota.gov.co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jramirezl@habitatbogota.gov.co" TargetMode="External"/><Relationship Id="rId10" Type="http://schemas.openxmlformats.org/officeDocument/2006/relationships/hyperlink" Target="mailto:sperezpe@habitatbogota.gov.co" TargetMode="External"/><Relationship Id="rId4" Type="http://schemas.openxmlformats.org/officeDocument/2006/relationships/hyperlink" Target="mailto:gpenap@habitatbogota.gov.co" TargetMode="External"/><Relationship Id="rId9" Type="http://schemas.openxmlformats.org/officeDocument/2006/relationships/hyperlink" Target="mailto:dsalcedoj@habitat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="70" zoomScaleNormal="70" zoomScaleSheetLayoutView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7" sqref="J7"/>
    </sheetView>
  </sheetViews>
  <sheetFormatPr baseColWidth="10" defaultRowHeight="15" x14ac:dyDescent="0.25"/>
  <cols>
    <col min="1" max="1" width="30.5703125" style="5" bestFit="1" customWidth="1"/>
    <col min="2" max="2" width="20.42578125" style="2" customWidth="1"/>
    <col min="3" max="3" width="14.7109375" style="1" hidden="1" customWidth="1"/>
    <col min="4" max="4" width="16.85546875" style="2" hidden="1" customWidth="1"/>
    <col min="5" max="5" width="20.28515625" style="4" customWidth="1"/>
    <col min="6" max="6" width="18.7109375" style="6" customWidth="1"/>
    <col min="7" max="7" width="23.5703125" style="6" customWidth="1"/>
    <col min="8" max="8" width="36.5703125" style="6" customWidth="1"/>
    <col min="9" max="9" width="24.85546875" style="6" customWidth="1"/>
    <col min="10" max="10" width="30.140625" style="6" customWidth="1"/>
    <col min="11" max="11" width="60.85546875" style="4" bestFit="1" customWidth="1"/>
    <col min="12" max="12" width="13.140625" style="4" customWidth="1"/>
    <col min="13" max="13" width="12.42578125" style="4" customWidth="1"/>
    <col min="14" max="14" width="13.5703125" style="3" bestFit="1" customWidth="1"/>
    <col min="15" max="16384" width="11.42578125" style="3"/>
  </cols>
  <sheetData>
    <row r="1" spans="1:15" ht="42.75" customHeight="1" x14ac:dyDescent="0.25">
      <c r="A1" s="8" t="s">
        <v>0</v>
      </c>
      <c r="B1" s="9" t="s">
        <v>1</v>
      </c>
      <c r="C1" s="10" t="s">
        <v>157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2" t="s">
        <v>10</v>
      </c>
      <c r="M1" s="12"/>
    </row>
    <row r="2" spans="1:15" ht="60" x14ac:dyDescent="0.25">
      <c r="A2" s="13" t="s">
        <v>13</v>
      </c>
      <c r="B2" s="14" t="s">
        <v>12</v>
      </c>
      <c r="C2" s="15">
        <v>53036787</v>
      </c>
      <c r="D2" s="13" t="s">
        <v>75</v>
      </c>
      <c r="E2" s="13" t="s">
        <v>74</v>
      </c>
      <c r="F2" s="13" t="s">
        <v>247</v>
      </c>
      <c r="G2" s="16" t="s">
        <v>80</v>
      </c>
      <c r="H2" s="16" t="s">
        <v>117</v>
      </c>
      <c r="I2" s="16" t="s">
        <v>258</v>
      </c>
      <c r="J2" s="16" t="s">
        <v>164</v>
      </c>
      <c r="K2" s="13" t="s">
        <v>81</v>
      </c>
      <c r="L2" s="17">
        <v>440</v>
      </c>
      <c r="M2" s="18">
        <v>15</v>
      </c>
    </row>
    <row r="3" spans="1:15" ht="45" x14ac:dyDescent="0.25">
      <c r="A3" s="13" t="s">
        <v>14</v>
      </c>
      <c r="B3" s="19" t="s">
        <v>11</v>
      </c>
      <c r="C3" s="15">
        <v>52800298</v>
      </c>
      <c r="D3" s="13" t="s">
        <v>75</v>
      </c>
      <c r="E3" s="13" t="s">
        <v>82</v>
      </c>
      <c r="F3" s="16" t="s">
        <v>83</v>
      </c>
      <c r="G3" s="16" t="s">
        <v>86</v>
      </c>
      <c r="H3" s="16" t="s">
        <v>120</v>
      </c>
      <c r="I3" s="16" t="s">
        <v>84</v>
      </c>
      <c r="J3" s="16" t="s">
        <v>85</v>
      </c>
      <c r="K3" s="13" t="s">
        <v>87</v>
      </c>
      <c r="L3" s="17">
        <v>115</v>
      </c>
      <c r="M3" s="18">
        <v>7</v>
      </c>
    </row>
    <row r="4" spans="1:15" ht="45" x14ac:dyDescent="0.25">
      <c r="A4" s="13" t="s">
        <v>16</v>
      </c>
      <c r="B4" s="19" t="s">
        <v>15</v>
      </c>
      <c r="C4" s="15">
        <v>79484907</v>
      </c>
      <c r="D4" s="13" t="s">
        <v>75</v>
      </c>
      <c r="E4" s="13" t="s">
        <v>89</v>
      </c>
      <c r="F4" s="16" t="s">
        <v>90</v>
      </c>
      <c r="G4" s="16" t="s">
        <v>91</v>
      </c>
      <c r="H4" s="16" t="s">
        <v>115</v>
      </c>
      <c r="I4" s="16" t="s">
        <v>88</v>
      </c>
      <c r="J4" s="16" t="s">
        <v>92</v>
      </c>
      <c r="K4" s="13" t="s">
        <v>93</v>
      </c>
      <c r="L4" s="17">
        <v>105</v>
      </c>
      <c r="M4" s="18">
        <v>5</v>
      </c>
    </row>
    <row r="5" spans="1:15" ht="30" x14ac:dyDescent="0.25">
      <c r="A5" s="13" t="s">
        <v>158</v>
      </c>
      <c r="B5" s="19" t="s">
        <v>159</v>
      </c>
      <c r="C5" s="20">
        <v>1085262099</v>
      </c>
      <c r="D5" s="13" t="s">
        <v>75</v>
      </c>
      <c r="E5" s="13" t="s">
        <v>175</v>
      </c>
      <c r="F5" s="16" t="s">
        <v>114</v>
      </c>
      <c r="G5" s="16" t="s">
        <v>77</v>
      </c>
      <c r="H5" s="16" t="s">
        <v>250</v>
      </c>
      <c r="I5" s="16" t="s">
        <v>88</v>
      </c>
      <c r="J5" s="16" t="s">
        <v>170</v>
      </c>
      <c r="K5" s="13" t="s">
        <v>148</v>
      </c>
      <c r="L5" s="13">
        <v>105</v>
      </c>
      <c r="M5" s="13">
        <v>5</v>
      </c>
    </row>
    <row r="6" spans="1:15" ht="75" x14ac:dyDescent="0.25">
      <c r="A6" s="13" t="s">
        <v>18</v>
      </c>
      <c r="B6" s="19" t="s">
        <v>17</v>
      </c>
      <c r="C6" s="15">
        <v>12114977</v>
      </c>
      <c r="D6" s="13" t="s">
        <v>75</v>
      </c>
      <c r="E6" s="13" t="s">
        <v>94</v>
      </c>
      <c r="F6" s="16" t="s">
        <v>95</v>
      </c>
      <c r="G6" s="16" t="s">
        <v>77</v>
      </c>
      <c r="H6" s="16" t="s">
        <v>116</v>
      </c>
      <c r="I6" s="16" t="s">
        <v>185</v>
      </c>
      <c r="J6" s="16" t="s">
        <v>219</v>
      </c>
      <c r="K6" s="13" t="s">
        <v>96</v>
      </c>
      <c r="L6" s="17">
        <v>9</v>
      </c>
      <c r="M6" s="18">
        <v>7</v>
      </c>
      <c r="O6" s="3" t="s">
        <v>240</v>
      </c>
    </row>
    <row r="7" spans="1:15" ht="30" x14ac:dyDescent="0.25">
      <c r="A7" s="13" t="s">
        <v>225</v>
      </c>
      <c r="B7" s="19" t="s">
        <v>226</v>
      </c>
      <c r="C7" s="15"/>
      <c r="D7" s="13"/>
      <c r="E7" s="13" t="s">
        <v>227</v>
      </c>
      <c r="F7" s="16" t="s">
        <v>228</v>
      </c>
      <c r="G7" s="16" t="s">
        <v>229</v>
      </c>
      <c r="H7" s="16" t="s">
        <v>203</v>
      </c>
      <c r="I7" s="16" t="s">
        <v>224</v>
      </c>
      <c r="J7" s="16" t="s">
        <v>230</v>
      </c>
      <c r="K7" s="21" t="s">
        <v>231</v>
      </c>
      <c r="L7" s="17">
        <v>68</v>
      </c>
      <c r="M7" s="18">
        <v>5</v>
      </c>
    </row>
    <row r="8" spans="1:15" ht="30" x14ac:dyDescent="0.25">
      <c r="A8" s="13" t="s">
        <v>19</v>
      </c>
      <c r="B8" s="19" t="s">
        <v>20</v>
      </c>
      <c r="C8" s="20">
        <v>52309101</v>
      </c>
      <c r="D8" s="13" t="s">
        <v>75</v>
      </c>
      <c r="E8" s="13" t="s">
        <v>74</v>
      </c>
      <c r="F8" s="16" t="s">
        <v>248</v>
      </c>
      <c r="G8" s="16" t="s">
        <v>97</v>
      </c>
      <c r="H8" s="16" t="s">
        <v>251</v>
      </c>
      <c r="I8" s="16" t="s">
        <v>103</v>
      </c>
      <c r="J8" s="16" t="s">
        <v>98</v>
      </c>
      <c r="K8" s="13" t="s">
        <v>99</v>
      </c>
      <c r="L8" s="17">
        <v>68</v>
      </c>
      <c r="M8" s="18">
        <v>5</v>
      </c>
    </row>
    <row r="9" spans="1:15" ht="75" x14ac:dyDescent="0.25">
      <c r="A9" s="13" t="s">
        <v>22</v>
      </c>
      <c r="B9" s="14" t="s">
        <v>21</v>
      </c>
      <c r="C9" s="15">
        <v>52266869</v>
      </c>
      <c r="D9" s="13" t="s">
        <v>75</v>
      </c>
      <c r="E9" s="13" t="s">
        <v>78</v>
      </c>
      <c r="F9" s="16" t="s">
        <v>248</v>
      </c>
      <c r="G9" s="16" t="s">
        <v>97</v>
      </c>
      <c r="H9" s="16" t="s">
        <v>117</v>
      </c>
      <c r="I9" s="16" t="s">
        <v>259</v>
      </c>
      <c r="J9" s="16" t="s">
        <v>102</v>
      </c>
      <c r="K9" s="13" t="s">
        <v>100</v>
      </c>
      <c r="L9" s="13">
        <f>+VLOOKUP(C9,[1]Hoja1!$A$2:$B$46,2,0)</f>
        <v>219</v>
      </c>
      <c r="M9" s="13">
        <f>+VLOOKUP(C9,[1]Hoja1!$A$2:$C$46,3,0)</f>
        <v>18</v>
      </c>
    </row>
    <row r="10" spans="1:15" ht="30" x14ac:dyDescent="0.25">
      <c r="A10" s="13" t="s">
        <v>217</v>
      </c>
      <c r="B10" s="14" t="s">
        <v>218</v>
      </c>
      <c r="C10" s="15"/>
      <c r="D10" s="13"/>
      <c r="E10" s="13" t="s">
        <v>78</v>
      </c>
      <c r="F10" s="16" t="s">
        <v>248</v>
      </c>
      <c r="G10" s="16" t="s">
        <v>77</v>
      </c>
      <c r="H10" s="16" t="s">
        <v>120</v>
      </c>
      <c r="I10" s="16" t="s">
        <v>160</v>
      </c>
      <c r="J10" s="16" t="s">
        <v>104</v>
      </c>
      <c r="K10" s="13" t="s">
        <v>220</v>
      </c>
      <c r="L10" s="13" t="s">
        <v>221</v>
      </c>
      <c r="M10" s="13" t="s">
        <v>216</v>
      </c>
    </row>
    <row r="11" spans="1:15" ht="30" x14ac:dyDescent="0.25">
      <c r="A11" s="13" t="s">
        <v>24</v>
      </c>
      <c r="B11" s="14" t="s">
        <v>23</v>
      </c>
      <c r="C11" s="15">
        <v>79138571</v>
      </c>
      <c r="D11" s="13" t="s">
        <v>75</v>
      </c>
      <c r="E11" s="13" t="s">
        <v>111</v>
      </c>
      <c r="F11" s="16" t="s">
        <v>174</v>
      </c>
      <c r="G11" s="16" t="str">
        <f>+VLOOKUP(C11,[1]Hoja1!$A$2:$H$46,8,0)</f>
        <v>BACHILLER</v>
      </c>
      <c r="H11" s="16" t="s">
        <v>117</v>
      </c>
      <c r="I11" s="16" t="s">
        <v>160</v>
      </c>
      <c r="J11" s="16" t="s">
        <v>105</v>
      </c>
      <c r="K11" s="13" t="s">
        <v>133</v>
      </c>
      <c r="L11" s="13">
        <f>+VLOOKUP(C11,[1]Hoja1!$A$2:$B$46,2,0)</f>
        <v>407</v>
      </c>
      <c r="M11" s="13">
        <f>+VLOOKUP(C11,[1]Hoja1!$A$2:$C$46,3,0)</f>
        <v>9</v>
      </c>
    </row>
    <row r="12" spans="1:15" ht="45" x14ac:dyDescent="0.25">
      <c r="A12" s="13" t="s">
        <v>26</v>
      </c>
      <c r="B12" s="19" t="s">
        <v>25</v>
      </c>
      <c r="C12" s="15">
        <v>52256902</v>
      </c>
      <c r="D12" s="13" t="s">
        <v>75</v>
      </c>
      <c r="E12" s="13" t="s">
        <v>108</v>
      </c>
      <c r="F12" s="16" t="s">
        <v>107</v>
      </c>
      <c r="G12" s="16" t="str">
        <f>+VLOOKUP(C12,[1]Hoja1!$A$2:$H$46,8,0)</f>
        <v>ARQUITECTURA</v>
      </c>
      <c r="H12" s="16" t="s">
        <v>115</v>
      </c>
      <c r="I12" s="16" t="s">
        <v>255</v>
      </c>
      <c r="J12" s="16" t="s">
        <v>104</v>
      </c>
      <c r="K12" s="13" t="s">
        <v>134</v>
      </c>
      <c r="L12" s="13">
        <f>+VLOOKUP(C12,[1]Hoja1!$A$2:$B$46,2,0)</f>
        <v>45</v>
      </c>
      <c r="M12" s="13">
        <f>+VLOOKUP(C12,[1]Hoja1!$A$2:$C$46,3,0)</f>
        <v>8</v>
      </c>
    </row>
    <row r="13" spans="1:15" ht="45" x14ac:dyDescent="0.25">
      <c r="A13" s="13" t="s">
        <v>28</v>
      </c>
      <c r="B13" s="19" t="s">
        <v>27</v>
      </c>
      <c r="C13" s="15">
        <v>35220198</v>
      </c>
      <c r="D13" s="13" t="s">
        <v>75</v>
      </c>
      <c r="E13" s="13" t="s">
        <v>74</v>
      </c>
      <c r="F13" s="16" t="s">
        <v>109</v>
      </c>
      <c r="G13" s="16" t="str">
        <f>+VLOOKUP(C13,[1]Hoja1!$A$2:$H$46,8,0)</f>
        <v>INGENIERA CIVIL</v>
      </c>
      <c r="H13" s="16" t="s">
        <v>115</v>
      </c>
      <c r="I13" s="16" t="s">
        <v>260</v>
      </c>
      <c r="J13" s="16" t="s">
        <v>166</v>
      </c>
      <c r="K13" s="13" t="s">
        <v>135</v>
      </c>
      <c r="L13" s="13">
        <f>+VLOOKUP(C13,[1]Hoja1!$A$2:$B$46,2,0)</f>
        <v>68</v>
      </c>
      <c r="M13" s="13">
        <f>+VLOOKUP(C13,[1]Hoja1!$A$2:$C$46,3,0)</f>
        <v>5</v>
      </c>
    </row>
    <row r="14" spans="1:15" ht="30" x14ac:dyDescent="0.25">
      <c r="A14" s="13" t="s">
        <v>30</v>
      </c>
      <c r="B14" s="19" t="s">
        <v>29</v>
      </c>
      <c r="C14" s="15">
        <v>38212139</v>
      </c>
      <c r="D14" s="13" t="s">
        <v>75</v>
      </c>
      <c r="E14" s="13" t="s">
        <v>111</v>
      </c>
      <c r="F14" s="16" t="s">
        <v>110</v>
      </c>
      <c r="G14" s="16" t="s">
        <v>184</v>
      </c>
      <c r="H14" s="16" t="s">
        <v>118</v>
      </c>
      <c r="I14" s="16" t="s">
        <v>106</v>
      </c>
      <c r="J14" s="16" t="s">
        <v>166</v>
      </c>
      <c r="K14" s="13" t="s">
        <v>136</v>
      </c>
      <c r="L14" s="13">
        <v>68</v>
      </c>
      <c r="M14" s="13">
        <v>5</v>
      </c>
    </row>
    <row r="15" spans="1:15" ht="30" x14ac:dyDescent="0.25">
      <c r="A15" s="22" t="s">
        <v>179</v>
      </c>
      <c r="B15" s="23" t="s">
        <v>180</v>
      </c>
      <c r="C15" s="24">
        <v>79529916</v>
      </c>
      <c r="D15" s="23" t="s">
        <v>75</v>
      </c>
      <c r="E15" s="25" t="s">
        <v>74</v>
      </c>
      <c r="F15" s="26" t="s">
        <v>249</v>
      </c>
      <c r="G15" s="26" t="s">
        <v>178</v>
      </c>
      <c r="H15" s="26" t="s">
        <v>182</v>
      </c>
      <c r="I15" s="26" t="s">
        <v>181</v>
      </c>
      <c r="J15" s="26" t="s">
        <v>166</v>
      </c>
      <c r="K15" s="13" t="s">
        <v>183</v>
      </c>
      <c r="L15" s="13">
        <v>68</v>
      </c>
      <c r="M15" s="13">
        <v>5</v>
      </c>
    </row>
    <row r="16" spans="1:15" ht="30" x14ac:dyDescent="0.25">
      <c r="A16" s="13" t="s">
        <v>31</v>
      </c>
      <c r="B16" s="19" t="s">
        <v>32</v>
      </c>
      <c r="C16" s="15">
        <v>51790209</v>
      </c>
      <c r="D16" s="13" t="s">
        <v>75</v>
      </c>
      <c r="E16" s="13" t="s">
        <v>78</v>
      </c>
      <c r="F16" s="16" t="s">
        <v>248</v>
      </c>
      <c r="G16" s="16" t="str">
        <f>+VLOOKUP(C16,[1]Hoja1!$A$2:$H$46,8,0)</f>
        <v>INGENIERIA CIVIL</v>
      </c>
      <c r="H16" s="16" t="s">
        <v>116</v>
      </c>
      <c r="I16" s="16" t="s">
        <v>163</v>
      </c>
      <c r="J16" s="16" t="s">
        <v>102</v>
      </c>
      <c r="K16" s="13" t="s">
        <v>138</v>
      </c>
      <c r="L16" s="13">
        <f>+VLOOKUP(C16,[1]Hoja1!$A$2:$B$46,2,0)</f>
        <v>222</v>
      </c>
      <c r="M16" s="13">
        <f>+VLOOKUP(C16,[1]Hoja1!$A$2:$C$46,3,0)</f>
        <v>27</v>
      </c>
    </row>
    <row r="17" spans="1:13" ht="45" x14ac:dyDescent="0.25">
      <c r="A17" s="13" t="s">
        <v>34</v>
      </c>
      <c r="B17" s="19" t="s">
        <v>33</v>
      </c>
      <c r="C17" s="15">
        <v>79946757</v>
      </c>
      <c r="D17" s="13" t="s">
        <v>75</v>
      </c>
      <c r="E17" s="13" t="s">
        <v>108</v>
      </c>
      <c r="F17" s="16" t="s">
        <v>107</v>
      </c>
      <c r="G17" s="16" t="str">
        <f>+VLOOKUP(C17,[1]Hoja1!$A$2:$H$46,8,0)</f>
        <v>FINANZAS INTERNACIONALES</v>
      </c>
      <c r="H17" s="16" t="s">
        <v>115</v>
      </c>
      <c r="I17" s="16" t="s">
        <v>257</v>
      </c>
      <c r="J17" s="16" t="s">
        <v>104</v>
      </c>
      <c r="K17" s="13" t="s">
        <v>139</v>
      </c>
      <c r="L17" s="13">
        <f>+VLOOKUP(C17,[1]Hoja1!$A$2:$B$46,2,0)</f>
        <v>45</v>
      </c>
      <c r="M17" s="13">
        <f>+VLOOKUP(C17,[1]Hoja1!$A$2:$C$46,3,0)</f>
        <v>8</v>
      </c>
    </row>
    <row r="18" spans="1:13" ht="30" x14ac:dyDescent="0.25">
      <c r="A18" s="13" t="s">
        <v>36</v>
      </c>
      <c r="B18" s="19" t="s">
        <v>35</v>
      </c>
      <c r="C18" s="15">
        <v>79980265</v>
      </c>
      <c r="D18" s="13" t="s">
        <v>75</v>
      </c>
      <c r="E18" s="13" t="s">
        <v>78</v>
      </c>
      <c r="F18" s="16" t="s">
        <v>248</v>
      </c>
      <c r="G18" s="16" t="str">
        <f>+VLOOKUP(C18,[1]Hoja1!$A$2:$H$46,8,0)</f>
        <v>ECONOMÍA</v>
      </c>
      <c r="H18" s="16" t="s">
        <v>119</v>
      </c>
      <c r="I18" s="16" t="s">
        <v>161</v>
      </c>
      <c r="J18" s="16" t="s">
        <v>166</v>
      </c>
      <c r="K18" s="13" t="s">
        <v>140</v>
      </c>
      <c r="L18" s="13">
        <f>+VLOOKUP(C18,[1]Hoja1!$A$2:$B$46,2,0)</f>
        <v>68</v>
      </c>
      <c r="M18" s="13">
        <f>+VLOOKUP(C18,[1]Hoja1!$A$2:$C$46,3,0)</f>
        <v>5</v>
      </c>
    </row>
    <row r="19" spans="1:13" ht="30" x14ac:dyDescent="0.25">
      <c r="A19" s="13" t="s">
        <v>37</v>
      </c>
      <c r="B19" s="19" t="s">
        <v>39</v>
      </c>
      <c r="C19" s="15">
        <v>1018407905</v>
      </c>
      <c r="D19" s="13" t="s">
        <v>75</v>
      </c>
      <c r="E19" s="13" t="s">
        <v>78</v>
      </c>
      <c r="F19" s="16" t="s">
        <v>248</v>
      </c>
      <c r="G19" s="16" t="str">
        <f>+VLOOKUP(C19,[1]Hoja1!$A$2:$H$46,8,0)</f>
        <v>ABOGADO</v>
      </c>
      <c r="H19" s="16" t="s">
        <v>118</v>
      </c>
      <c r="I19" s="16" t="s">
        <v>252</v>
      </c>
      <c r="J19" s="16" t="s">
        <v>166</v>
      </c>
      <c r="K19" s="13" t="s">
        <v>141</v>
      </c>
      <c r="L19" s="13">
        <f>+VLOOKUP(C19,[1]Hoja1!$A$2:$B$46,2,0)</f>
        <v>68</v>
      </c>
      <c r="M19" s="13">
        <f>+VLOOKUP(C19,[1]Hoja1!$A$2:$C$46,3,0)</f>
        <v>5</v>
      </c>
    </row>
    <row r="20" spans="1:13" ht="30" x14ac:dyDescent="0.25">
      <c r="A20" s="13" t="s">
        <v>38</v>
      </c>
      <c r="B20" s="19" t="s">
        <v>40</v>
      </c>
      <c r="C20" s="15">
        <v>80014723</v>
      </c>
      <c r="D20" s="13" t="s">
        <v>75</v>
      </c>
      <c r="E20" s="13" t="s">
        <v>78</v>
      </c>
      <c r="F20" s="16" t="s">
        <v>248</v>
      </c>
      <c r="G20" s="16" t="str">
        <f>+VLOOKUP(C20,[1]Hoja1!$A$2:$H$46,8,0)</f>
        <v>ECONOMÍA</v>
      </c>
      <c r="H20" s="16" t="s">
        <v>119</v>
      </c>
      <c r="I20" s="16" t="s">
        <v>256</v>
      </c>
      <c r="J20" s="16" t="s">
        <v>104</v>
      </c>
      <c r="K20" s="13" t="s">
        <v>142</v>
      </c>
      <c r="L20" s="13">
        <f>+VLOOKUP(C20,[1]Hoja1!$A$2:$B$46,2,0)</f>
        <v>45</v>
      </c>
      <c r="M20" s="13">
        <f>+VLOOKUP(C20,[1]Hoja1!$A$2:$C$46,3,0)</f>
        <v>8</v>
      </c>
    </row>
    <row r="21" spans="1:13" ht="30" x14ac:dyDescent="0.25">
      <c r="A21" s="13" t="s">
        <v>41</v>
      </c>
      <c r="B21" s="19" t="s">
        <v>17</v>
      </c>
      <c r="C21" s="20">
        <v>12197516</v>
      </c>
      <c r="D21" s="13" t="s">
        <v>75</v>
      </c>
      <c r="E21" s="13" t="s">
        <v>94</v>
      </c>
      <c r="F21" s="16" t="s">
        <v>122</v>
      </c>
      <c r="G21" s="16" t="s">
        <v>123</v>
      </c>
      <c r="H21" s="16" t="s">
        <v>120</v>
      </c>
      <c r="I21" s="16" t="s">
        <v>172</v>
      </c>
      <c r="J21" s="16" t="s">
        <v>166</v>
      </c>
      <c r="K21" s="13" t="s">
        <v>143</v>
      </c>
      <c r="L21" s="13">
        <v>68</v>
      </c>
      <c r="M21" s="13">
        <v>5</v>
      </c>
    </row>
    <row r="22" spans="1:13" s="7" customFormat="1" ht="30" x14ac:dyDescent="0.25">
      <c r="A22" s="13" t="s">
        <v>241</v>
      </c>
      <c r="B22" s="19" t="s">
        <v>242</v>
      </c>
      <c r="C22" s="20"/>
      <c r="D22" s="13"/>
      <c r="E22" s="13" t="s">
        <v>74</v>
      </c>
      <c r="F22" s="16" t="s">
        <v>248</v>
      </c>
      <c r="G22" s="16" t="s">
        <v>97</v>
      </c>
      <c r="H22" s="16" t="s">
        <v>120</v>
      </c>
      <c r="I22" s="16" t="s">
        <v>103</v>
      </c>
      <c r="J22" s="16" t="s">
        <v>102</v>
      </c>
      <c r="K22" s="13" t="s">
        <v>243</v>
      </c>
      <c r="L22" s="13">
        <v>222</v>
      </c>
      <c r="M22" s="13">
        <v>27</v>
      </c>
    </row>
    <row r="23" spans="1:13" ht="60" x14ac:dyDescent="0.25">
      <c r="A23" s="13" t="s">
        <v>233</v>
      </c>
      <c r="B23" s="19" t="s">
        <v>234</v>
      </c>
      <c r="C23" s="20"/>
      <c r="D23" s="13"/>
      <c r="E23" s="13" t="s">
        <v>78</v>
      </c>
      <c r="F23" s="16" t="s">
        <v>248</v>
      </c>
      <c r="G23" s="16" t="s">
        <v>232</v>
      </c>
      <c r="H23" s="16" t="s">
        <v>119</v>
      </c>
      <c r="I23" s="16" t="s">
        <v>253</v>
      </c>
      <c r="J23" s="16" t="s">
        <v>166</v>
      </c>
      <c r="K23" s="13" t="s">
        <v>235</v>
      </c>
      <c r="L23" s="13">
        <v>68</v>
      </c>
      <c r="M23" s="13">
        <v>5</v>
      </c>
    </row>
    <row r="24" spans="1:13" ht="45" x14ac:dyDescent="0.25">
      <c r="A24" s="13" t="s">
        <v>236</v>
      </c>
      <c r="B24" s="19" t="s">
        <v>237</v>
      </c>
      <c r="C24" s="20"/>
      <c r="D24" s="13"/>
      <c r="E24" s="13" t="s">
        <v>78</v>
      </c>
      <c r="F24" s="16" t="s">
        <v>248</v>
      </c>
      <c r="G24" s="16" t="s">
        <v>176</v>
      </c>
      <c r="H24" s="16" t="s">
        <v>203</v>
      </c>
      <c r="I24" s="16" t="s">
        <v>238</v>
      </c>
      <c r="J24" s="16" t="s">
        <v>166</v>
      </c>
      <c r="K24" s="27" t="s">
        <v>239</v>
      </c>
      <c r="L24" s="13">
        <v>68</v>
      </c>
      <c r="M24" s="13">
        <v>5</v>
      </c>
    </row>
    <row r="25" spans="1:13" ht="30" x14ac:dyDescent="0.25">
      <c r="A25" s="13" t="s">
        <v>43</v>
      </c>
      <c r="B25" s="19" t="s">
        <v>42</v>
      </c>
      <c r="C25" s="15">
        <v>3228000</v>
      </c>
      <c r="D25" s="13" t="s">
        <v>75</v>
      </c>
      <c r="E25" s="13" t="s">
        <v>78</v>
      </c>
      <c r="F25" s="16" t="s">
        <v>248</v>
      </c>
      <c r="G25" s="16" t="str">
        <f>+VLOOKUP(C25,[1]Hoja1!$A$2:$H$46,8,0)</f>
        <v>ECONOMÍA</v>
      </c>
      <c r="H25" s="16" t="s">
        <v>115</v>
      </c>
      <c r="I25" s="16" t="s">
        <v>162</v>
      </c>
      <c r="J25" s="16" t="s">
        <v>166</v>
      </c>
      <c r="K25" s="13" t="s">
        <v>144</v>
      </c>
      <c r="L25" s="13">
        <f>+VLOOKUP(C25,[1]Hoja1!$A$2:$B$46,2,0)</f>
        <v>68</v>
      </c>
      <c r="M25" s="13">
        <f>+VLOOKUP(C25,[1]Hoja1!$A$2:$C$46,3,0)</f>
        <v>5</v>
      </c>
    </row>
    <row r="26" spans="1:13" ht="30" x14ac:dyDescent="0.25">
      <c r="A26" s="13" t="s">
        <v>44</v>
      </c>
      <c r="B26" s="19" t="s">
        <v>17</v>
      </c>
      <c r="C26" s="15">
        <v>11850460</v>
      </c>
      <c r="D26" s="13" t="s">
        <v>75</v>
      </c>
      <c r="E26" s="13" t="s">
        <v>125</v>
      </c>
      <c r="F26" s="16" t="s">
        <v>126</v>
      </c>
      <c r="G26" s="16" t="str">
        <f>+VLOOKUP(C26,[1]Hoja1!$A$2:$H$46,8,0)</f>
        <v>ABOGADO</v>
      </c>
      <c r="H26" s="16" t="s">
        <v>116</v>
      </c>
      <c r="I26" s="16" t="s">
        <v>163</v>
      </c>
      <c r="J26" s="16" t="s">
        <v>102</v>
      </c>
      <c r="K26" s="13" t="s">
        <v>145</v>
      </c>
      <c r="L26" s="13">
        <f>+VLOOKUP(C26,[1]Hoja1!$A$2:$B$46,2,0)</f>
        <v>222</v>
      </c>
      <c r="M26" s="13">
        <f>+VLOOKUP(C26,[1]Hoja1!$A$2:$C$46,3,0)</f>
        <v>27</v>
      </c>
    </row>
    <row r="27" spans="1:13" ht="75" x14ac:dyDescent="0.25">
      <c r="A27" s="13" t="s">
        <v>46</v>
      </c>
      <c r="B27" s="19" t="s">
        <v>45</v>
      </c>
      <c r="C27" s="15">
        <v>35521916</v>
      </c>
      <c r="D27" s="13" t="s">
        <v>75</v>
      </c>
      <c r="E27" s="13" t="s">
        <v>78</v>
      </c>
      <c r="F27" s="16" t="s">
        <v>124</v>
      </c>
      <c r="G27" s="16" t="str">
        <f>+VLOOKUP(C27,[1]Hoja1!$A$2:$H$46,8,0)</f>
        <v>ECONOMÍA</v>
      </c>
      <c r="H27" s="16" t="s">
        <v>116</v>
      </c>
      <c r="I27" s="16" t="s">
        <v>261</v>
      </c>
      <c r="J27" s="16" t="s">
        <v>102</v>
      </c>
      <c r="K27" s="13" t="s">
        <v>146</v>
      </c>
      <c r="L27" s="13">
        <f>+VLOOKUP(C27,[1]Hoja1!$A$2:$B$46,2,0)</f>
        <v>222</v>
      </c>
      <c r="M27" s="13">
        <f>+VLOOKUP(C27,[1]Hoja1!$A$2:$C$46,3,0)</f>
        <v>25</v>
      </c>
    </row>
    <row r="28" spans="1:13" ht="30" x14ac:dyDescent="0.25">
      <c r="A28" s="13" t="s">
        <v>48</v>
      </c>
      <c r="B28" s="14" t="s">
        <v>47</v>
      </c>
      <c r="C28" s="15">
        <v>19290021</v>
      </c>
      <c r="D28" s="13" t="s">
        <v>75</v>
      </c>
      <c r="E28" s="13" t="s">
        <v>89</v>
      </c>
      <c r="F28" s="16" t="s">
        <v>137</v>
      </c>
      <c r="G28" s="16" t="str">
        <f>+VLOOKUP(C28,[1]Hoja1!$A$2:$H$46,8,0)</f>
        <v>ABOGADO</v>
      </c>
      <c r="H28" s="16" t="s">
        <v>116</v>
      </c>
      <c r="I28" s="16" t="s">
        <v>163</v>
      </c>
      <c r="J28" s="16" t="s">
        <v>102</v>
      </c>
      <c r="K28" s="13" t="s">
        <v>147</v>
      </c>
      <c r="L28" s="13">
        <f>+VLOOKUP(C28,[1]Hoja1!$A$2:$B$46,2,0)</f>
        <v>222</v>
      </c>
      <c r="M28" s="13">
        <f>+VLOOKUP(C28,[1]Hoja1!$A$2:$C$46,3,0)</f>
        <v>27</v>
      </c>
    </row>
    <row r="29" spans="1:13" ht="45" x14ac:dyDescent="0.25">
      <c r="A29" s="13" t="s">
        <v>50</v>
      </c>
      <c r="B29" s="19" t="s">
        <v>49</v>
      </c>
      <c r="C29" s="15">
        <v>51736627</v>
      </c>
      <c r="D29" s="13" t="s">
        <v>75</v>
      </c>
      <c r="E29" s="13" t="s">
        <v>74</v>
      </c>
      <c r="F29" s="16" t="s">
        <v>247</v>
      </c>
      <c r="G29" s="16" t="str">
        <f>+VLOOKUP(C29,[1]Hoja1!$A$2:$H$46,8,0)</f>
        <v>CONTADURÍA PÚBLICA</v>
      </c>
      <c r="H29" s="16" t="s">
        <v>116</v>
      </c>
      <c r="I29" s="16" t="s">
        <v>254</v>
      </c>
      <c r="J29" s="16" t="s">
        <v>102</v>
      </c>
      <c r="K29" s="13" t="s">
        <v>76</v>
      </c>
      <c r="L29" s="13">
        <f>+VLOOKUP(C29,[1]Hoja1!$A$2:$B$46,2,0)</f>
        <v>222</v>
      </c>
      <c r="M29" s="13">
        <f>+VLOOKUP(C29,[1]Hoja1!$A$2:$C$46,3,0)</f>
        <v>24</v>
      </c>
    </row>
    <row r="30" spans="1:13" ht="45" x14ac:dyDescent="0.25">
      <c r="A30" s="13" t="s">
        <v>52</v>
      </c>
      <c r="B30" s="19" t="s">
        <v>51</v>
      </c>
      <c r="C30" s="15">
        <v>79290465</v>
      </c>
      <c r="D30" s="13" t="s">
        <v>75</v>
      </c>
      <c r="E30" s="13" t="s">
        <v>78</v>
      </c>
      <c r="F30" s="16" t="s">
        <v>248</v>
      </c>
      <c r="G30" s="16" t="str">
        <f>+VLOOKUP(C30,[1]Hoja1!$A$2:$H$46,8,0)</f>
        <v>INGENIERIA INDUSTRIAL</v>
      </c>
      <c r="H30" s="16" t="s">
        <v>116</v>
      </c>
      <c r="I30" s="16" t="s">
        <v>254</v>
      </c>
      <c r="J30" s="16" t="s">
        <v>102</v>
      </c>
      <c r="K30" s="13" t="s">
        <v>167</v>
      </c>
      <c r="L30" s="13">
        <f>+VLOOKUP(C30,[1]Hoja1!$A$2:$B$46,2,0)</f>
        <v>222</v>
      </c>
      <c r="M30" s="13">
        <f>+VLOOKUP(C30,[1]Hoja1!$A$2:$C$46,3,0)</f>
        <v>24</v>
      </c>
    </row>
    <row r="31" spans="1:13" ht="45" x14ac:dyDescent="0.25">
      <c r="A31" s="13" t="s">
        <v>54</v>
      </c>
      <c r="B31" s="19" t="s">
        <v>53</v>
      </c>
      <c r="C31" s="15">
        <v>7330551</v>
      </c>
      <c r="D31" s="13" t="s">
        <v>75</v>
      </c>
      <c r="E31" s="13" t="s">
        <v>173</v>
      </c>
      <c r="F31" s="16" t="s">
        <v>83</v>
      </c>
      <c r="G31" s="16" t="str">
        <f>+VLOOKUP(C31,[1]Hoja1!$A$2:$H$46,8,0)</f>
        <v>ARQUITECTURA</v>
      </c>
      <c r="H31" s="16" t="s">
        <v>116</v>
      </c>
      <c r="I31" s="16" t="s">
        <v>254</v>
      </c>
      <c r="J31" s="16" t="s">
        <v>102</v>
      </c>
      <c r="K31" s="13" t="s">
        <v>148</v>
      </c>
      <c r="L31" s="13">
        <f>+VLOOKUP(C31,[1]Hoja1!$A$2:$B$46,2,0)</f>
        <v>222</v>
      </c>
      <c r="M31" s="13">
        <f>+VLOOKUP(C31,[1]Hoja1!$A$2:$C$46,3,0)</f>
        <v>24</v>
      </c>
    </row>
    <row r="32" spans="1:13" ht="30" x14ac:dyDescent="0.25">
      <c r="A32" s="13" t="s">
        <v>56</v>
      </c>
      <c r="B32" s="19" t="s">
        <v>55</v>
      </c>
      <c r="C32" s="15">
        <v>15958519</v>
      </c>
      <c r="D32" s="13" t="s">
        <v>75</v>
      </c>
      <c r="E32" s="13" t="s">
        <v>127</v>
      </c>
      <c r="F32" s="16" t="s">
        <v>128</v>
      </c>
      <c r="G32" s="16" t="str">
        <f>+VLOOKUP(C32,[1]Hoja1!$A$2:$H$46,8,0)</f>
        <v>ADMINISTRACIÓN PÚBLICA</v>
      </c>
      <c r="H32" s="16" t="s">
        <v>116</v>
      </c>
      <c r="I32" s="16" t="s">
        <v>163</v>
      </c>
      <c r="J32" s="16" t="s">
        <v>102</v>
      </c>
      <c r="K32" s="13" t="s">
        <v>148</v>
      </c>
      <c r="L32" s="13">
        <f>+VLOOKUP(C32,[1]Hoja1!$A$2:$B$46,2,0)</f>
        <v>222</v>
      </c>
      <c r="M32" s="13">
        <f>+VLOOKUP(C32,[1]Hoja1!$A$2:$C$46,3,0)</f>
        <v>24</v>
      </c>
    </row>
    <row r="33" spans="1:13" ht="45" x14ac:dyDescent="0.25">
      <c r="A33" s="13" t="s">
        <v>58</v>
      </c>
      <c r="B33" s="19" t="s">
        <v>57</v>
      </c>
      <c r="C33" s="24">
        <v>41892107</v>
      </c>
      <c r="D33" s="13" t="s">
        <v>75</v>
      </c>
      <c r="E33" s="13" t="s">
        <v>127</v>
      </c>
      <c r="F33" s="16" t="s">
        <v>132</v>
      </c>
      <c r="G33" s="16" t="str">
        <f>+VLOOKUP(C33,[2]Hoja1!$A$1:$J$311,10,0)</f>
        <v>ADMINISTRADOR DE EMPRESAS</v>
      </c>
      <c r="H33" s="16" t="s">
        <v>116</v>
      </c>
      <c r="I33" s="16" t="s">
        <v>254</v>
      </c>
      <c r="J33" s="16" t="s">
        <v>102</v>
      </c>
      <c r="K33" s="13" t="s">
        <v>149</v>
      </c>
      <c r="L33" s="13">
        <f>+VLOOKUP(C33,[2]Hoja1!$A$1:$D$311,4,0)</f>
        <v>222</v>
      </c>
      <c r="M33" s="13">
        <f>+VLOOKUP(C33,[2]Hoja1!$A$1:$E$311,5,0)</f>
        <v>22</v>
      </c>
    </row>
    <row r="34" spans="1:13" ht="45" x14ac:dyDescent="0.25">
      <c r="A34" s="13" t="s">
        <v>60</v>
      </c>
      <c r="B34" s="19" t="s">
        <v>59</v>
      </c>
      <c r="C34" s="15">
        <v>12193358</v>
      </c>
      <c r="D34" s="13" t="s">
        <v>75</v>
      </c>
      <c r="E34" s="13" t="s">
        <v>129</v>
      </c>
      <c r="F34" s="16" t="s">
        <v>130</v>
      </c>
      <c r="G34" s="16" t="str">
        <f>+VLOOKUP(C34,[1]Hoja1!$A$2:$H$46,8,0)</f>
        <v>ARQUITECTURA</v>
      </c>
      <c r="H34" s="16" t="s">
        <v>116</v>
      </c>
      <c r="I34" s="16" t="s">
        <v>254</v>
      </c>
      <c r="J34" s="16" t="s">
        <v>102</v>
      </c>
      <c r="K34" s="13" t="s">
        <v>150</v>
      </c>
      <c r="L34" s="13">
        <f>+VLOOKUP(C34,[1]Hoja1!$A$2:$B$46,2,0)</f>
        <v>219</v>
      </c>
      <c r="M34" s="13">
        <f>+VLOOKUP(C34,[1]Hoja1!$A$2:$C$46,3,0)</f>
        <v>18</v>
      </c>
    </row>
    <row r="35" spans="1:13" ht="45" x14ac:dyDescent="0.25">
      <c r="A35" s="13" t="s">
        <v>62</v>
      </c>
      <c r="B35" s="19" t="s">
        <v>61</v>
      </c>
      <c r="C35" s="15">
        <v>10236248</v>
      </c>
      <c r="D35" s="13" t="s">
        <v>75</v>
      </c>
      <c r="E35" s="13" t="s">
        <v>127</v>
      </c>
      <c r="F35" s="16" t="s">
        <v>131</v>
      </c>
      <c r="G35" s="16" t="str">
        <f>+VLOOKUP(C35,[1]Hoja1!$A$2:$H$46,8,0)</f>
        <v>ECONOMÍA</v>
      </c>
      <c r="H35" s="16" t="s">
        <v>116</v>
      </c>
      <c r="I35" s="16" t="s">
        <v>254</v>
      </c>
      <c r="J35" s="16" t="s">
        <v>102</v>
      </c>
      <c r="K35" s="13" t="s">
        <v>151</v>
      </c>
      <c r="L35" s="13">
        <f>+VLOOKUP(C35,[1]Hoja1!$A$2:$B$46,2,0)</f>
        <v>219</v>
      </c>
      <c r="M35" s="13">
        <f>+VLOOKUP(C35,[1]Hoja1!$A$2:$C$46,3,0)</f>
        <v>18</v>
      </c>
    </row>
    <row r="36" spans="1:13" s="2" customFormat="1" ht="45" x14ac:dyDescent="0.25">
      <c r="A36" s="13" t="s">
        <v>63</v>
      </c>
      <c r="B36" s="19" t="s">
        <v>61</v>
      </c>
      <c r="C36" s="24">
        <v>19312547</v>
      </c>
      <c r="D36" s="13" t="s">
        <v>75</v>
      </c>
      <c r="E36" s="13" t="s">
        <v>112</v>
      </c>
      <c r="F36" s="16" t="s">
        <v>113</v>
      </c>
      <c r="G36" s="16" t="str">
        <f>+VLOOKUP(C36,[2]Hoja1!$A$1:$J$311,10,0)</f>
        <v>ADMINISTRADOR PUBLICO</v>
      </c>
      <c r="H36" s="16" t="s">
        <v>116</v>
      </c>
      <c r="I36" s="16" t="s">
        <v>254</v>
      </c>
      <c r="J36" s="16" t="s">
        <v>102</v>
      </c>
      <c r="K36" s="13" t="s">
        <v>151</v>
      </c>
      <c r="L36" s="13">
        <f>+VLOOKUP(C36,[2]Hoja1!$A$1:$D$311,4,0)</f>
        <v>219</v>
      </c>
      <c r="M36" s="13">
        <f>+VLOOKUP(C36,[2]Hoja1!$A$1:$E$311,5,0)</f>
        <v>15</v>
      </c>
    </row>
    <row r="37" spans="1:13" ht="30" x14ac:dyDescent="0.25">
      <c r="A37" s="13" t="s">
        <v>65</v>
      </c>
      <c r="B37" s="19" t="s">
        <v>64</v>
      </c>
      <c r="C37" s="15">
        <v>52800518</v>
      </c>
      <c r="D37" s="13" t="s">
        <v>75</v>
      </c>
      <c r="E37" s="13" t="s">
        <v>78</v>
      </c>
      <c r="F37" s="16" t="s">
        <v>248</v>
      </c>
      <c r="G37" s="16" t="str">
        <f>+VLOOKUP(C37,[1]Hoja1!$A$2:$H$46,8,0)</f>
        <v>DERECHO</v>
      </c>
      <c r="H37" s="16" t="s">
        <v>115</v>
      </c>
      <c r="I37" s="16" t="s">
        <v>163</v>
      </c>
      <c r="J37" s="16" t="s">
        <v>166</v>
      </c>
      <c r="K37" s="13" t="s">
        <v>152</v>
      </c>
      <c r="L37" s="13">
        <f>+VLOOKUP(C37,[1]Hoja1!$A$2:$B$46,2,0)</f>
        <v>68</v>
      </c>
      <c r="M37" s="13">
        <f>+VLOOKUP(C37,[1]Hoja1!$A$2:$C$46,3,0)</f>
        <v>5</v>
      </c>
    </row>
    <row r="38" spans="1:13" ht="45" x14ac:dyDescent="0.25">
      <c r="A38" s="13" t="s">
        <v>67</v>
      </c>
      <c r="B38" s="19" t="s">
        <v>66</v>
      </c>
      <c r="C38" s="24">
        <v>71685678</v>
      </c>
      <c r="D38" s="13" t="s">
        <v>75</v>
      </c>
      <c r="E38" s="13" t="s">
        <v>79</v>
      </c>
      <c r="F38" s="16" t="s">
        <v>121</v>
      </c>
      <c r="G38" s="16" t="str">
        <f>+VLOOKUP(C38,[2]Hoja1!$A$1:$J$311,10,0)</f>
        <v>ABOGADO</v>
      </c>
      <c r="H38" s="16" t="s">
        <v>120</v>
      </c>
      <c r="I38" s="16" t="s">
        <v>254</v>
      </c>
      <c r="J38" s="16" t="s">
        <v>102</v>
      </c>
      <c r="K38" s="13" t="s">
        <v>153</v>
      </c>
      <c r="L38" s="13">
        <f>+VLOOKUP(C38,[2]Hoja1!$A$1:$D$311,4,0)</f>
        <v>222</v>
      </c>
      <c r="M38" s="13">
        <f>+VLOOKUP(C38,[2]Hoja1!$A$1:$E$311,5,0)</f>
        <v>27</v>
      </c>
    </row>
    <row r="39" spans="1:13" ht="30" x14ac:dyDescent="0.25">
      <c r="A39" s="13" t="s">
        <v>73</v>
      </c>
      <c r="B39" s="19" t="s">
        <v>72</v>
      </c>
      <c r="C39" s="15">
        <v>4579016</v>
      </c>
      <c r="D39" s="13" t="s">
        <v>75</v>
      </c>
      <c r="E39" s="13" t="s">
        <v>127</v>
      </c>
      <c r="F39" s="16" t="s">
        <v>132</v>
      </c>
      <c r="G39" s="16" t="str">
        <f>+VLOOKUP(C39,[1]Hoja1!$A$2:$H$46,8,0)</f>
        <v>INGENIERIA CIVIL</v>
      </c>
      <c r="H39" s="16" t="s">
        <v>116</v>
      </c>
      <c r="I39" s="16" t="s">
        <v>163</v>
      </c>
      <c r="J39" s="16" t="s">
        <v>102</v>
      </c>
      <c r="K39" s="13" t="s">
        <v>154</v>
      </c>
      <c r="L39" s="13">
        <f>+VLOOKUP(C39,[1]Hoja1!$A$2:$B$46,2,0)</f>
        <v>222</v>
      </c>
      <c r="M39" s="13">
        <f>+VLOOKUP(C39,[1]Hoja1!$A$2:$C$46,3,0)</f>
        <v>24</v>
      </c>
    </row>
    <row r="40" spans="1:13" ht="30" x14ac:dyDescent="0.25">
      <c r="A40" s="13" t="s">
        <v>69</v>
      </c>
      <c r="B40" s="14" t="s">
        <v>68</v>
      </c>
      <c r="C40" s="15">
        <v>52119457</v>
      </c>
      <c r="D40" s="13" t="s">
        <v>75</v>
      </c>
      <c r="E40" s="13" t="s">
        <v>74</v>
      </c>
      <c r="F40" s="16" t="s">
        <v>248</v>
      </c>
      <c r="G40" s="16" t="str">
        <f>+VLOOKUP(C40,[1]Hoja1!$A$2:$H$46,8,0)</f>
        <v>BACHILLER</v>
      </c>
      <c r="H40" s="16" t="s">
        <v>117</v>
      </c>
      <c r="I40" s="16" t="s">
        <v>163</v>
      </c>
      <c r="J40" s="16" t="s">
        <v>105</v>
      </c>
      <c r="K40" s="13" t="s">
        <v>155</v>
      </c>
      <c r="L40" s="13">
        <f>+VLOOKUP(C40,[1]Hoja1!$A$2:$B$46,2,0)</f>
        <v>407</v>
      </c>
      <c r="M40" s="13">
        <f>+VLOOKUP(C40,[1]Hoja1!$A$2:$C$46,3,0)</f>
        <v>16</v>
      </c>
    </row>
    <row r="41" spans="1:13" ht="45" x14ac:dyDescent="0.25">
      <c r="A41" s="13" t="s">
        <v>71</v>
      </c>
      <c r="B41" s="19" t="s">
        <v>70</v>
      </c>
      <c r="C41" s="24">
        <v>32717727</v>
      </c>
      <c r="D41" s="13" t="s">
        <v>75</v>
      </c>
      <c r="E41" s="13" t="s">
        <v>78</v>
      </c>
      <c r="F41" s="16" t="s">
        <v>248</v>
      </c>
      <c r="G41" s="16" t="str">
        <f>+VLOOKUP(C41,[2]Hoja1!$A$1:$J$311,10,0)</f>
        <v>COMUNICACIÓN SOCIAL Y PERIODISMO</v>
      </c>
      <c r="H41" s="16" t="s">
        <v>116</v>
      </c>
      <c r="I41" s="16" t="s">
        <v>254</v>
      </c>
      <c r="J41" s="16" t="s">
        <v>165</v>
      </c>
      <c r="K41" s="13" t="s">
        <v>156</v>
      </c>
      <c r="L41" s="13">
        <f>+VLOOKUP(C41,[2]Hoja1!$A$1:$D$311,4,0)</f>
        <v>367</v>
      </c>
      <c r="M41" s="13">
        <f>+VLOOKUP(C41,[2]Hoja1!$A$1:$E$311,5,0)</f>
        <v>20</v>
      </c>
    </row>
    <row r="42" spans="1:13" ht="30" x14ac:dyDescent="0.25">
      <c r="A42" s="13" t="s">
        <v>168</v>
      </c>
      <c r="B42" s="19" t="s">
        <v>169</v>
      </c>
      <c r="C42" s="24">
        <v>1010167225</v>
      </c>
      <c r="D42" s="23" t="s">
        <v>75</v>
      </c>
      <c r="E42" s="25" t="s">
        <v>94</v>
      </c>
      <c r="F42" s="26" t="s">
        <v>95</v>
      </c>
      <c r="G42" s="26" t="s">
        <v>176</v>
      </c>
      <c r="H42" s="26" t="s">
        <v>177</v>
      </c>
      <c r="I42" s="26" t="s">
        <v>88</v>
      </c>
      <c r="J42" s="26" t="s">
        <v>170</v>
      </c>
      <c r="K42" s="13" t="s">
        <v>171</v>
      </c>
      <c r="L42" s="25">
        <v>105</v>
      </c>
      <c r="M42" s="25">
        <v>5</v>
      </c>
    </row>
    <row r="43" spans="1:13" ht="30" x14ac:dyDescent="0.25">
      <c r="A43" s="26" t="s">
        <v>186</v>
      </c>
      <c r="B43" s="26" t="s">
        <v>187</v>
      </c>
      <c r="C43" s="26"/>
      <c r="D43" s="26"/>
      <c r="E43" s="25" t="s">
        <v>74</v>
      </c>
      <c r="F43" s="26" t="s">
        <v>249</v>
      </c>
      <c r="G43" s="26" t="s">
        <v>205</v>
      </c>
      <c r="H43" s="26" t="s">
        <v>118</v>
      </c>
      <c r="I43" s="26" t="s">
        <v>106</v>
      </c>
      <c r="J43" s="16" t="s">
        <v>102</v>
      </c>
      <c r="K43" s="13" t="s">
        <v>208</v>
      </c>
      <c r="L43" s="28">
        <v>222</v>
      </c>
      <c r="M43" s="28">
        <v>27</v>
      </c>
    </row>
    <row r="44" spans="1:13" ht="45" x14ac:dyDescent="0.25">
      <c r="A44" s="26" t="s">
        <v>188</v>
      </c>
      <c r="B44" s="26" t="s">
        <v>189</v>
      </c>
      <c r="C44" s="26"/>
      <c r="D44" s="26"/>
      <c r="E44" s="25" t="s">
        <v>74</v>
      </c>
      <c r="F44" s="26" t="s">
        <v>249</v>
      </c>
      <c r="G44" s="26" t="s">
        <v>206</v>
      </c>
      <c r="H44" s="26" t="s">
        <v>202</v>
      </c>
      <c r="I44" s="26" t="s">
        <v>222</v>
      </c>
      <c r="J44" s="16" t="s">
        <v>102</v>
      </c>
      <c r="K44" s="13" t="s">
        <v>209</v>
      </c>
      <c r="L44" s="28">
        <v>222</v>
      </c>
      <c r="M44" s="28">
        <v>22</v>
      </c>
    </row>
    <row r="45" spans="1:13" ht="30" x14ac:dyDescent="0.25">
      <c r="A45" s="26" t="s">
        <v>190</v>
      </c>
      <c r="B45" s="26" t="s">
        <v>191</v>
      </c>
      <c r="C45" s="26"/>
      <c r="D45" s="26"/>
      <c r="E45" s="25" t="s">
        <v>74</v>
      </c>
      <c r="F45" s="26" t="s">
        <v>249</v>
      </c>
      <c r="G45" s="26" t="s">
        <v>184</v>
      </c>
      <c r="H45" s="26" t="s">
        <v>202</v>
      </c>
      <c r="I45" s="26" t="s">
        <v>106</v>
      </c>
      <c r="J45" s="16" t="s">
        <v>102</v>
      </c>
      <c r="K45" s="13" t="s">
        <v>210</v>
      </c>
      <c r="L45" s="28">
        <v>219</v>
      </c>
      <c r="M45" s="28">
        <v>15</v>
      </c>
    </row>
    <row r="46" spans="1:13" ht="60" x14ac:dyDescent="0.25">
      <c r="A46" s="26" t="s">
        <v>192</v>
      </c>
      <c r="B46" s="26" t="s">
        <v>193</v>
      </c>
      <c r="C46" s="26"/>
      <c r="D46" s="26"/>
      <c r="E46" s="25" t="s">
        <v>74</v>
      </c>
      <c r="F46" s="26" t="s">
        <v>249</v>
      </c>
      <c r="G46" s="26" t="s">
        <v>77</v>
      </c>
      <c r="H46" s="26" t="s">
        <v>202</v>
      </c>
      <c r="I46" s="26" t="s">
        <v>223</v>
      </c>
      <c r="J46" s="16" t="s">
        <v>102</v>
      </c>
      <c r="K46" s="13" t="s">
        <v>211</v>
      </c>
      <c r="L46" s="29">
        <v>219</v>
      </c>
      <c r="M46" s="29">
        <v>15</v>
      </c>
    </row>
    <row r="47" spans="1:13" ht="60" x14ac:dyDescent="0.25">
      <c r="A47" s="26" t="s">
        <v>194</v>
      </c>
      <c r="B47" s="26" t="s">
        <v>195</v>
      </c>
      <c r="C47" s="26"/>
      <c r="D47" s="26"/>
      <c r="E47" s="25" t="s">
        <v>74</v>
      </c>
      <c r="F47" s="26" t="s">
        <v>249</v>
      </c>
      <c r="G47" s="26" t="s">
        <v>77</v>
      </c>
      <c r="H47" s="26" t="s">
        <v>202</v>
      </c>
      <c r="I47" s="26" t="s">
        <v>223</v>
      </c>
      <c r="J47" s="16" t="s">
        <v>102</v>
      </c>
      <c r="K47" s="13" t="s">
        <v>212</v>
      </c>
      <c r="L47" s="29">
        <v>219</v>
      </c>
      <c r="M47" s="29">
        <v>15</v>
      </c>
    </row>
    <row r="48" spans="1:13" ht="30" x14ac:dyDescent="0.25">
      <c r="A48" s="26" t="s">
        <v>196</v>
      </c>
      <c r="B48" s="26" t="s">
        <v>197</v>
      </c>
      <c r="C48" s="26"/>
      <c r="D48" s="26"/>
      <c r="E48" s="25" t="s">
        <v>74</v>
      </c>
      <c r="F48" s="26" t="s">
        <v>249</v>
      </c>
      <c r="G48" s="26" t="s">
        <v>207</v>
      </c>
      <c r="H48" s="26" t="s">
        <v>203</v>
      </c>
      <c r="I48" s="26" t="s">
        <v>224</v>
      </c>
      <c r="J48" s="26" t="s">
        <v>165</v>
      </c>
      <c r="K48" s="13" t="s">
        <v>213</v>
      </c>
      <c r="L48" s="28">
        <v>367</v>
      </c>
      <c r="M48" s="30" t="s">
        <v>216</v>
      </c>
    </row>
    <row r="49" spans="1:13" ht="30" x14ac:dyDescent="0.25">
      <c r="A49" s="26" t="s">
        <v>198</v>
      </c>
      <c r="B49" s="26" t="s">
        <v>199</v>
      </c>
      <c r="C49" s="26"/>
      <c r="D49" s="26"/>
      <c r="E49" s="25" t="s">
        <v>74</v>
      </c>
      <c r="F49" s="26" t="s">
        <v>249</v>
      </c>
      <c r="G49" s="26" t="s">
        <v>207</v>
      </c>
      <c r="H49" s="26" t="s">
        <v>204</v>
      </c>
      <c r="I49" s="26" t="s">
        <v>224</v>
      </c>
      <c r="J49" s="26" t="s">
        <v>165</v>
      </c>
      <c r="K49" s="13" t="s">
        <v>214</v>
      </c>
      <c r="L49" s="28">
        <v>367</v>
      </c>
      <c r="M49" s="30" t="s">
        <v>216</v>
      </c>
    </row>
    <row r="50" spans="1:13" ht="30" x14ac:dyDescent="0.25">
      <c r="A50" s="26" t="s">
        <v>200</v>
      </c>
      <c r="B50" s="26" t="s">
        <v>201</v>
      </c>
      <c r="C50" s="26"/>
      <c r="D50" s="26"/>
      <c r="E50" s="25" t="s">
        <v>74</v>
      </c>
      <c r="F50" s="26" t="s">
        <v>249</v>
      </c>
      <c r="G50" s="26" t="s">
        <v>207</v>
      </c>
      <c r="H50" s="26" t="s">
        <v>203</v>
      </c>
      <c r="I50" s="26" t="s">
        <v>224</v>
      </c>
      <c r="J50" s="26" t="s">
        <v>165</v>
      </c>
      <c r="K50" s="13" t="s">
        <v>215</v>
      </c>
      <c r="L50" s="28">
        <v>367</v>
      </c>
      <c r="M50" s="30" t="s">
        <v>216</v>
      </c>
    </row>
    <row r="51" spans="1:13" ht="51" customHeight="1" x14ac:dyDescent="0.25">
      <c r="A51" s="26" t="s">
        <v>244</v>
      </c>
      <c r="B51" s="26" t="s">
        <v>245</v>
      </c>
      <c r="C51" s="26"/>
      <c r="D51" s="26"/>
      <c r="E51" s="25" t="s">
        <v>74</v>
      </c>
      <c r="F51" s="26" t="s">
        <v>249</v>
      </c>
      <c r="G51" s="26" t="s">
        <v>178</v>
      </c>
      <c r="H51" s="16" t="s">
        <v>116</v>
      </c>
      <c r="I51" s="16" t="s">
        <v>254</v>
      </c>
      <c r="J51" s="26" t="s">
        <v>166</v>
      </c>
      <c r="K51" s="13" t="s">
        <v>246</v>
      </c>
      <c r="L51" s="28">
        <v>68</v>
      </c>
      <c r="M51" s="30">
        <v>5</v>
      </c>
    </row>
    <row r="56" spans="1:13" x14ac:dyDescent="0.25">
      <c r="A56" s="4"/>
      <c r="B56" s="4"/>
      <c r="C56" s="4"/>
      <c r="D56" s="2" t="s">
        <v>101</v>
      </c>
      <c r="F56" s="4"/>
      <c r="G56" s="4"/>
      <c r="H56" s="4"/>
      <c r="I56" s="4"/>
      <c r="J56" s="4"/>
    </row>
  </sheetData>
  <mergeCells count="1">
    <mergeCell ref="L1:M1"/>
  </mergeCells>
  <dataValidations count="2">
    <dataValidation type="textLength" allowBlank="1" showInputMessage="1" showErrorMessage="1" sqref="M6:M8 M2:M4">
      <formula1>0</formula1>
      <formula2>2</formula2>
    </dataValidation>
    <dataValidation type="textLength" allowBlank="1" showInputMessage="1" showErrorMessage="1" sqref="L6:L8 L2:L4">
      <formula1>0</formula1>
      <formula2>3</formula2>
    </dataValidation>
  </dataValidations>
  <hyperlinks>
    <hyperlink ref="K5" r:id="rId1"/>
    <hyperlink ref="K32" r:id="rId2"/>
    <hyperlink ref="K6" r:id="rId3"/>
    <hyperlink ref="K28" r:id="rId4"/>
    <hyperlink ref="K30" r:id="rId5"/>
    <hyperlink ref="K42" r:id="rId6"/>
    <hyperlink ref="K15" r:id="rId7"/>
    <hyperlink ref="K50" r:id="rId8"/>
    <hyperlink ref="K7" r:id="rId9"/>
    <hyperlink ref="K24" r:id="rId10"/>
  </hyperlinks>
  <pageMargins left="0.7" right="0.7" top="0.75" bottom="0.75" header="0.3" footer="0.3"/>
  <pageSetup scale="23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Lucia Rave Herrera</dc:creator>
  <cp:lastModifiedBy>Gloria Sthepany Vargas Padilla</cp:lastModifiedBy>
  <cp:lastPrinted>2017-03-03T16:30:14Z</cp:lastPrinted>
  <dcterms:created xsi:type="dcterms:W3CDTF">2016-07-22T21:16:30Z</dcterms:created>
  <dcterms:modified xsi:type="dcterms:W3CDTF">2017-09-12T20:03:26Z</dcterms:modified>
</cp:coreProperties>
</file>