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20\informes de seguimiento\PLAN DE MEJORAMIENTO CB 2020\"/>
    </mc:Choice>
  </mc:AlternateContent>
  <xr:revisionPtr revIDLastSave="0" documentId="13_ncr:1_{8FD68C6E-F4BA-44A0-9FFF-27DD2B2C4D33}" xr6:coauthVersionLast="45" xr6:coauthVersionMax="45" xr10:uidLastSave="{00000000-0000-0000-0000-000000000000}"/>
  <bookViews>
    <workbookView xWindow="-120" yWindow="-120" windowWidth="29040" windowHeight="15840" tabRatio="830" xr2:uid="{00000000-000D-0000-FFFF-FFFF00000000}"/>
  </bookViews>
  <sheets>
    <sheet name="PM CB 31122020" sheetId="20" r:id="rId1"/>
    <sheet name="CB-0402S  PM SEGUIMIENTO" sheetId="10" state="hidden" r:id="rId2"/>
  </sheets>
  <definedNames>
    <definedName name="_xlnm._FilterDatabase" localSheetId="1" hidden="1">'CB-0402S  PM SEGUIMIENTO'!$A$10:$O$116</definedName>
    <definedName name="_xlnm._FilterDatabase" localSheetId="0" hidden="1">'PM CB 31122020'!$A$10:$XBQ$265</definedName>
    <definedName name="_xlnm.Print_Titles" localSheetId="0">'PM CB 31122020'!$10:$10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4" i="20" l="1"/>
  <c r="W278" i="20" l="1"/>
  <c r="V273" i="20"/>
  <c r="R230" i="20" l="1"/>
  <c r="R232" i="20" l="1"/>
  <c r="U182" i="20" l="1"/>
  <c r="U184" i="20"/>
  <c r="A159" i="20" l="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A252" i="20" s="1"/>
  <c r="A253" i="20" s="1"/>
  <c r="A254" i="20" s="1"/>
  <c r="A255" i="20" s="1"/>
  <c r="A256" i="20" s="1"/>
  <c r="A257" i="20" s="1"/>
  <c r="A258" i="20" s="1"/>
  <c r="A259" i="20" s="1"/>
  <c r="A260" i="20" s="1"/>
  <c r="A261" i="20" s="1"/>
  <c r="A262" i="20" s="1"/>
  <c r="A263" i="20" s="1"/>
  <c r="A264" i="20" s="1"/>
  <c r="A265" i="20" s="1"/>
  <c r="A106" i="10"/>
  <c r="A107" i="10" s="1"/>
  <c r="A108" i="10" s="1"/>
  <c r="A109" i="10" s="1"/>
  <c r="A110" i="10" s="1"/>
  <c r="A111" i="10" s="1"/>
  <c r="A112" i="10" s="1"/>
  <c r="A113" i="10" s="1"/>
  <c r="A114" i="10" s="1"/>
  <c r="A115" i="10" s="1"/>
  <c r="A1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tc={F3A0BE81-8D5A-418D-89EC-A05603C4899D}</author>
    <author>tc={C1A4A4C7-23A9-4E6D-99AC-3EC99EC7D31E}</author>
    <author>tc={7FEC177E-C297-41F8-B7FE-FC457854FA72}</author>
    <author>tc={3F572E78-E2D3-4555-8EBE-160EC9DCB257}</author>
    <author>tc={7EA48772-F781-4380-A92D-13706A41BB3F}</author>
  </authors>
  <commentList>
    <comment ref="U179" authorId="0" shapeId="0" xr:uid="{F3A0BE81-8D5A-418D-89EC-A05603C4899D}">
      <text>
        <t>[Comentario encadenado]
Su versión de Excel le permite leer este comentario encadenado; sin embargo, las ediciones que se apliquen se quitarán si el archivo se abre en una versión más reciente de Excel. Más información: https://go.microsoft.com/fwlink/?linkid=870924
Comentario:
    precisar como se calculo este porcentaje
Respuesta:
    Teniendo en cuenta que de 2 muestsa realizadas se verifiaron el 5 % ( 19 contratos)  solo 14 cumplen con la publicacion de la totalidad de informes en secop, el avance es del 70%</t>
      </text>
    </comment>
    <comment ref="S212" authorId="1" shapeId="0" xr:uid="{C1A4A4C7-23A9-4E6D-99AC-3EC99EC7D31E}">
      <text>
        <t>[Comentario encadenado]
Su versión de Excel le permite leer este comentario encadenado; sin embargo, las ediciones que se apliquen se quitarán si el archivo se abre en una versión más reciente de Excel. Más información: https://go.microsoft.com/fwlink/?linkid=870924
Comentario:
    precisar que dependencia?
Respuesta:
    Ajustado
Respuesta:
    Se ajusto el seguimiento y el resultado del indicador pasando a 1 seguimiento aprobado</t>
      </text>
    </comment>
    <comment ref="T212" authorId="2" shapeId="0" xr:uid="{7FEC177E-C297-41F8-B7FE-FC457854FA72}">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el porcentaje</t>
      </text>
    </comment>
    <comment ref="T213" authorId="3" shapeId="0" xr:uid="{3F572E78-E2D3-4555-8EBE-160EC9DCB25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el porcentaje ya que existe un procedimiento en borrador
Respuesta:
    Ajustado</t>
      </text>
    </comment>
    <comment ref="S246" authorId="4" shapeId="0" xr:uid="{7EA48772-F781-4380-A92D-13706A41BB3F}">
      <text>
        <t>[Comentario encadenado]
Su versión de Excel le permite leer este comentario encadenado; sin embargo, las ediciones que se apliquen se quitarán si el archivo se abre en una versión más reciente de Excel. Más información: https://go.microsoft.com/fwlink/?linkid=870924
Comentario:
    julio no es objeto teniendo en cuenta la fecha de inicio de la accion
Respuesta:
    SE ELIMINA EL ACTA DE COMITE MES DE JULIO, SE AJUSTA LA RECOMENDACION Y EL RESULTADO DEL INDICADOR.</t>
      </text>
    </comment>
  </commentList>
</comments>
</file>

<file path=xl/sharedStrings.xml><?xml version="1.0" encoding="utf-8"?>
<sst xmlns="http://schemas.openxmlformats.org/spreadsheetml/2006/main" count="4276" uniqueCount="1968">
  <si>
    <t>META</t>
  </si>
  <si>
    <t>Subdirección Administrativa</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</si>
  <si>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</si>
  <si>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</si>
  <si>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</si>
  <si>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</si>
  <si>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</si>
  <si>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</si>
  <si>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</si>
  <si>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</si>
  <si>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</si>
  <si>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</si>
  <si>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</si>
  <si>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</si>
  <si>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</si>
  <si>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</si>
  <si>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</si>
  <si>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</si>
  <si>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</si>
  <si>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</si>
  <si>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</si>
  <si>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</si>
  <si>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</si>
  <si>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</si>
  <si>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</si>
  <si>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</si>
  <si>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</si>
  <si>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</si>
  <si>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</si>
  <si>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</si>
  <si>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Documentos</t>
  </si>
  <si>
    <t>FILA_2</t>
  </si>
  <si>
    <t>Tramitar los procesos contractuales a través del SECOP II</t>
  </si>
  <si>
    <t>Procesos adelantados en Secop II</t>
  </si>
  <si>
    <t>Procesos adelantados en Secop II/Total de Procesos adelantados</t>
  </si>
  <si>
    <t>Subdirección Administrativa y Supervisores</t>
  </si>
  <si>
    <t>FILA_3</t>
  </si>
  <si>
    <t>2.1.3.2</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</si>
  <si>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</si>
  <si>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</si>
  <si>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</si>
  <si>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FILA_4</t>
  </si>
  <si>
    <t>2.1.3.3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</si>
  <si>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</si>
  <si>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</si>
  <si>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</si>
  <si>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FILA_5</t>
  </si>
  <si>
    <t>2.1.3.4</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</si>
  <si>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</si>
  <si>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</si>
  <si>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</si>
  <si>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FILA_6</t>
  </si>
  <si>
    <t>2.1.3.5</t>
  </si>
  <si>
    <t>Personal contratado</t>
  </si>
  <si>
    <t>FILA_7</t>
  </si>
  <si>
    <t>2.1.3.6</t>
  </si>
  <si>
    <t>Establecer en el Plan Anual de Adquisiciones plazos que no superen la Vigencia Fiscal</t>
  </si>
  <si>
    <t>Plan Anual de Adquisiciones</t>
  </si>
  <si>
    <t>FILA_8</t>
  </si>
  <si>
    <t>2.1.3.8</t>
  </si>
  <si>
    <t>FILA_9</t>
  </si>
  <si>
    <t>2.1.3.9</t>
  </si>
  <si>
    <t xml:space="preserve">Recursos asignado en Presupuesto </t>
  </si>
  <si>
    <t>FILA_10</t>
  </si>
  <si>
    <t>2.1.3.10</t>
  </si>
  <si>
    <t>FILA_11</t>
  </si>
  <si>
    <t>2.1.3.12</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</si>
  <si>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</si>
  <si>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</si>
  <si>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FILA_12</t>
  </si>
  <si>
    <t>2.1.3.13</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</si>
  <si>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</si>
  <si>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</si>
  <si>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FILA_13</t>
  </si>
  <si>
    <t>2.1.3.14</t>
  </si>
  <si>
    <t>FILA_14</t>
  </si>
  <si>
    <t>2.1.3.16</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</si>
  <si>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</si>
  <si>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FILA_15</t>
  </si>
  <si>
    <t>2.1.3.17</t>
  </si>
  <si>
    <t>FILA_16</t>
  </si>
  <si>
    <t>2.1.3.18</t>
  </si>
  <si>
    <t>Adelantar los procesos contractuales a través del SECOP II</t>
  </si>
  <si>
    <t>FILA_17</t>
  </si>
  <si>
    <t>2.1.3.19</t>
  </si>
  <si>
    <t>FILA_18</t>
  </si>
  <si>
    <t>2.1.3.20</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</si>
  <si>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</si>
  <si>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</si>
  <si>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FILA_19</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</si>
  <si>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</si>
  <si>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</si>
  <si>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FILA_20</t>
  </si>
  <si>
    <t>2.1.3.21</t>
  </si>
  <si>
    <t>FILA_21</t>
  </si>
  <si>
    <t>2.1.3.22</t>
  </si>
  <si>
    <t>Cumplir con los procesos contractuales de acuerdo con lo establecido en el Decreto 092 de 2017.</t>
  </si>
  <si>
    <t>Procesos contractuales</t>
  </si>
  <si>
    <t>Procesos adelantados bajo el Decreto 092 de 2017</t>
  </si>
  <si>
    <t>FILA_22</t>
  </si>
  <si>
    <t>2.1.3.23</t>
  </si>
  <si>
    <t>Realizar seguimiento  periódicamente al Plan Anual de Adquisiciones establecido para la vigencia</t>
  </si>
  <si>
    <t>Documento de seguimiento</t>
  </si>
  <si>
    <t>Seguimientos  programados/
Seguimiento reaaizados</t>
  </si>
  <si>
    <t>Subdirección Administrativa 
/Todas las dependencias</t>
  </si>
  <si>
    <t>FILA_23</t>
  </si>
  <si>
    <t>2.1.3.24</t>
  </si>
  <si>
    <t>FILA_24</t>
  </si>
  <si>
    <t>2.1.3.25</t>
  </si>
  <si>
    <t xml:space="preserve">Capacitar al personal de la entidad que ha sido designado como supervisor en las funciones que debe desempeñar. </t>
  </si>
  <si>
    <t>Capacitaciones</t>
  </si>
  <si>
    <t>Capacitaciones realizadas</t>
  </si>
  <si>
    <t>Subdirección Administrativa y supervisores</t>
  </si>
  <si>
    <t>FILA_25</t>
  </si>
  <si>
    <t>2.1.3.26</t>
  </si>
  <si>
    <t>FILA_26</t>
  </si>
  <si>
    <t>Demanda interpuesta/demanda programada</t>
  </si>
  <si>
    <t>FILA_27</t>
  </si>
  <si>
    <t>2.1.3.27.1</t>
  </si>
  <si>
    <t>Ajustar el formato de acta de liquidación PS-02-FO249-V6  con formulas  que  minimicen el  margen de error en cifras, avalado  por el  supervisor .</t>
  </si>
  <si>
    <t xml:space="preserve">Documento ajustado e implementado </t>
  </si>
  <si>
    <t>FILA_28</t>
  </si>
  <si>
    <t>2.1.3.27.2</t>
  </si>
  <si>
    <t>FILA_29</t>
  </si>
  <si>
    <t>2.1.3.28.1</t>
  </si>
  <si>
    <t>FILA_30</t>
  </si>
  <si>
    <t>2.1.4.8.2.1</t>
  </si>
  <si>
    <t>Presentar de manera mensual un  informe de  ejecución de la Reserva Constituida.</t>
  </si>
  <si>
    <t>Informe de Ejecución de Reservas</t>
  </si>
  <si>
    <t xml:space="preserve">Un informe mensual reportado </t>
  </si>
  <si>
    <t>FILA_31</t>
  </si>
  <si>
    <t>2.1.4.8.3.1</t>
  </si>
  <si>
    <t>Presentación de manera mensual la ejecución de la Vigencia.</t>
  </si>
  <si>
    <t>Informe de Ejecución de Vigencia.</t>
  </si>
  <si>
    <t>Un informe mensual reportado al Comité Directivo</t>
  </si>
  <si>
    <t>FILA_32</t>
  </si>
  <si>
    <t>2.1.4.8.4.1</t>
  </si>
  <si>
    <t>Elaborar documento guia para la conciliación de los pasivos exigibles de la entidad</t>
  </si>
  <si>
    <t>Guía elaborada</t>
  </si>
  <si>
    <t>FILA_33</t>
  </si>
  <si>
    <t>2.2.1.1</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</si>
  <si>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</si>
  <si>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</si>
  <si>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</si>
  <si>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</si>
  <si>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</si>
  <si>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</si>
  <si>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</si>
  <si>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</si>
  <si>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</si>
  <si>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</si>
  <si>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</si>
  <si>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</si>
  <si>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</si>
  <si>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</si>
  <si>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</si>
  <si>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</si>
  <si>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</si>
  <si>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</si>
  <si>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</si>
  <si>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</si>
  <si>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</si>
  <si>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FILA_40</t>
  </si>
  <si>
    <t>2.2.1.4</t>
  </si>
  <si>
    <t>Coordinar la conciliación de la información de las áreas involucradas.</t>
  </si>
  <si>
    <t>Reunión</t>
  </si>
  <si>
    <t>Reuniones Realizadas / Reuniones Programadas</t>
  </si>
  <si>
    <t>FILA_41</t>
  </si>
  <si>
    <t>2.2.1.5</t>
  </si>
  <si>
    <t>FILA_42</t>
  </si>
  <si>
    <t>2.3.1.1.1.1</t>
  </si>
  <si>
    <t>Discriminar contablemente  el saldo  de la cuenta deudores,  teniendo en cuenta los actos administrativos en  etapa  de cobro persuasivo y etapa de cobro coactivo.</t>
  </si>
  <si>
    <t xml:space="preserve">Cuenta Contable a nivel Auxiliar  discriminada. </t>
  </si>
  <si>
    <t>FILA_43</t>
  </si>
  <si>
    <t>Lineamientos generados</t>
  </si>
  <si>
    <t>FILA_44</t>
  </si>
  <si>
    <t>2.3.1.1.1.2</t>
  </si>
  <si>
    <t>Generar lineamientos al interior de la entidad, en el que se indique a las áreas los plazos para realizar el envío de información a la Subdirección Financiera a fin de generar mayor fluidez en la información</t>
  </si>
  <si>
    <t>FILA_45</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</si>
  <si>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</si>
  <si>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</si>
  <si>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</si>
  <si>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</si>
  <si>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FILA_46</t>
  </si>
  <si>
    <t>2.3.1.2.1</t>
  </si>
  <si>
    <t>FILA_47</t>
  </si>
  <si>
    <t>2.3.1.2.2</t>
  </si>
  <si>
    <t>Identificar el estado de los actos administrativos  por tercero  que conforman el saldo $1.652.059.967, determinando  la situación  real de cada resolución no ejecutoriada.</t>
  </si>
  <si>
    <t>Actos administrativos identificados</t>
  </si>
  <si>
    <t>SICV-Subdirección Financiera.</t>
  </si>
  <si>
    <t>FILA_48</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</si>
  <si>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</si>
  <si>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</si>
  <si>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</si>
  <si>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</si>
  <si>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</si>
  <si>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2.3.1.3.2</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</si>
  <si>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</si>
  <si>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</si>
  <si>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</si>
  <si>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FILA_50</t>
  </si>
  <si>
    <t>2.3.1.3.3</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</si>
  <si>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</si>
  <si>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</si>
  <si>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</si>
  <si>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FILA_51</t>
  </si>
  <si>
    <t>2.3.1.3.4</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</si>
  <si>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</si>
  <si>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</si>
  <si>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</si>
  <si>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t>FILA_52</t>
  </si>
  <si>
    <t>Realizar una mesa de trabajo para establecer acciones encaminadas a que las dependencias suministren oportunamente la información necesaria a la Subdirección financiera.</t>
  </si>
  <si>
    <t>Acta y lista de Asistencia</t>
  </si>
  <si>
    <t>Mesa de trabajo realizada</t>
  </si>
  <si>
    <t>FILA_53</t>
  </si>
  <si>
    <t>2.3.1.3.5</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</si>
  <si>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</si>
  <si>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</si>
  <si>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</si>
  <si>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2.3.1.4.1</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</si>
  <si>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</si>
  <si>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</si>
  <si>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</si>
  <si>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</si>
  <si>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</si>
  <si>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</si>
  <si>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</si>
  <si>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</si>
  <si>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FILA_56</t>
  </si>
  <si>
    <t>2.3.1.4.3</t>
  </si>
  <si>
    <t>Ajustar el formato de acta de liquidación PS-02-FO249-V6 con fórmulas que minimicen el margen de error en cifras, avalado por el supervisor.</t>
  </si>
  <si>
    <t>FILA_57</t>
  </si>
  <si>
    <t>2.3.1.4.4</t>
  </si>
  <si>
    <t>Registros contables</t>
  </si>
  <si>
    <t>Realizar registros contables de acuerdo con el tipo de operación</t>
  </si>
  <si>
    <t>FILA_58</t>
  </si>
  <si>
    <t>2.3.1.4.5</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</si>
  <si>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</si>
  <si>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</si>
  <si>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</si>
  <si>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FILA_59</t>
  </si>
  <si>
    <t>2.3.1.4.6</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</si>
  <si>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</si>
  <si>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</si>
  <si>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</si>
  <si>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FILA_60</t>
  </si>
  <si>
    <t>2.3.1.5.1</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</si>
  <si>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</si>
  <si>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</si>
  <si>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</si>
  <si>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FILA_61</t>
  </si>
  <si>
    <t>2.3.1.7.1</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</si>
  <si>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</si>
  <si>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</si>
  <si>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</si>
  <si>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Asesor de Control Interno</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</si>
  <si>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</si>
  <si>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</si>
  <si>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</si>
  <si>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</si>
  <si>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2.1.1.1</t>
  </si>
  <si>
    <t>Numero de PQRS atendidos en término/Numero de PQRS recibidos</t>
  </si>
  <si>
    <t>Número de Capacitaciones</t>
  </si>
  <si>
    <t>NN</t>
  </si>
  <si>
    <t>2.1.1.10</t>
  </si>
  <si>
    <t>1 convocatoria adjudicada</t>
  </si>
  <si>
    <t>2.1.1.11</t>
  </si>
  <si>
    <t>Número de viviendas licenciadas/ Número de viviendas programadas</t>
  </si>
  <si>
    <t xml:space="preserve">100%
</t>
  </si>
  <si>
    <t>FILA_67 ( Fila NN</t>
  </si>
  <si>
    <t>2.1.1.24</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</si>
  <si>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</si>
  <si>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</si>
  <si>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2.1.1.5</t>
  </si>
  <si>
    <t xml:space="preserve">2.1.1.6  </t>
  </si>
  <si>
    <t>Seguimiento de actos administrativos ejecutoriados</t>
  </si>
  <si>
    <t>Subsecretaría de Inspección Vigilancia y Control de Vivienda</t>
  </si>
  <si>
    <t>2.1.1.7</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</si>
  <si>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</si>
  <si>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</si>
  <si>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</si>
  <si>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</si>
  <si>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</si>
  <si>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</si>
  <si>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</si>
  <si>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</si>
  <si>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</si>
  <si>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</si>
  <si>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</si>
  <si>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</si>
  <si>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</si>
  <si>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</si>
  <si>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</si>
  <si>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</si>
  <si>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</si>
  <si>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</si>
  <si>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</si>
  <si>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</si>
  <si>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</si>
  <si>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</si>
  <si>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</si>
  <si>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</si>
  <si>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</si>
  <si>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</si>
  <si>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</si>
  <si>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</si>
  <si>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</si>
  <si>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</si>
  <si>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</si>
  <si>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</si>
  <si>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</si>
  <si>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</si>
  <si>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</si>
  <si>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</si>
  <si>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</si>
  <si>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</si>
  <si>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</si>
  <si>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</si>
  <si>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</si>
  <si>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</si>
  <si>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</si>
  <si>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</si>
  <si>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</si>
  <si>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</si>
  <si>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Incluir en el Reglamento Operativo lineamientos para el reintegro de recursos por parte de los oferentes de proyectos. 
</t>
  </si>
  <si>
    <t xml:space="preserve">Reglamento operativo con lineamientos para el integro de recursos adoptado
</t>
  </si>
  <si>
    <t>FILA 101 (FILA_2)</t>
  </si>
  <si>
    <t>Actualizar el procedimiento del SIG PM06-PR06 Reintegro de recursos de subsidios</t>
  </si>
  <si>
    <t>Procedimiento de reintegro de recursos de subsidios actualizado</t>
  </si>
  <si>
    <t xml:space="preserve">Procedimiento actualizado </t>
  </si>
  <si>
    <t>FILA 102 (FILA_3)</t>
  </si>
  <si>
    <t>3.3.1.2</t>
  </si>
  <si>
    <t>Definir el procedimiento mediante el cual la SDHT realizará seguimiento y control a los rendimientos financieros.</t>
  </si>
  <si>
    <t>Procedimiento para el  seguimiento y control de rendimientos financieros adoptado</t>
  </si>
  <si>
    <t>Procedimiento adoptado</t>
  </si>
  <si>
    <t>FILA 103 (FILA_4)</t>
  </si>
  <si>
    <t>3.3.2.1.1</t>
  </si>
  <si>
    <t>Incluir en el Reglamento Operativo la metodología para realizar la indexación.</t>
  </si>
  <si>
    <t>Reglamento operativo modificado</t>
  </si>
  <si>
    <t xml:space="preserve">Reglamento operativo modificado </t>
  </si>
  <si>
    <t>FILA 104 (FILA_5)</t>
  </si>
  <si>
    <t>3.3.2.1.2</t>
  </si>
  <si>
    <t>Incluir en el Reglamento Operativo la metodología para realizar la indexación del valor del subsidio.</t>
  </si>
  <si>
    <t>FILA 105 (FILA_6)</t>
  </si>
  <si>
    <t>3.3.2.2.1</t>
  </si>
  <si>
    <t>Aclarar las condiciones de giro a los oferentes de los proyectos seleccionados por la Secretaria</t>
  </si>
  <si>
    <t>Reglamento operativo aplicable a los proyectos seleccionados por la Secretaria modificado</t>
  </si>
  <si>
    <t xml:space="preserve">Reglamento operativo modificado. </t>
  </si>
  <si>
    <t>FILA 106 (FILA_7)</t>
  </si>
  <si>
    <t>3.3.3.1</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</si>
  <si>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</si>
  <si>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</si>
  <si>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</si>
  <si>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FILA 107 (FILA_8)</t>
  </si>
  <si>
    <t>Lista de chequeo con criterios establecidos de evaluación juridica</t>
  </si>
  <si>
    <t>Secretaria Distrital del Habitat-Subsecretaría Jurídica</t>
  </si>
  <si>
    <t>FILA 108 (FILA_9)</t>
  </si>
  <si>
    <t>3.3.2.3</t>
  </si>
  <si>
    <t>FILA 109 (FILA_10)</t>
  </si>
  <si>
    <t>3.4.1</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</si>
  <si>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</si>
  <si>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</si>
  <si>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</si>
  <si>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FILA 110 (FILA_11)</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</si>
  <si>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</si>
  <si>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</si>
  <si>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</si>
  <si>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</si>
  <si>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</si>
  <si>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</si>
  <si>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</si>
  <si>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</si>
  <si>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</si>
  <si>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</si>
  <si>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</si>
  <si>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</si>
  <si>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</si>
  <si>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</si>
  <si>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</si>
  <si>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</si>
  <si>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</si>
  <si>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</si>
  <si>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</si>
  <si>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</si>
  <si>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</si>
  <si>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</si>
  <si>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</si>
  <si>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</si>
  <si>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</si>
  <si>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</si>
  <si>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</si>
  <si>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</si>
  <si>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</si>
  <si>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</si>
  <si>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</si>
  <si>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</si>
  <si>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</si>
  <si>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</si>
  <si>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</si>
  <si>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</si>
  <si>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</si>
  <si>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</si>
  <si>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</si>
  <si>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</si>
  <si>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</si>
  <si>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</si>
  <si>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</si>
  <si>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</si>
  <si>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</si>
  <si>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</si>
  <si>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</si>
  <si>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</si>
  <si>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</si>
  <si>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</si>
  <si>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</si>
  <si>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</si>
  <si>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</si>
  <si>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</si>
  <si>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</si>
  <si>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</si>
  <si>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</si>
  <si>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</si>
  <si>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</si>
  <si>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</si>
  <si>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</si>
  <si>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</si>
  <si>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</si>
  <si>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</si>
  <si>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</si>
  <si>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</si>
  <si>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</si>
  <si>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</si>
  <si>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</si>
  <si>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</si>
  <si>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</si>
  <si>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</si>
  <si>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</si>
  <si>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</si>
  <si>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</si>
  <si>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</si>
  <si>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</si>
  <si>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</si>
  <si>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</si>
  <si>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</si>
  <si>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</si>
  <si>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</si>
  <si>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</si>
  <si>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</si>
  <si>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</si>
  <si>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</si>
  <si>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</si>
  <si>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</si>
  <si>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</si>
  <si>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</si>
  <si>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</si>
  <si>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</si>
  <si>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</si>
  <si>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</si>
  <si>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</si>
  <si>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</si>
  <si>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</si>
  <si>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</si>
  <si>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</si>
  <si>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</si>
  <si>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</si>
  <si>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</si>
  <si>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</si>
  <si>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</si>
  <si>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</si>
  <si>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</si>
  <si>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</si>
  <si>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</si>
  <si>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</si>
  <si>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</si>
  <si>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</si>
  <si>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</si>
  <si>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</si>
  <si>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</si>
  <si>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</si>
  <si>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</si>
  <si>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</si>
  <si>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</si>
  <si>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</si>
  <si>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</si>
  <si>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</si>
  <si>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</si>
  <si>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</si>
  <si>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</si>
  <si>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</si>
  <si>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</si>
  <si>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</si>
  <si>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</si>
  <si>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</si>
  <si>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</si>
  <si>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</si>
  <si>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</si>
  <si>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</si>
  <si>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</si>
  <si>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</si>
  <si>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</si>
  <si>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</si>
  <si>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</si>
  <si>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</si>
  <si>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</si>
  <si>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</si>
  <si>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</si>
  <si>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</si>
  <si>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</si>
  <si>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</si>
  <si>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</si>
  <si>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</si>
  <si>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</si>
  <si>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</si>
  <si>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</si>
  <si>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</si>
  <si>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</si>
  <si>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</si>
  <si>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</si>
  <si>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</si>
  <si>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</si>
  <si>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</si>
  <si>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</si>
  <si>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</si>
  <si>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</si>
  <si>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</si>
  <si>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</si>
  <si>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</si>
  <si>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</si>
  <si>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</si>
  <si>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</si>
  <si>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</si>
  <si>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</si>
  <si>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</si>
  <si>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</si>
  <si>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</si>
  <si>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</si>
  <si>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</si>
  <si>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</si>
  <si>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</si>
  <si>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</si>
  <si>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</si>
  <si>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</si>
  <si>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
  </si>
  <si>
    <t>CERRADA</t>
  </si>
  <si>
    <t>PARA CIERRE DE LA CONTRALORÍA</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</si>
  <si>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</si>
  <si>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2.1.3.3. Hallazgo Administrativo por el incumplimiento de la Ley de Archivo en los contratos 002, 302, 515 de 2016 y contrato 450 de 2013.</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</si>
  <si>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</si>
  <si>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</si>
  <si>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</si>
  <si>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2.1.3.6. Hallazgo administrativo con presunta incidencia disciplinaria por violación al principio de anualidad del gasto, en el contrato 530 de 2016.</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</si>
  <si>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</si>
  <si>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</si>
  <si>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</si>
  <si>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2.1.3.13.  Hallazgo Administrativo por la indebida asignación de los honorarios al contratista en el contrato 202-2016. - Se retira la incidencia disciplinaria y fiscal.</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</si>
  <si>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</si>
  <si>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</si>
  <si>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</si>
  <si>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</si>
  <si>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</si>
  <si>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</si>
  <si>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</si>
  <si>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</si>
  <si>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</si>
  <si>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</si>
  <si>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</si>
  <si>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2.1.3.26 Hallazgo Administrativo por la falta de gestión para adelantar el proceso de liquidación del contrato 450 de 2013</t>
  </si>
  <si>
    <t xml:space="preserve">2.1.3.27.1. Hallazgo Administrativo con incidencia Disciplinaria: Por suscribir el acta de terminación anticipada y liquidación de mutuo acuerdo del convenio 200 de 2012, con inexactitudes, sin concordancia con las decisiones del Comité Operativo,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</si>
  <si>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</si>
  <si>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</si>
  <si>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</si>
  <si>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2.1.4.8.2.1. Hallazgo Administrativo por presentar inconsistencias en las cifras reportadas e inoportuna ejecución de las reservas presupuestales de la vigencia 2015 no ejecutadas en el 2016.</t>
  </si>
  <si>
    <t>2.1.4.8.3.1. Hallazgo Administrativo por deficiencias en la gestión oportuna para la aplicación de los recursos conforme a los principios de planeación y de anualidad que obliga a la constitución de reservas al cierre de la vigencia 2016.</t>
  </si>
  <si>
    <t>2.1.4.8.4.1. Hallazgo Administrativo: Por la inoportuna gestión para depurar los pasivos exigibles de $54.927.616.450.</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</si>
  <si>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</si>
  <si>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2.2.1.3. Hallazgo Administrativo con presunta Incidencia Disciplinaria: Por Incumplimiento de la Meta No.11: “Generar 2.302 subsidios en especie para hogares en proyectos de vivienda de interés prioritario”, para la vigencia 2016.</t>
  </si>
  <si>
    <t>2.2.1.4. Hallazgo Administrativo con presunta Incidencia Disciplinaria: Por inconsistencias en el registro del valor de los subsidios realmente generados, en cumplimiento de la Meta 11</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</si>
  <si>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</si>
  <si>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</si>
  <si>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</si>
  <si>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2.3.1.1.1.3. Hallazgo Administrativo: Por Sobreestimación de $252.337.863 en el saldo de la Cuenta 140102 Deudores, Ingresos no Tributarios - Multas, por presentar resoluciones de Multa Incobrables según el Comité de Sostenibilidad Contable de la SDHT</t>
  </si>
  <si>
    <t>2.3.1.2.2. Hallazgo Administrativo: Por presentar incertidumbre en $1.652.059.967 en el saldo por cobrar de los Deudores de los procesos sancionatorios de multa ejecutoriados reportados en la Base de Datos de la SDHT.</t>
  </si>
  <si>
    <t>2.3.1.3.1. Hallazgo Administrativo: Por no revelar en las Notas a los Estados Contables la conformación del saldo de la cuenta "142013 - Anticipos para proyectos de inversión" según los tipos de proyectos de inversión a los cuales se efectuaron los desembolsos</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</si>
  <si>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</si>
  <si>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2.3.1.3.3. Hallazgo Administrativo: Por subestimación en el saldo de la cuenta "142013 - Anticipos para proyectos de inversión" por el no registro de giros efectuados por $59.037.420.</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</si>
  <si>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</si>
  <si>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</si>
  <si>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</si>
  <si>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</si>
  <si>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</si>
  <si>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</si>
  <si>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</si>
  <si>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2.3.1.4.5. Hallazgo Administrativo: Por mora en la ejecución del proyecto de vivienda Asociación de Vivienda Caminos de Esperanza y la no revelación de su estado en las notas a los Estados Contables.</t>
  </si>
  <si>
    <t>2.3.1.4.6 Hallazgo Administrativo: Por sobrestimación del saldo de la cuenta 142402 Recursos Entregados en Administración - Subsidios de Vivienda por $87.357.904.431 al presentar saldos de convenios interadministrativos sobre los cuales se constituyó fiducia mercantil</t>
  </si>
  <si>
    <t>2.3.1.5.1. Hallazgo Administrativo: Por Sobrestimación por $2.757.857.350 en el saldo 2.3.1.51. de la cuenta 151002 inventario - Mercancías en Existencias - Terrenos al presentar un saldo inexistente.</t>
  </si>
  <si>
    <t>2.3.1.7.1. Hallazgo Administrativo: Por debilidades en la evaluación del Control Interno  Contable ven el contenido de su Informe.</t>
  </si>
  <si>
    <t>2.1.1.24. Hallazgo Administrativo con Presunta Incidencia Disciplinaria Por pago de seis viviendas y solamente hay soportes de entrega de cinco viviendas en el Contrato de Compra Venta No. 420 suscrito el 18 noviembre de 2013</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</si>
  <si>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</si>
  <si>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</si>
  <si>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FILA_70 ( Fila NN- NO esta REGISTRADO EN SIVICOF )</t>
  </si>
  <si>
    <t>2.1.1.7. Hallazgo Administrativo, por diferencias en los giros efectuados en el tercer pago y el anexo Técnico No. 1 Modificado del Convenio 303/2013</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</si>
  <si>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</si>
  <si>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Reglamento operativo con lineamientos para el integro de recursos</t>
  </si>
  <si>
    <t>3.3.1.2. Hallazgo Administrativo con presunta Incidencia Disciplinaria: Por falta de control y seguimiento oportuno a los Rendimientos Financieros generados con los recursos de los SDVE.</t>
  </si>
  <si>
    <t>3.3.2.1.1. Hallazgo Administrativo: Por mayor reconocimiento a noviembre 30 de 2017 en e/ valor de las indexaciones y en el saldo por pagar a los oferentes de los Proyectos VIP por la suma de $4.051.362.783.</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</si>
  <si>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</si>
  <si>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3.3.2.2.1. Hallazgo Administrativo: Porque en los Proyectos Asociativos Bolonia Unidad 4 (Puerta del Rey), Mirador Del Virrey I y Torres de San Rafael II,no hay proporcionalidad entre el avance de la obra y los giros efectuados al oferente.</t>
  </si>
  <si>
    <t>3.3.3.1. Hallazgo Administrativo: Por presentarse atraso en el proceso de vinculación de hogares a 7 proyectos asociativos terminados con certificado de habitabilidad.</t>
  </si>
  <si>
    <t>3.3.2.1. Hallazgo administrativo con presunta incidencia disciplinaria por la indebida adjudicación y aprobación de los proyectos de mejoramiento habitacional de vivienda Alfonso López HAB. I Y San Isidro - Ciudad Bolívar, al oferente Asoencuentros.</t>
  </si>
  <si>
    <t>3.3.2.3. Observación administrativa con presunta incidencia disciplinaria, por inadecuado seguimiento a los subsidios por la Secretaria Distrital del Hábitat - SDHT, recursos con los que se adelantan los proyectos de mejoramiento de vivienda.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</si>
  <si>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</si>
  <si>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</si>
  <si>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2018 2018</t>
  </si>
  <si>
    <t>3.1.1.1</t>
  </si>
  <si>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</si>
  <si>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</si>
  <si>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</si>
  <si>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Subdirección de Programas y Proyectos y Subdirección Administrativa</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</si>
  <si>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</si>
  <si>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</si>
  <si>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</si>
  <si>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Generar una directriz a los gerentes de proyecto frente a la presentación de información contractual periódica</t>
  </si>
  <si>
    <t xml:space="preserve">Numero de directrices emitidas </t>
  </si>
  <si>
    <t>Sumatoria de las duirectrices emitidas</t>
  </si>
  <si>
    <t>Porcentaje de avance del Desarrollo de la herramienta</t>
  </si>
  <si>
    <t>Avance del cronograma del proyecto "sistema de información integral"</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</si>
  <si>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</si>
  <si>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</si>
  <si>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</si>
  <si>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 xml:space="preserve">Subdirección de Servicios Públicos </t>
  </si>
  <si>
    <t>3.1.1.2</t>
  </si>
  <si>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</si>
  <si>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</si>
  <si>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</si>
  <si>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Realizar el seguimiernto anual de la informaciòn de lineamientos</t>
  </si>
  <si>
    <t>Reuniònm de Seguimiento</t>
  </si>
  <si>
    <t>Nùmero de reuniones de seguimiento realizadas/ numero de reuniones deseguimiento programadas</t>
  </si>
  <si>
    <t>3.1.3.1</t>
  </si>
  <si>
    <t>3.1.3.2</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</si>
  <si>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</si>
  <si>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</si>
  <si>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</si>
  <si>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Porcentaje de matrices cosolidadas por territorio.</t>
  </si>
  <si>
    <t>Número de matrices consolidadas por territorio/número de territorios priorizados.</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</si>
  <si>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</si>
  <si>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</si>
  <si>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</si>
  <si>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3.1.3.3</t>
  </si>
  <si>
    <t>Ajustar e implementar el formato “PS02-FO29 Control de  registro serv transp V7” en el que la  fecha del  servicio, este predeterminada  por cada día de servicio.</t>
  </si>
  <si>
    <t>Formato</t>
  </si>
  <si>
    <t>Formato ajustado e implementado</t>
  </si>
  <si>
    <t>Formato socializado</t>
  </si>
  <si>
    <t>Formato socializado a proveedor</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</si>
  <si>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</si>
  <si>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</si>
  <si>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</si>
  <si>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3.1.3.4</t>
  </si>
  <si>
    <t>Modificar e implementar el formato de Estudios Previos, en el que se incluya  un instructivo independiente detallado para su diligenciamiento que incluya la  normativa aplicable</t>
  </si>
  <si>
    <t xml:space="preserve">Socializar el formato de Estudios Previos en el que se incluya  un instructivo independiente detallado para su diigenciamiento que incluya la  normativa aplicable </t>
  </si>
  <si>
    <t xml:space="preserve">Circular </t>
  </si>
  <si>
    <t>Circular emitida</t>
  </si>
  <si>
    <t xml:space="preserve">Verificar la implementación del formato de Estudios Previos en el que se incluya  un instructivo independiente detallado para su diigenciamiento que incluya la  normativa aplicable </t>
  </si>
  <si>
    <t>Formato de estudios previos implementado</t>
  </si>
  <si>
    <t>3.1.3.5</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</si>
  <si>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</si>
  <si>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</si>
  <si>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</si>
  <si>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</si>
  <si>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3.1.3.6</t>
  </si>
  <si>
    <t>Obligaciòn incluida en los convenios  donde los recursos impliquen encargos Fiduciarios.</t>
  </si>
  <si>
    <t xml:space="preserve">Número de convenios con obligación incluida / Número de Convenios que manejan recursos a través de Fiducia. </t>
  </si>
  <si>
    <t>Subdirección de Gestión del Suelo</t>
  </si>
  <si>
    <t>3.1.4.7.2.1</t>
  </si>
  <si>
    <t xml:space="preserve">Subdirección Financiera y todas las áreas </t>
  </si>
  <si>
    <t>3.1.4.7.3.1</t>
  </si>
  <si>
    <t>3.2.1.1.1</t>
  </si>
  <si>
    <t>Crear el comité de adquisiciones de la entidad con el fin de fortalecer el seguimiento a la gestión y ejecución de los procesos contractuales de la entidad.</t>
  </si>
  <si>
    <t xml:space="preserve">Resolución de creación comité </t>
  </si>
  <si>
    <t>Comité adquisiciones creado</t>
  </si>
  <si>
    <t>Subdirección Administrativa
Subdirección de Programas y Proyectos</t>
  </si>
  <si>
    <t>3.2.1.1.2</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</si>
  <si>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</si>
  <si>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</si>
  <si>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</si>
  <si>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3.2.1.2.1</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</si>
  <si>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</si>
  <si>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</si>
  <si>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</si>
  <si>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</si>
  <si>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</si>
  <si>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</si>
  <si>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3.2.1.2.2</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</si>
  <si>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</si>
  <si>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</si>
  <si>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</si>
  <si>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</si>
  <si>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Número de actas de reunión realizadas</t>
  </si>
  <si>
    <t>3.2.1.2.4</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</si>
  <si>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</si>
  <si>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</si>
  <si>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</si>
  <si>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</si>
  <si>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3.2.1.2.5</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</si>
  <si>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</si>
  <si>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</si>
  <si>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</si>
  <si>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</si>
  <si>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3.2.5.1</t>
  </si>
  <si>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</si>
  <si>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</si>
  <si>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</si>
  <si>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3.3.1.1.1</t>
  </si>
  <si>
    <t xml:space="preserve">Subdirecciòn Financiera </t>
  </si>
  <si>
    <t>3.3.1.1.2</t>
  </si>
  <si>
    <t xml:space="preserve">Subdireccion Financiera </t>
  </si>
  <si>
    <t>3.3.1.1.3</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</si>
  <si>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</si>
  <si>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</si>
  <si>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</si>
  <si>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</si>
  <si>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</si>
  <si>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</si>
  <si>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3.3.1.1.4</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</si>
  <si>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</si>
  <si>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</si>
  <si>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</si>
  <si>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Subdirección Financiera y los supervisores de los proyectos</t>
  </si>
  <si>
    <t>3.3.1.1.5</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</si>
  <si>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</si>
  <si>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</si>
  <si>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</si>
  <si>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Supervisores de convenios y de contratos
Subdirección Financiera</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</si>
  <si>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</si>
  <si>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</si>
  <si>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</si>
  <si>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Subdireccion Financiera  y supervisores de convenios y contratos</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</si>
  <si>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</si>
  <si>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</si>
  <si>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</si>
  <si>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Subdirecciòn Financiera</t>
  </si>
  <si>
    <t>3.3.1.1.6.1</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</si>
  <si>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</si>
  <si>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</si>
  <si>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</si>
  <si>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Subdirección de Recursos Privados
Subdirección de Recursos Públicos</t>
  </si>
  <si>
    <t>Conciliaciones</t>
  </si>
  <si>
    <t>Número de Conciliaciones realizadas</t>
  </si>
  <si>
    <t>3.3.1.1.6.2</t>
  </si>
  <si>
    <t xml:space="preserve">Realizar la remisión mensual de soportes para la legalización de los recursos entregados por la Secretaría, así como el detalle de los reintegros realizados.
</t>
  </si>
  <si>
    <t xml:space="preserve">Realizar conciliaciones entre las Subdirecciones de Recursos Públicos y Privados y la Subdirección Financiera, con la finalidad de mantener uniformidad en los valores a legalizar por conceptos de subsidios de vivienda.
</t>
  </si>
  <si>
    <t>3.3.1.1.6.3</t>
  </si>
  <si>
    <t>Terceros reclasificados</t>
  </si>
  <si>
    <t>(Terceros reclasficados /Terceros con saldos contrarios)*100</t>
  </si>
  <si>
    <t xml:space="preserve">Subdirección Financiera </t>
  </si>
  <si>
    <t>Realizar revisiones mensuales de los terceros a fin de identificar si existen terceros con saldos contrarios</t>
  </si>
  <si>
    <t>Revisión de terceros</t>
  </si>
  <si>
    <t>Revisiones realizadas</t>
  </si>
  <si>
    <t>3.3.1.2.1.1</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</si>
  <si>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</si>
  <si>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</si>
  <si>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</si>
  <si>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</si>
  <si>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</si>
  <si>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4.2.1.1</t>
  </si>
  <si>
    <t>Establecer  en el comité de adquisiciones las modalidades de contratacion a partir de la justificacion de necesidad de cada area.</t>
  </si>
  <si>
    <t xml:space="preserve">Plan de  Adquisiciones Concertado </t>
  </si>
  <si>
    <t>Procesos de contratación requeridos con modalidades establecidas</t>
  </si>
  <si>
    <t>Subdirección Administrativa/
 Todas las áreas</t>
  </si>
  <si>
    <t>4.2.1.2</t>
  </si>
  <si>
    <t>FILA 111 ( Audit Vig 2017)</t>
  </si>
  <si>
    <t>FILA 112 ( Audit Vig 2017)</t>
  </si>
  <si>
    <t>FILA 113 ( Audit Vig 2017)</t>
  </si>
  <si>
    <t>FILA 114 ( Audit Vig 2017)</t>
  </si>
  <si>
    <t>FILA 115 ( Audit Vig 2017)</t>
  </si>
  <si>
    <t>FILA 116 ( Audit Vig 2017)</t>
  </si>
  <si>
    <t>FILA 117 ( Audit Vig 2017)</t>
  </si>
  <si>
    <t>FILA 118 ( Audit Vig 2017)</t>
  </si>
  <si>
    <t>FILA 119 ( Audit Vig 2017)</t>
  </si>
  <si>
    <t>FILA 120 ( Audit Vig 2017)</t>
  </si>
  <si>
    <t>FILA 121 ( Audit Vig 2017)</t>
  </si>
  <si>
    <t>FILA 122 ( Audit Vig 2017)</t>
  </si>
  <si>
    <t>FILA 123 ( Audit Vig 2017)</t>
  </si>
  <si>
    <t>FILA 124 ( Audit Vig 2017)</t>
  </si>
  <si>
    <t>FILA 125 ( Audit Vig 2017)</t>
  </si>
  <si>
    <t>FILA 126 ( Audit Vig 2017)</t>
  </si>
  <si>
    <t>FILA 127 ( Audit Vig 2017)</t>
  </si>
  <si>
    <t>FILA 128 ( Audit Vig 2017)</t>
  </si>
  <si>
    <t>FILA 129 ( Audit Vig 2017)</t>
  </si>
  <si>
    <t>FILA 130 ( Audit Vig 2017)</t>
  </si>
  <si>
    <t>FILA 131 ( Audit Vig 2017)</t>
  </si>
  <si>
    <t>FILA 132 ( Audit Vig 2017)</t>
  </si>
  <si>
    <t>FILA 133 ( Audit Vig 2017)</t>
  </si>
  <si>
    <t>FILA 134 ( Audit Vig 2017)</t>
  </si>
  <si>
    <t>FILA 135 ( Audit Vig 2017)</t>
  </si>
  <si>
    <t>FILA 136 ( Audit Vig 2017)</t>
  </si>
  <si>
    <t>FILA 137 ( Audit Vig 2017)</t>
  </si>
  <si>
    <t>FILA 138 ( Audit Vig 2017)</t>
  </si>
  <si>
    <t>FILA 139 ( Audit Vig 2017)</t>
  </si>
  <si>
    <t>FILA 140 ( Audit Vig 2017)</t>
  </si>
  <si>
    <t>FILA 141 ( Audit Vig 2017)</t>
  </si>
  <si>
    <t>FILA 142 ( Audit Vig 2017)</t>
  </si>
  <si>
    <t>FILA 143 ( Audit Vig 2017)</t>
  </si>
  <si>
    <t>FILA 144 ( Audit Vig 2017)</t>
  </si>
  <si>
    <t>FILA 145 ( Audit Vig 2017)</t>
  </si>
  <si>
    <t>FILA 146 ( Audit Vig 2017)</t>
  </si>
  <si>
    <t>FILA 147 ( Audit Vig 2017)</t>
  </si>
  <si>
    <t>FILA 148 ( Audit Vig 2017)</t>
  </si>
  <si>
    <t>FILA 150 ( Audit Vig 2017)</t>
  </si>
  <si>
    <t>FILA 151 ( Audit Vig 2017)</t>
  </si>
  <si>
    <t>FILA 152 ( Audit Vig 2017)</t>
  </si>
  <si>
    <t>FILA 153 ( Audit Vig 2017)</t>
  </si>
  <si>
    <t>FILA 154 ( Audit Vig 2017)</t>
  </si>
  <si>
    <t>FILA 155 ( Audit Vig 2017)</t>
  </si>
  <si>
    <t>FILA 156 ( Audit Vig 2017)</t>
  </si>
  <si>
    <t>FILA 157 ( Audit Vig 2017)</t>
  </si>
  <si>
    <t>FILA 158 ( Audit Vig 2017)</t>
  </si>
  <si>
    <t>FILA 159 ( Audit Vig 2017)</t>
  </si>
  <si>
    <t>FILA 160 ( Audit Vig 2017)</t>
  </si>
  <si>
    <t>FILA 161 ( Audit Vig 2017)</t>
  </si>
  <si>
    <t>FILA 162 ( Audit Vig 2017)</t>
  </si>
  <si>
    <t xml:space="preserve">3.3.1.1.1. Hallazgo Administrativo: Por crear dos cuentas auxiliares bajo el mismo nombre y establecer en los libros de contabilidad un sistema de acumulación de saldos irregular: </t>
  </si>
  <si>
    <t>3.3.1.1.2. Hallazgo Administrativo: Por efectuar el registro y presentar saldos de operaciones de la misma naturaleza en dos cuentas auxiliares diferentes</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</si>
  <si>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</si>
  <si>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3.3.1.1.4. Hallazgo Administrativo: Por la no revelación en las notas a los Estados Contables el estado de ejecución del proyecto de vivienda Asociación de Vivienda Caminos de Esperanza </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</si>
  <si>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</si>
  <si>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 xml:space="preserve">3.3.1.1.6.1. Hallazgo Administrativo: Por Sobrestimación de $54.071.980.393 en el saldo de la cuenta 1424020103 SUBSIDIOS DE VIVIENDA por el no registro de los reintegros y legalizaciones de los PROYECTOS ASOCIATIVOS </t>
  </si>
  <si>
    <t xml:space="preserve">3.3.1.1.6.2. Hallazgo Administrativo: Por Sobrestimación de $1.092.509.610 en el saldo de la cuenta 1424020103 SUBSIDIOS DE VIVIENDA por el no registro de legalizaciones de los subsidios de vivienda aprobados </t>
  </si>
  <si>
    <t>3.3.1.1.6.3. Hallazgo Administrativo: Por presentar en el saldo de la cuenta 1424020103 SUBSIDIOS DE VIVIENDA a Ordoñez Mendieta &amp; Cia S.A con un saldo de ($61.560.051) con naturaleza contraria a la cuenta</t>
  </si>
  <si>
    <t xml:space="preserve">3.3.1.2.1.1. Hallazgo Administrativo: Por debilidades en la evaluación del Control Interno Contable y en el contenido de su Informe </t>
  </si>
  <si>
    <t>Oficina Asesora de Comunicaciones</t>
  </si>
  <si>
    <t>Informes de seguimiento</t>
  </si>
  <si>
    <t>Subsecretaria Juridica</t>
  </si>
  <si>
    <t>VIGENCIA AUDITADA</t>
  </si>
  <si>
    <t>30/04/2018
31/08/2018</t>
  </si>
  <si>
    <t>FILA_69
 ( Fila 9)</t>
  </si>
  <si>
    <t>SDHT Junio 2012 a Oct 31 de 2017 Vig 2017</t>
  </si>
  <si>
    <t>CVP 2012-2016 ENERO 2018</t>
  </si>
  <si>
    <t>Regularidad Vigencia 2017</t>
  </si>
  <si>
    <t>Desarrollar y validar la herramienta de información integral de la SDHT</t>
  </si>
  <si>
    <t>FILA 149 ( Audit Vig 2017)</t>
  </si>
  <si>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</si>
  <si>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</si>
  <si>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</si>
  <si>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</si>
  <si>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</si>
  <si>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</si>
  <si>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FILA 164 ( Audit Desempeño Subsidios 2009_ 30/06/2018)</t>
  </si>
  <si>
    <t>Realizar las actualizaciones derivadas de las mesas de trabajo en la página Web de la entidad</t>
  </si>
  <si>
    <t>Actualizaciones de la página Web</t>
  </si>
  <si>
    <t>Sumatoria de las actualizaciones de la página web</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</si>
  <si>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</si>
  <si>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</si>
  <si>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</si>
  <si>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</si>
  <si>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</si>
  <si>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</si>
  <si>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</si>
  <si>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</si>
  <si>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</si>
  <si>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</si>
  <si>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</si>
  <si>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</si>
  <si>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</si>
  <si>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</si>
  <si>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</si>
  <si>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</si>
  <si>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</si>
  <si>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</si>
  <si>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</si>
  <si>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</si>
  <si>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</si>
  <si>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FILA 169 ( Audit Desempeño Subsidios 2009_ 30/06/2018)</t>
  </si>
  <si>
    <t>3.2.2.1.2</t>
  </si>
  <si>
    <t>3.2.2.1.2 Hallazgo Administrativo con presunta incidencia Disciplinaria por el otorgamiento de 13 subsidios de vivienda sin el lleno de los requisitos. ( Pagina 48)</t>
  </si>
  <si>
    <t>FILA 170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</si>
  <si>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</si>
  <si>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</si>
  <si>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</si>
  <si>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</si>
  <si>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</si>
  <si>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</si>
  <si>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</si>
  <si>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</si>
  <si>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</si>
  <si>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</si>
  <si>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</si>
  <si>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</si>
  <si>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</si>
  <si>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</si>
  <si>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</si>
  <si>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</si>
  <si>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</si>
  <si>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</si>
  <si>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</si>
  <si>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</si>
  <si>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Adelantar el proceso sancionatorio del oferente del proyecto</t>
  </si>
  <si>
    <t>Proceso sancionatorio</t>
  </si>
  <si>
    <t>No. de Proceso sancionatorio adelantados</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</si>
  <si>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</si>
  <si>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</si>
  <si>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</si>
  <si>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</si>
  <si>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</si>
  <si>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</si>
  <si>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</si>
  <si>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</si>
  <si>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</si>
  <si>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</si>
  <si>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</si>
  <si>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</si>
  <si>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</si>
  <si>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</si>
  <si>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</si>
  <si>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</si>
  <si>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</si>
  <si>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</si>
  <si>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</si>
  <si>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</si>
  <si>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</si>
  <si>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</si>
  <si>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</si>
  <si>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</si>
  <si>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</si>
  <si>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</si>
  <si>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</si>
  <si>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</si>
  <si>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</si>
  <si>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Registrar los desembolsos   de convenios firmados con cargo a proyectos de inversión, en la cuenta que corresponda considerando si se debe llevar a cuentas de balance o de resultado</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</si>
  <si>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</si>
  <si>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</si>
  <si>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</si>
  <si>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Subsecretarìa de Coordinaciòn Operativa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</si>
  <si>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</si>
  <si>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</si>
  <si>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</si>
  <si>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 xml:space="preserve">Realizar la remisión de informes de seguimiento relativas a la ejecución de las reservas presupuestales  de la Secretaría  a los gerentes de los proyectos  </t>
  </si>
  <si>
    <t>Número de informes generados y remitidos a los gerentes de proyectos</t>
  </si>
  <si>
    <t xml:space="preserve">Realizar la remisión de informes de seguimiento  relativas a la ejecución del presupuesto de la vigencia de la Secretaría a los gerentes de los proyectos  </t>
  </si>
  <si>
    <t>Realizar la revisión semestral del plan de cuentas de la Secretaría</t>
  </si>
  <si>
    <t>Informe de verificación del plan de cuentas</t>
  </si>
  <si>
    <t>Número de informes de verificación del plan de cuentas generados</t>
  </si>
  <si>
    <t>Realizar trimestralmente conciliación de terceros con la Subdirección de Recursos Públicos, revisando que para la misma operación no se realicen registros en cuentas diferentes</t>
  </si>
  <si>
    <t>Conciliaciones trimestrales</t>
  </si>
  <si>
    <t>Número de conciliaciones realizadas</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</si>
  <si>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</si>
  <si>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</si>
  <si>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Realizar revisión y reclasificación de los terceros que presenten saldos contrarios</t>
  </si>
  <si>
    <t>Realizar conciliaciones entre la Subdirección de Recursos Públicos y la Subdirección Financiera, con la finalidad de mantener uniformidad en los valores a legalizar por conceptos de subsidios de vivienda.</t>
  </si>
  <si>
    <t xml:space="preserve">Comunicación enviada </t>
  </si>
  <si>
    <t>FILA 171 ( Audit Desempeño Subsidios 2009_ 30/06/2018)</t>
  </si>
  <si>
    <t>FILA 172 ( Audit Desempeño Subsidios 2009_ 30/06/2018)</t>
  </si>
  <si>
    <t>FILA 173 ( Audit Desempeño Subsidios 2009_ 30/06/2018)</t>
  </si>
  <si>
    <t>FILA 174 ( Audit Desempeño Subsidios 2009_ 30/06/2018)</t>
  </si>
  <si>
    <t>FILA 175 ( Audit Desempeño Subsidios 2009_ 30/06/2018)</t>
  </si>
  <si>
    <t>FILA 176 ( Audit Desempeño Subsidios 2009_ 30/06/2018)</t>
  </si>
  <si>
    <t>FILA 177 ( Audit Desempeño Subsidios 2009_ 30/06/2018)</t>
  </si>
  <si>
    <t>FILA 178 ( Audit Desempeño Subsidios 2009_ 30/06/2018)</t>
  </si>
  <si>
    <t>FILA 179 ( Audit Desempeño Subsidios 2009_ 30/06/2018)</t>
  </si>
  <si>
    <t>FILA 180 ( Audit Desempeño Subsidios 2009_ 30/06/2018)</t>
  </si>
  <si>
    <t>FILA 181 ( Audit Desempeño Subsidios 2009_ 30/06/2018)</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</si>
  <si>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</si>
  <si>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</si>
  <si>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</si>
  <si>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</si>
  <si>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</si>
  <si>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</si>
  <si>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</si>
  <si>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</si>
  <si>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</si>
  <si>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</si>
  <si>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</si>
  <si>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</si>
  <si>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</si>
  <si>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</si>
  <si>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</si>
  <si>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</si>
  <si>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</si>
  <si>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</si>
  <si>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</si>
  <si>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</si>
  <si>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</si>
  <si>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</si>
  <si>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</si>
  <si>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</si>
  <si>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</si>
  <si>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</si>
  <si>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</si>
  <si>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</si>
  <si>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</si>
  <si>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</si>
  <si>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</si>
  <si>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</si>
  <si>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</si>
  <si>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</si>
  <si>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</si>
  <si>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</si>
  <si>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</si>
  <si>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</si>
  <si>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</si>
  <si>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</si>
  <si>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</si>
  <si>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</si>
  <si>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</si>
  <si>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</si>
  <si>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</si>
  <si>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</si>
  <si>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</si>
  <si>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</si>
  <si>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</si>
  <si>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</si>
  <si>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</si>
  <si>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</si>
  <si>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</si>
  <si>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</si>
  <si>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</si>
  <si>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No.</t>
  </si>
  <si>
    <t>ANÁLISIS SEGUIMIENTO ENTIDAD- SIVICOF 31/12/2018</t>
  </si>
  <si>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</si>
  <si>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Con Rad. 3-2018-04232 del 04/08/2019 se realizó convocatoria a capacitación en gestión documental a 30 funcionarios, de los cuales se observan listas de asistencia de fechas 27/08/2018, 30/10/2018, 20-22/11/2018 y 14/12/2018.</t>
  </si>
  <si>
    <t>30/04/2018
31/08/2018
31/12/2018</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</si>
  <si>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</si>
  <si>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</si>
  <si>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</si>
  <si>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De una muestra elatoria tomada (44 contratos de prestaciòn de servicios), la totalidad conto con la aplicaciòn del documento formato PS07-FO552 V1 Certificaco de  idoneidad.</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</si>
  <si>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</si>
  <si>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Se observó manual de contratación PS02-MM01-V11 establecido mediante la resolución 852 del 13 de diciembre de 2018, específicamente, en el capituloVI Buenas prácticas de la gestión contractual, numeral 6.2 Recomendaciones particulares, subíndice 4.</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</si>
  <si>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</si>
  <si>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</si>
  <si>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</si>
  <si>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</si>
  <si>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</si>
  <si>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</si>
  <si>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</si>
  <si>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</si>
  <si>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</si>
  <si>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</si>
  <si>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</si>
  <si>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Se observaron los informes de seguimiento a reservas por proyectos, gastos de funcionamiento y consolidado de reservas para los meses de enero a diciembre de 2018</t>
  </si>
  <si>
    <t>De acuerdo a los soportes remitidos y de acuredo con el  periodo de seguimiento, se puede observar la presentación mensual a los comités directivos mediante actas  y/o presentaciones correspondientes entre los meses de septiembre de 2017 a diciembre de 2018</t>
  </si>
  <si>
    <t xml:space="preserve">Se observa el documjento denominado  "GUIA PARA LA CONCILIACIÓN DE LOS PASIVOS EXIGIBLES DE LA SECRETARÍA DISTRITAL DEL HABITAT" la cual se adopto dentro del SIG  identificandose  con el codigo PS04-IN54 V1.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</si>
  <si>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</si>
  <si>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</si>
  <si>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La Subsecretaría de Gestiòn Financiera, elaborò dos informes de seguimiento al cumplimiento de las metas definidas en el plan de acción para el proyecto de inversión 1075</t>
  </si>
  <si>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</si>
  <si>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 xml:space="preserve">Se observa en  Balnce con corte a 31 de diciembre de 2017   la creación cuenta de las subcuetas "14010201 - MULTAS EN COBRO PERSUASIVO y 14010202 - MULTAS COBRO COACTIVO" en donde se registran de manera independiente las dos etapas del cobro.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</si>
  <si>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</si>
  <si>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</si>
  <si>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</si>
  <si>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Se observa que en las "Notas a los Estados Contables a 31 de diciembre de 2017: Notas de Caracter General y Específicas", las revelaciones correspondientes a la cuenta 1424 - Recursos Entregados en Administración.</t>
  </si>
  <si>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</si>
  <si>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</si>
  <si>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</si>
  <si>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</si>
  <si>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</si>
  <si>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</si>
  <si>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</si>
  <si>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</si>
  <si>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</si>
  <si>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</si>
  <si>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</si>
  <si>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</si>
  <si>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Se observo que se realizó una auditoria al sistema de control interno contable, el informe final fue notificado el 2 de noviembre de 2018 mediante memorando No.  3-2018-06775 del 21 de noviembre de 2018</t>
  </si>
  <si>
    <t>Se evidenció que se realizó una auditoria al sistema de control interno contable, el informe final fue notificado el 2 de noviembre de 2018 mediante memorando No. 3-2018-06775 del 21 de noviembre de 2018</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</si>
  <si>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</si>
  <si>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</si>
  <si>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</si>
  <si>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</si>
  <si>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</si>
  <si>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</si>
  <si>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</si>
  <si>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</si>
  <si>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 xml:space="preserve"> Se adopto el nuevo reglamento operativo mediante  la Resoluciòn 100 de 2018 del 30 de marzo de 2018 la SDHT</t>
  </si>
  <si>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</si>
  <si>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</si>
  <si>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Se expidió Resolución 152 del 24 de abril de 2018 mediante la cual se resuelven los recursos de reposición presentados por el Consorcio Geoconstrucciones y la Aseguradora Solidaria contra las Resoluciones 711 de 2017 y 739 de 2017.</t>
  </si>
  <si>
    <t>Se realizaron 5 mesas de trabajo con la subsecretaria de Gestión Corporativa y CID a fin de identificar los requerimientos de información, definir la metodología de trabajo y la propuesta de herramienta de información a desarrollar</t>
  </si>
  <si>
    <t>31/08/2018
31/12/2018</t>
  </si>
  <si>
    <t>Se observa matriz con una macro que sincroniza la base de metas del SIPI y que cada vez que se registre el npumero de proceso de los contratos, aparecerá automaticamente la meta de inversión asociada al proceso.</t>
  </si>
  <si>
    <t>Se observó que traves del radicado No. 3-2018-06636 del 16 de noviembre de 2018 emitió las directrices para la función de supervisión a Subsecretarios, Subdirectores y Asesores de Despacho, los cuales tienen a cargo la supervisión de contratos de los PI.</t>
  </si>
  <si>
    <t>No se reporta avance, dado que la acción tiene como fecha de inicio el 01 de marzo de 2019</t>
  </si>
  <si>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</si>
  <si>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</si>
  <si>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La dependencia debe realizar un seguimiento antes del término de finalización de la acción o solicitar la la ampliación de la misma, de tal forma que permita evidenciar el cumplimiento de la acción</t>
  </si>
  <si>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</si>
  <si>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Se observa  la elaboración de una matriz  de control en excel formato modificable, con información detallada como los tickets y los nombres de los beneficiarios de cada àrea intervenida, denominada "Matriz General Control Habitarte".</t>
  </si>
  <si>
    <t>Se observa la consolidaciòn de 12 matrices de control de los 26 territorios identificados en formato modificable, para la verificaciòn de los beneficiarios y actividades derivados de la ejecución del Convenio de Asociación No. 425 de 2017</t>
  </si>
  <si>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</si>
  <si>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Se observa borrador del formato PD02-FO29 ajustado. Se espera evidenciar su aprobaciòn por planeaciòn en el pròximo seguimiento.</t>
  </si>
  <si>
    <t>Se observa borrador del formato ajustado. Se espera evidenciar su aprobaciòn por la subdirección de programas y proyectos en el pròximo seguimiento.</t>
  </si>
  <si>
    <t>Se observa borrador del formato ajustado. Se espera evidenciar su aprobaciòn por planeaciòn en el pròximo seguimiento; de esta forma poder verificar los Estudios previos implementados con el formato</t>
  </si>
  <si>
    <t xml:space="preserve"> Se observò circular dirigida a los servidores de la entidad en donde se establezcan lineamientos y directrices requeridos para la presentación de informes de ejecución contractual, MEMO. 3-2018-06636 del 16/11/2018</t>
  </si>
  <si>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</si>
  <si>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 xml:space="preserve"> La dependencia informa que no se han suscrito nuevos convenios a 31 de diciembre de 2018</t>
  </si>
  <si>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</si>
  <si>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t xml:space="preserve"> Se observa Res. 874 del 21 de diciembre de 2018, capitulo 10 Del Comitè de Adquisiciones. </t>
  </si>
  <si>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</si>
  <si>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</si>
  <si>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</si>
  <si>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</si>
  <si>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</si>
  <si>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</si>
  <si>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</si>
  <si>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 xml:space="preserve"> Se evidenció que no se ha empezado con la actualización de las fichas EBID de la vigencia 2018, dado que no se ha habilitado el Sistema SEGPLAN para programación y reprogramación.</t>
  </si>
  <si>
    <t xml:space="preserve"> De acuerdo con el soporte  remitido, teniendo en cuenta el periodo de seguimiento se da a conocer informe de verificación del plan de cuentas, de fecha 28 diciembre de 2018.</t>
  </si>
  <si>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</si>
  <si>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</si>
  <si>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t>A la fecha de este seguimiento se evidencia que el procedimiento  "Ejecución contable" ha sido actualizado con fecha 28 diciembre de 2018, en el mismo se establecen puntos de control de revisión de la información.</t>
  </si>
  <si>
    <t>Se evidencia circular 013 del 21 de noviembre de 2018, en el cual se indica el cronograma de entrega de información contable por parte de las areas a la Subdiección Financiera.  Se realizaron las revelaciones a los estados financieros.</t>
  </si>
  <si>
    <t xml:space="preserve">Se evidencia memorando  3-2018-06624 de fecha noviembre 16 de 2018 en el cual se socializa con las areas involucradas los lineamientos para la legalización de los recursos entregados en administración. </t>
  </si>
  <si>
    <t>Se observaron los comprobantes realizados de causacion de los hechos economicos y los soportes de los mismos</t>
  </si>
  <si>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</si>
  <si>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</si>
  <si>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Se observaron las conciliaciones de enero a diciembre de 2018 realizadas con la Subdireccion de Recursos Publicos.</t>
  </si>
  <si>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</si>
  <si>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t>Se observaron   las conciliaciones de enero a diciembre de 2018 realizadas con la Subdireccion de Recursos Publicos.</t>
  </si>
  <si>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</si>
  <si>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</si>
  <si>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 xml:space="preserve"> Se evidenció que se realizó una auditoria al sistema de control interno contable, el informe final fue notificado el 2 de noviembre de 2018 mediante memorando No.  3-2018-06775 del 21 de noviembre de 2018</t>
  </si>
  <si>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</si>
  <si>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 xml:space="preserve"> Si bien la Res. 874 del 21 de diciembre de 2018 crea el comitè de adquisiciones, a la fecha no se ha realizado el primer comitè, por lo tanto no se observa avance.</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</si>
  <si>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</si>
  <si>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</si>
  <si>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</si>
  <si>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</si>
  <si>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</si>
  <si>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 xml:space="preserve"> El area informa que con memorando No. 3-2019-00510 del 25 de enero de 2019 de la Subsecretaria Juridica se convoco mesa de trabajo, adicional se cuenta con listado de asistencia a dicha reuniòn realizada el pasado 31 de enero de 2019.</t>
  </si>
  <si>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</si>
  <si>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El area informa que con memorando No. 3-2019-00510 del 25 de enero de 2019 de la Subsecretaria Juridica se convoco mesa de trabajo, adicional se cuenta con listado de asistencia a dicha reuniòn realizada el pasado 31 de enero de 2019.</t>
  </si>
  <si>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</si>
  <si>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</si>
  <si>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No se reporto avance con corte al seguimiento ( 31 de diciembre de 2018)</t>
  </si>
  <si>
    <t>El area reporta que no se han presentado solicitudes de la oficina jurídica, durante el periodo de vigencia de la acción. Por el tiempo trascurrido de la accion se calcula el porcentaje de avance.</t>
  </si>
  <si>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</si>
  <si>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</si>
  <si>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</si>
  <si>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</si>
  <si>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</si>
  <si>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</si>
  <si>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</si>
  <si>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Procesos contractuales vigencia 2017 verificados</t>
  </si>
  <si>
    <t>Numero de contratos con la publicaciòn de los documentos contractuales de la vigencias 2017 / inventario de contratos vigentes pactados en el 2017</t>
  </si>
  <si>
    <t>(Número de estudios previos elaborados en la nueva versión / Total de procesos adelantados a partir de la implementación de la nueva versión del estudio previo)</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</si>
  <si>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</si>
  <si>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</si>
  <si>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</si>
  <si>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Realiza la publicaciòn de los documentos de ejecuciòn de la contrataciòn de 2017 que se adelnato por la plataforma SECOP I cuya ejecuciòn no ha culminado</t>
  </si>
  <si>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</si>
  <si>
    <t>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No se anexa el formato a socializar.</t>
  </si>
  <si>
    <t>31/08/2018
31/12/2018
31/05/2019</t>
  </si>
  <si>
    <t>Implementar una lista de chequeo con las responsabilidades adecuada distribución de responsabilidades.</t>
  </si>
  <si>
    <t>30/04/2018
31/08/2018
31/12/2018
31/05/2019</t>
  </si>
  <si>
    <t>31/12/2018
31/05/2019</t>
  </si>
  <si>
    <t>31/12/2018
31/12/2019
31/05/2019</t>
  </si>
  <si>
    <t>2019 2019</t>
  </si>
  <si>
    <t xml:space="preserve">Auditoria de Regularidad Vig 2018 PAD 2019 </t>
  </si>
  <si>
    <t>3.1.1.3</t>
  </si>
  <si>
    <t>3.1.1.4</t>
  </si>
  <si>
    <t>3.1.2.3.1</t>
  </si>
  <si>
    <t>3.2.1.1.3</t>
  </si>
  <si>
    <t>3.2.1.1.4</t>
  </si>
  <si>
    <t>3.2.1.1.5</t>
  </si>
  <si>
    <t>3.1.4.2.1</t>
  </si>
  <si>
    <t>3.3.1.2.1.2</t>
  </si>
  <si>
    <t>3.3.1.2.1.3</t>
  </si>
  <si>
    <t>3.3.1.2.1.4</t>
  </si>
  <si>
    <t>3.3.1.2.2.1</t>
  </si>
  <si>
    <t>3.3.1.2.2.2</t>
  </si>
  <si>
    <t>3.3.2.2</t>
  </si>
  <si>
    <t>Ajustar el procedimiento, Organización de Archivos de Gestión (PS03-PR09), en cuanto a las políticas de operación y el criterio de archivo, teniendo en cuenta las particularidades del proceso en cada dependencia y socializar sus modificaciones con la Entidad.</t>
  </si>
  <si>
    <t>Realizar muestreos al 5% de los expedientes contractuales.</t>
  </si>
  <si>
    <t>Realizar un análisis de la normatividad aplicable relacionado con el SIVICOF</t>
  </si>
  <si>
    <t>Generar un documento y socializarlo con las áreas involucradas.</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</si>
  <si>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</si>
  <si>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Elaborar, socializar e implementar un formato para la publicación del aviso de convocatoria  para los procesos de selección dentro del proceso de Gestión Contractual, como mecanismo de control.</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</si>
  <si>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</si>
  <si>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 xml:space="preserve">Actualizar el procedimiento de atención de PQRSD y socializarlo con los funcionarios y contratistas de la SDHT
</t>
  </si>
  <si>
    <t xml:space="preserve">Elaborar una guía para la atención a las PQRSD y socializarla con funcionarios y contratistas </t>
  </si>
  <si>
    <t>Realizar seguimiento de forma trimestral a la oportunidad de respuestas a PQRSD</t>
  </si>
  <si>
    <t xml:space="preserve">Desarrollar una capacitación con funcionarios y contratistas sobre el trámite de atención a derechos de petición.
</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</si>
  <si>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</si>
  <si>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Realizar entre la Subsecretaría de Coordinación Operativa y la Subdirección de Barrios, mesas de trabajo para realizar seguimiento al cumplimiento  de la meta “Coordinar 100 Por Ciento de las Intervenciones Para el Mejoramiento Integral”.</t>
  </si>
  <si>
    <t>Solicitar a la Secretaría Distrital de Planeación concepto en el que se explique cual es el valor de ejecución que se debe ingresar en el sistema SEGPLAN diferenciando entre expedición de Registros Presupuestales y ejecución de giros</t>
  </si>
  <si>
    <t xml:space="preserve">Realizar entre la Subsecretaría de Coordinación Operativa y la Subdirección de Barrios, mesas de trabajo para realizar seguimiento al cumplimiento de las fases de la meta “Transformar 15 territorios para la Apropiación del Espacio Público”, </t>
  </si>
  <si>
    <t>Realizar mesas de trabajo lideradas por la Subdirección Financiera con los responsables de la ejecución de los proyectos de inversion y los supervisores de los contratos, a fin de realizar seguimiento al presupuesto de vigencia de la entidad.</t>
  </si>
  <si>
    <t xml:space="preserve">	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</si>
  <si>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Realizar conciliaciones trimestrales en las que se identifiquen los procesos que se encuentran en SEF y los registrados en contabilidad, remitiendo como resultado comunicación respecto de las diferencias presentadas tanto a SEF como a la SIVCV</t>
  </si>
  <si>
    <t>Aportar acta de liquidación del convenio 254 de 2015 suscrito con el JBB.</t>
  </si>
  <si>
    <t>Generar un documento que establezca los puntos de control que se deben contemplar en el proceso conciliatorio de recursos cuya destinación es la asignación de subsidios.</t>
  </si>
  <si>
    <t>Recopilar documentación, realizar análisis y efectuar los ajustes contables a los que haya lugar.</t>
  </si>
  <si>
    <t>Realizar mesas de trabajo de conciliación entre la Secretaría y la Empresa de Renovación y Desarrollo Urbano de Bogotá a fin de identificar la información del “Proyecto de vivienda Asociación de Vivienda Caminos de Esperanza”</t>
  </si>
  <si>
    <t xml:space="preserve">Generar un documento que establezca los puntos de control que se deben contemplar en el proceso conciliatorio de recursos cuya destinación es la signación de subsidios. </t>
  </si>
  <si>
    <t>Realizar mesas de trabajo trimestrales para la revisión de los saldos que se encuentran contablemente, respecto de las operaciones que realiza la Subdirección de Recursos Públicos.</t>
  </si>
  <si>
    <t>Realizar mesa de trabajo entre la Subdirección de Gestión de Suelo y la Subdirección Financiera con el propósito de verificar las legalizaciones efectuadas durante la ejecución del convenio 523 de 2016.</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</si>
  <si>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</si>
  <si>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 Realizar con la ERU mesas de trabajo para realizar el proceso de conciliación contable del Convenio 152 de 2012.</t>
  </si>
  <si>
    <t>Solicitar concepto a la Contaduría General de la Nación y realizar las acciones pertinentes.</t>
  </si>
  <si>
    <t xml:space="preserve">Remitir solicitud de concepto a la Secretaría Jurídica Distrital y a la Dirección Distrital de Contabilidad </t>
  </si>
  <si>
    <t>Realizar la revelación comparativa en las notas a los estados financieros respecto de las operaciones que se realizan al interior de la Secretaría.</t>
  </si>
  <si>
    <t>Procedimiento actualizado y socializado</t>
  </si>
  <si>
    <t>Muestreos realizados</t>
  </si>
  <si>
    <t>Documento de análisis</t>
  </si>
  <si>
    <t>Documento aprobado y socializado</t>
  </si>
  <si>
    <t>Lineamientos sobre publicación en SECOP II</t>
  </si>
  <si>
    <t>Formato elaborado, socializado e implementado</t>
  </si>
  <si>
    <t xml:space="preserve">Modificación o creación del procedimiento relativo a la legalización de los recursos del subsidio </t>
  </si>
  <si>
    <t>Guía elaborada y socializada</t>
  </si>
  <si>
    <t>Seguimiento trimestral</t>
  </si>
  <si>
    <t>Capacitación realizada</t>
  </si>
  <si>
    <t>Mesas de trabajo</t>
  </si>
  <si>
    <t>Mesas de Trabajo</t>
  </si>
  <si>
    <t>Concepto solicitado a la SDP</t>
  </si>
  <si>
    <t>Memorando</t>
  </si>
  <si>
    <t>Acta de liquidación</t>
  </si>
  <si>
    <t>Comprobante contable</t>
  </si>
  <si>
    <t>Mesa de trabajo</t>
  </si>
  <si>
    <t>Número de legalizaciones realizadas</t>
  </si>
  <si>
    <t>Mesas de trabajo con la ERU</t>
  </si>
  <si>
    <t>Concepto solicitado</t>
  </si>
  <si>
    <t>Notas a los estados financieros</t>
  </si>
  <si>
    <t>Procedimiento PS03-PR09 actualizado y socializado</t>
  </si>
  <si>
    <t>Documento de análisis de la normatividada aplicable del SIVICOF</t>
  </si>
  <si>
    <t>Un documento</t>
  </si>
  <si>
    <t>Comunicación interna socializada a toda la entidad sobre publicación en SECOP II</t>
  </si>
  <si>
    <t>Formato de aviso de convocatoria elaborado, socializado e implementado</t>
  </si>
  <si>
    <t>Procedimiento Modificado o Creado</t>
  </si>
  <si>
    <t>Procedimiento de atención de PQRSD actualizado y socializado</t>
  </si>
  <si>
    <t>Una capacitación sobre el trámite de atención a derechos de petición.</t>
  </si>
  <si>
    <t>Sumatoria de mesas de trabajo realizadas</t>
  </si>
  <si>
    <t>Sumatoria de mesas de trabajo</t>
  </si>
  <si>
    <t>Sumatoria de conceptos solicitados</t>
  </si>
  <si>
    <t>Mesas de trabajo realizadas por proyecto de inversion y gastos de funcionamiento</t>
  </si>
  <si>
    <t xml:space="preserve">
Memorando remitido a la Subdirección Administrativa</t>
  </si>
  <si>
    <t>Acta de liquidación remitida</t>
  </si>
  <si>
    <t>Un comprobante</t>
  </si>
  <si>
    <t>(No. Mesas de trabajo realizadas/No. Mesas de trabajo programadas)*100</t>
  </si>
  <si>
    <t>(Legalizaciones realizadas/Legalizaciones solicitadas por el supervisor)</t>
  </si>
  <si>
    <t>Concepto solicitado a la CGN</t>
  </si>
  <si>
    <t>Concepto solicitado a la Secretaria Juridica Distrital y la Dirección Distrital de Contabilidad</t>
  </si>
  <si>
    <t>Notas a los estados financieros comparativos</t>
  </si>
  <si>
    <t xml:space="preserve">Subsecretaría de Gestión Corporativa y Control Interno Disciplinario </t>
  </si>
  <si>
    <t>Subsecre  Gestión Corporativa y CID
Subsecre  de Coordinacion Operativa</t>
  </si>
  <si>
    <t>Control Interno</t>
  </si>
  <si>
    <t xml:space="preserve">Despacho </t>
  </si>
  <si>
    <t>Subsecretaría de Gestión Corporativa y Control Interno Disciplinario
Supervisores de Contratos</t>
  </si>
  <si>
    <t xml:space="preserve">Subsecretaría de Gestión Corporativa y Control Interno Disciplinario
Subdirección Administrativa
</t>
  </si>
  <si>
    <t xml:space="preserve">Subdirección de Recursos Públicos - Subsecretaría de Gestión Financiera </t>
  </si>
  <si>
    <t xml:space="preserve">Subsecre Gestión Corporativa y CID
y las demás Subsecretarias de la Entidad
</t>
  </si>
  <si>
    <t xml:space="preserve">Subsecretaría de Gestión Corporativa y Control Interno Disciplinario
</t>
  </si>
  <si>
    <t xml:space="preserve">Subsecretaría de Gestión Corporativa y Control Interno Disciplinario 
</t>
  </si>
  <si>
    <t>Subsecre de Gestión Corporativa y Control Interno Disciplinario 
Subsecre de Coordinacion Operativa</t>
  </si>
  <si>
    <t xml:space="preserve">Subsecretaría de Gestión Corporativa y Control Interno
Subdirección Administrativa
</t>
  </si>
  <si>
    <t>Gest Corp,Plan y Polit, Ges Finan, Coor Operat, Inspe Vig y C, Jurid, Comunic, Progr y Proyec</t>
  </si>
  <si>
    <t>Subsecretaría de Coordinación Operativa- Subdirección de Barrios</t>
  </si>
  <si>
    <t xml:space="preserve">
Subdirección de Programas y Proyectos
</t>
  </si>
  <si>
    <t>Gest Corp, Plan y Politic, Gest Finan,Coord Operativa, Inspec Vigil y C, Ofi Ases Comun, Subd Finan</t>
  </si>
  <si>
    <t>Subsecretaría de Inspección Vigilancia</t>
  </si>
  <si>
    <t>Subsecretaría de Inspección Vigilancia y Control y Subdirección Financiera</t>
  </si>
  <si>
    <t>Subsecretaría de Coordinación Operativa 
Subdirección Financiera</t>
  </si>
  <si>
    <t xml:space="preserve">Subdirección Financiera
</t>
  </si>
  <si>
    <t xml:space="preserve">Subsdirección de Recursos Públicos, Subdirección de Recursos Privados y Subdirección Financiera
</t>
  </si>
  <si>
    <t>Subdirección de Gestión del Suelo- Subdirección Financiera</t>
  </si>
  <si>
    <t xml:space="preserve"> Control Interno</t>
  </si>
  <si>
    <t>Subsecretaría Jurídica y Subdirección Financiera</t>
  </si>
  <si>
    <t>3.1.1.1 Hallazgo Administrativo, por incumplimiento en la Gestión Documental, por inaplicación del procedimiento, Organización Archivos de Gestión, Versión 6 de 28-12- de 2017, en los Contratos 511/16, 567, 596 de 2017 y del Convenio 618 de 2018.</t>
  </si>
  <si>
    <t>3.1.1.2 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</si>
  <si>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3.1.1.3 Hallazgoadministrativo,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</si>
  <si>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</si>
  <si>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3.1.1.4 Hallazgo Admninistrarivo,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</si>
  <si>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3.1.2.1 Hallazgo Administrativo: Por mayor reconocimiento a noviembre 30 de 2017 en el valor de las indexaciones y en el saldo por pagar a los oferentes de los Proyectos VIP por la suma de $4.051.362.783:</t>
  </si>
  <si>
    <t>3.1.2.3.1 Hallazgo Administrativo con presunta incidencia disciplinaria con presunta incidencia disciplinaria por porcentaje de 20.83% es decir 3.325 en la inoportunidad en las respuestas de los PQRs, en la vigencia de 2018.</t>
  </si>
  <si>
    <t>3.1.3.1 Hallazgo Administrativo, por contener información incompleta e ilegible en los Contratos 511/16, 567, 596 de 2017 y del Convenio 618 de 2018</t>
  </si>
  <si>
    <t>3.1.3.2 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</si>
  <si>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3.2.1.1.1  Hallazgo Administrativo con Presunta Incidencia Disciplinaria, por la falta de planeación de las metas de los proyectos del Plan de Desarrollo de la vigencia 2018.</t>
  </si>
  <si>
    <t>3.2.1.1.2 Hallazgo Administrativo con presunta incidencia Disciplinaria, por el manejo de los recursos frente a la magnitud de la Meta 2 “Coordinar 100 Por Ciento de las Intervenciones Para el Mejoramiento Integral del proyecto 1153 para la vigencia 2018.”	74</t>
  </si>
  <si>
    <t>3.2.1.1.3 Hallazgo Administrativo con presunta incidencia Disciplinaria Por la falta de planeación en el manejo de los recursos frente a la magnitud de la meta 11 “Transformar 15 territorios para la Apropiación del Espacio Público” del proyecto 1153 para la vigencia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</si>
  <si>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</si>
  <si>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 xml:space="preserve">3.2.1.1.5 Hallazgo Administratrivo,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	</t>
  </si>
  <si>
    <t>3.1.4.2.1. Hallazgo administrativo por superar los topes de reservas presupuestales establecidos en el acuerdo 5 de 1998, en lo que respecta a gastos de funcionamiento, originando una reducción presupuestal.</t>
  </si>
  <si>
    <t>3.3.1.1.1. Hallazgo Administrativo: Porque contabilidad incorporó en los saldos iniciales de la cuenta 13110202 Cuentas por Cobrar – ingresos Tributarios - Multas – Multas cobro coactivo por cobrar menores en $20.094.794 y mayores en $12.178.000 a los que correspondía.</t>
  </si>
  <si>
    <t>3.3.1.2.1.1. Hallazgo Administrativo: Por subestimación de $3.177.039.553; $3.023.107.600 en el saldo de la cuenta 190801010206 Convenio 237/2015 y $153.931.953 en el saldo de la cuenta 1908010103 Convenio 254 de 2015, debido a legalizaciones efectuadas sin contar con los soportes idóneos.</t>
  </si>
  <si>
    <t>3.3.1.2.1.2. 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</si>
  <si>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3.3.1.2.1.3. 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</si>
  <si>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3.3.1.2.1.4. Hallazgo Administrativo: Por Sobrestimación de $9.062.470.229 en el saldo de la cuenta 19080102 Contratos para Subsidios de Vivienda por el no registro de legalizaciones de los PROYECTOS ASOCIATIVOS y Subestimación por $231.192.780 por efectuar legalizaciones sin el soporte idoneos</t>
  </si>
  <si>
    <t>3.3.1.2.2.1. Hallazgo Administrativo: Por subestimación de $1.161.293.310 en el saldo de la cuenta 1926030107 Derechos en Fideicomiso – Empresa de Desarrollo y Renovación Urbana – Convenio 523 de 2016, debido a legalizaciones efectuadas sin los soportes idóneos.</t>
  </si>
  <si>
    <t>3.3.1.2.2.2. 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</si>
  <si>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3.3.2.1. Hallazgo Administrativo: Por no citar dentro del informe de control interno contable los resultados del seguimiento efectuado a las observaciones formuladas por la Contraloría de Bogotá con respecto a los Estados Financieros en el informe de auditoría a la cuenta 2017.</t>
  </si>
  <si>
    <t>3.3.2.2. Hallazgo Administrativo: Porque la SDHT no ha establecido dentro del Manual de Operación contable, la metodología a utilizar para estimar el valor a registrar en las cuentas de orden de los Pasivos Contingentes por litigios categorizados como de obligación posible.</t>
  </si>
  <si>
    <t>3.3.2.3. Hallazgo Administrativo: Por presentación de revelaciones con deficiencias que no permiten hacerlas útiles para sus usuarios.</t>
  </si>
  <si>
    <t>FILA 191 ( Audit de Regularidad Vig 2018- PAD 2019)</t>
  </si>
  <si>
    <t>FILA 192 ( Audit de Regularidad Vig 2018- PAD 2019)</t>
  </si>
  <si>
    <t>FILA 193 ( Audit de Regularidad Vig 2018- PAD 2019)</t>
  </si>
  <si>
    <t>FILA 194 ( Audit de Regularidad Vig 2018- PAD 2019)</t>
  </si>
  <si>
    <t>FILA 195 ( Audit de Regularidad Vig 2018- PAD 2019)</t>
  </si>
  <si>
    <t>FILA 196 ( Audit de Regularidad Vig 2018- PAD 2019)</t>
  </si>
  <si>
    <t>FILA 197 ( Audit de Regularidad Vig 2018- PAD 2019)</t>
  </si>
  <si>
    <t>FILA 198 ( Audit de Regularidad Vig 2018- PAD 2019)</t>
  </si>
  <si>
    <t>FILA 199 ( Audit de Regularidad Vig 2018- PAD 2019)</t>
  </si>
  <si>
    <t>FILA 200 ( Audit de Regularidad Vig 2018- PAD 2019)</t>
  </si>
  <si>
    <t>FILA 201 ( Audit de Regularidad Vig 2018- PAD 2019)</t>
  </si>
  <si>
    <t>FILA 202 ( Audit de Regularidad Vig 2018- PAD 2019)</t>
  </si>
  <si>
    <t>FILA 204 ( Audit de Regularidad Vig 2018- PAD 2019)</t>
  </si>
  <si>
    <t>FILA 205 ( Audit de Regularidad Vig 2018- PAD 2019)</t>
  </si>
  <si>
    <t>FILA 206 ( Audit de Regularidad Vig 2018- PAD 2019)</t>
  </si>
  <si>
    <t>FILA 207 ( Audit de Regularidad Vig 2018- PAD 2019)</t>
  </si>
  <si>
    <t>FILA 208 ( Audit de Regularidad Vig 2018- PAD 2019)</t>
  </si>
  <si>
    <t>FILA 209 ( Audit de Regularidad Vig 2018- PAD 2019)</t>
  </si>
  <si>
    <t>FILA 210 ( Audit de Regularidad Vig 2018- PAD 2019)</t>
  </si>
  <si>
    <t>FILA 211 ( Audit de Regularidad Vig 2018- PAD 2019)</t>
  </si>
  <si>
    <t>FILA 212 ( Audit de Regularidad Vig 2018- PAD 2019)</t>
  </si>
  <si>
    <t>FILA 213 ( Audit de Regularidad Vig 2018- PAD 2019)</t>
  </si>
  <si>
    <t>FILA 214 ( Audit de Regularidad Vig 2018- PAD 2019)</t>
  </si>
  <si>
    <t>FILA 216 ( Audit de Regularidad Vig 2018- PAD 2019)</t>
  </si>
  <si>
    <t>FILA 220 ( Audit de Regularidad Vig 2018- PAD 2019)</t>
  </si>
  <si>
    <t>FILA 221 ( Audit de Regularidad Vig 2018- PAD 2019)</t>
  </si>
  <si>
    <t>FILA 222 ( Audit de Regularidad Vig 2018- PAD 2019)</t>
  </si>
  <si>
    <t>FILA 223 ( Audit de Regularidad Vig 2018- PAD 2019)</t>
  </si>
  <si>
    <t>FILA 224 ( Audit de Regularidad Vig 2018- PAD 2019)</t>
  </si>
  <si>
    <t>FILA 225 ( Audit de Regularidad Vig 2018- PAD 2019)</t>
  </si>
  <si>
    <t>FILA 226 ( Audit de Regularidad Vig 2018- PAD 2019)</t>
  </si>
  <si>
    <t>FILA 227 ( Audit de Regularidad Vig 2018- PAD 2019)</t>
  </si>
  <si>
    <t>FILA 228 ( Audit de Regularidad Vig 2018- PAD 2019)</t>
  </si>
  <si>
    <t>FILA 229 ( Audit de Regularidad Vig 2018- PAD 2019)</t>
  </si>
  <si>
    <t>FILA 215 ( Audit de Regularidad Vig 2018- PAD 2019)</t>
  </si>
  <si>
    <t>FILA 217 ( Audit de Regularidad Vig 2018- PAD 2019)</t>
  </si>
  <si>
    <t>FILA 218 ( Audit de Regularidad Vig 2018- PAD 2019)</t>
  </si>
  <si>
    <t>FILA 219 ( Audit de Regularidad Vig 2018- PAD 2019)</t>
  </si>
  <si>
    <t>FILA 230 ( Audit de Desewmpeño Subsidios   PAD 2019)</t>
  </si>
  <si>
    <t>FILA 231 ( Audit de Desewmpeño Subsidios   PAD 2019)</t>
  </si>
  <si>
    <t>FILA 232 ( Audit de Desewmpeño Subsidios   PAD 2019)</t>
  </si>
  <si>
    <t>FILA 233 ( Audit de Desewmpeño Subsidios   PAD 2019)</t>
  </si>
  <si>
    <t>Auditoria de Desempeño Subsidios  Vig 2017, 2018 y del 1 de enro a junio 30 de 2019)</t>
  </si>
  <si>
    <t>4.1.1.1.1</t>
  </si>
  <si>
    <t>4.1.1.1.2</t>
  </si>
  <si>
    <t>4.1.2.1</t>
  </si>
  <si>
    <t>4.1.2.2</t>
  </si>
  <si>
    <t>Subsecretaría de Planeación y Política - Subdirección de Programas y Proyectos</t>
  </si>
  <si>
    <t xml:space="preserve">Subsecretaría de Planeación y Política - Subdirección de Programas y Proyectos </t>
  </si>
  <si>
    <t>Subsecretaría de Gestión Financiera - Subdirecciones de Recursos Públicos y de Recursos Privados</t>
  </si>
  <si>
    <t>Subsecretaría de Planeación y Política - Subdirección de Información Sectorial</t>
  </si>
  <si>
    <t xml:space="preserve">4.1.1.1.1.  Hallazgo administrativo con presunta incidencia Disciplinaria: Por diferencia entre recursos programados en Plan de Acción 2016 - 2020. Componente de inversión Secretaría Distrital del Hábitat, con corte a diciembre 31 de 2018, de la meta 5 del Proyecto de Inversión 1075, y los comprometidos y ejecutados por la SDHT. </t>
  </si>
  <si>
    <t xml:space="preserve">4.1.1.1.2.  Hallazgo administrativo con presunta incidencia disciplinaria: Por la asignación de recursos de la meta 3 “Realizar el 100 por ciento de seguimientos a la gestión de instrumentos de Financiación” al ejecutar 3 contratos para el cumplimiento de la meta 5: “Apoyar la gestión de 80 Hectáreas Útiles para la Construcción de Vivienda de Interés Social-VIS, mediante la aplicación de Instrumentos de Financiación” </t>
  </si>
  <si>
    <t xml:space="preserve">4.1.2.1. Hallazgo administrativo con presunta incidencia disciplinaria, por celebrar el Convenio Interadministrativo 499 de 2018 y no incluir el estudio de mercado detallado de la vivienda de interés social nueva en los estudios previos para la ejecución del objeto del convenio. </t>
  </si>
  <si>
    <t>4.1.2.2. Hallazgo administrativo con presunta incidencia Disciplinaria, por el desembolso de 721 subsidios distritales de vivienda por valor de $5.348.129.912, trasladados a la Fiduciaria de Occidente, sin ningún tipo de control de los recursos que respalden la inversión de los mismos, conforme a las políticas de la entidad.</t>
  </si>
  <si>
    <t>Proyectar una circular interna que contenga los lineamientos para la formulación de proyectos de inversión, metas e indicadores, ajustados a la metodología de la Secretaría Distrital de Planeación , en la cual se incluyan las recomendaciones asociadas a los hallazgos de la Contraloría de Bogotá</t>
  </si>
  <si>
    <t>Circular proyectada y remitida</t>
  </si>
  <si>
    <t>Sumatoria del número de circulares proyectadas y remitidas</t>
  </si>
  <si>
    <t>Solicitar concepto técnico a la Secretaría Distrital de Planeación,  sobre cómo realizar el reporte en el Sistema de Seguimiento Distrital - SEGPLAN, los recursos correspondientes a proyectos de inversión pertenecientes a Planes Distritales de Desarrollo- PDD anteriores, cuya ejecución trasciende la vigencia del PDD inicial, citando como caso especifico el proyecto de inversión 1075 y sus homologos anteriores</t>
  </si>
  <si>
    <t>Oficio proyectado y remitido a la SDP</t>
  </si>
  <si>
    <t>Sumatoria de oficio proyectado y remitido a la SDP</t>
  </si>
  <si>
    <t>Desarrollar e implementar en el Sistema de información de Planeación de la entidad, un mensaje de alerta, donde se informe al usuario si el proceso adición y/o prorroga a modificarse, esta asociado a una meta diferente a aquella mediante la cual se suscribió inicialmente.</t>
  </si>
  <si>
    <t>Desarrollo e implementación de un mensaje de alerta al usuario</t>
  </si>
  <si>
    <t>Sumatoria de desarrollos implementados en el sistema de planeación</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</si>
  <si>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</si>
  <si>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</si>
  <si>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</si>
  <si>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</si>
  <si>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</si>
  <si>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</si>
  <si>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Realizar mesas de trabajo tendientes a acordar un Manual Operativo del Convenio No. 499 de 2018, suscrito con el Fondo Nacional de Vivienda - FONVIVIENDA, que incluya las condiciones en que se invierten los recursos de la SDHT.</t>
  </si>
  <si>
    <t>No. de Mesas de Trabajo realizadas</t>
  </si>
  <si>
    <t>INCUMPLIDA</t>
  </si>
  <si>
    <t>31/08/2018
31/12/2018
31/05/2019
31/10/2019</t>
  </si>
  <si>
    <t>31/05/2019
31/10/2019</t>
  </si>
  <si>
    <t>31/12/2018
31/05/2019
31/10/2019</t>
  </si>
  <si>
    <t>Subdirección de Recursos Públicos, Subdirección de Recursos Privados, Subdirección Financiera</t>
  </si>
  <si>
    <t>CERRADA POR LA CONTRALORIA</t>
  </si>
  <si>
    <t>31/10/2019
30/11/2019</t>
  </si>
  <si>
    <t>Aportar acta de liquidación del convenio 237 de 2015 suscrito con la CVP</t>
  </si>
  <si>
    <t>Acta de liquidación suscrita</t>
  </si>
  <si>
    <t>Sudbirección de Investigaciones y Control de Vivienda</t>
  </si>
  <si>
    <t xml:space="preserve">Actualizar en la base de datos de cobro persuasivo la Columna “estado final” con el estado “EN SEF” de las multas que fueron radicadas oficialmente en la Subdirección de Cobro No Tributario de la Secretaría Distrital de Hacienda </t>
  </si>
  <si>
    <t xml:space="preserve"> Base de datos actualizada </t>
  </si>
  <si>
    <t>No. de Bases de datos actualizadas mensualmente teniendo en cuenta los oficios que fueron oficialmente radicados en la Subdirección de Cobro No Tributario</t>
  </si>
  <si>
    <t>FILA 234 ( Audit de Desempeño Subsidios   PAD 2019)</t>
  </si>
  <si>
    <t>FILA 235 ( Audit de Desempeño Subsidios   PAD 2019)</t>
  </si>
  <si>
    <t>FILA 236 ( Audit de Desempeño Contratos de Transaciòn  PAD 2019)</t>
  </si>
  <si>
    <t>Auditoria de Desempeño Contratos de Transaciòn enero de 2018 a junio 30 de 2019</t>
  </si>
  <si>
    <t>3.1.1</t>
  </si>
  <si>
    <t>3.3.2</t>
  </si>
  <si>
    <t>3.3.3</t>
  </si>
  <si>
    <t>3.3.4</t>
  </si>
  <si>
    <t>3.3.5</t>
  </si>
  <si>
    <t>Solicitar a la Subdirección Administrativa capacitaciones, sobre la aplicación del Manual de Contratación y el procedimiento Gestión Contractual</t>
  </si>
  <si>
    <t>Realizar capacitaciones, sobre la aplicación del Manual de Contratación y el procedimiento Gestión Contractual</t>
  </si>
  <si>
    <t>Realizar seguimiento mensual, de manera aleatoria a la ejecución de los contratos, con el fin de verificar la publicación de todos los actos y documentos expedidos en cada proceso.</t>
  </si>
  <si>
    <t xml:space="preserve">Revisar y ajustar el procedimiento de  Gestión Contractual donde se incluyan controles cuando se presenten modificaciones en la publicacion de los documento en SECOP </t>
  </si>
  <si>
    <t>Subsecretaría de Gestión Corporativa y CID</t>
  </si>
  <si>
    <t>Solicitud de capacitacion</t>
  </si>
  <si>
    <t xml:space="preserve"> Capacitaciones</t>
  </si>
  <si>
    <t>Reuniones de seguimiento a la gestión contractual</t>
  </si>
  <si>
    <t>Verificación de la publicación de los documentos contractuales</t>
  </si>
  <si>
    <t>Numero de Solicitud de capacitacion</t>
  </si>
  <si>
    <t xml:space="preserve">Número de capacitaciones desarrolladas </t>
  </si>
  <si>
    <t>Número de verificaciones realizadas a la publicación de los documentos contractuales</t>
  </si>
  <si>
    <t>Procedimiento de Gestión Contractual ajustado</t>
  </si>
  <si>
    <t>3.1.1 Hallazgo administrativo, por aplicación parcial e inadecuada del Procedimiento de Gestión Contractual, Versión (6) de 28-12- de 2017, proferido por la SDHT, en los contratos 484, 485, 487, 607 y 765 de 2018.</t>
  </si>
  <si>
    <t>3.3.2 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</si>
  <si>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3.3.3 Hallazgo Administrativo por autorización de pago en los soportes con inconsistencias e inexactitudes presentados por el contratista en el Contrato 765 del 05 de octubre de 2018.</t>
  </si>
  <si>
    <t>3.3.4 Hallazgo administrativo con presunta incidencia disciplinaria, por presentar diferencias entre los valores de los costos directos de obra que figuran en las facturas de venta frente con las Actas de Obra Nos. 3, 4 y 5 en el Contrato de Obra N° 765 del 05 de octubre de 2018.</t>
  </si>
  <si>
    <t>3.3.5 Hallazgo administrativo con presunta incidencia disciplinaria por omitir la publicación de las pólizas correspondientes a suspensiones y prórrogas en los contratos de Obra Pública 484 y 485 de 2018 y del contrato de Interventoría Nº 487 de 2018, en el Sistema Electrónico para la Contratación Pública- www.secop.gov.co.</t>
  </si>
  <si>
    <t>FILA 237 ( Audit de Desempeño Contratos de Transaciòn  PAD 2019)</t>
  </si>
  <si>
    <t>FILA 238 ( Audit de Desempeño Contratos de Transaciòn  PAD 2019)</t>
  </si>
  <si>
    <t>FILA 239 ( Audit de Desempeño Contratos de Transaciòn  PAD 2019)</t>
  </si>
  <si>
    <t>FILA 240( Audit de Desempeño Contratos de Transaciòn  PAD 2019)</t>
  </si>
  <si>
    <t>FILA 241( Audit de Desempeño Contratos de Transaciòn  PAD 2019)</t>
  </si>
  <si>
    <t>FILA 242( Audit de Desempeño Contratos de Transaciòn  PAD 2019)</t>
  </si>
  <si>
    <t>FILA 243( Audit de Desempeño Contratos de Transaciòn  PAD 2019)</t>
  </si>
  <si>
    <t>FILA 244( Audit de Desempeño Contratos de Transaciòn  PAD 2019)</t>
  </si>
  <si>
    <t>FILA 245 ( Audit de Desempeño Contratos de Transaciòn  PAD 2019)</t>
  </si>
  <si>
    <t>31/08/2018
31/12/2018
31/05/2019
31/10/2019
30/11/2019
31/12/2019</t>
  </si>
  <si>
    <t>31/10/2019
30/11/2019
31/12/2019</t>
  </si>
  <si>
    <t>30/11/2019
31/12/2019</t>
  </si>
  <si>
    <t>31/05/2019
31/10/2019
30/11/2019
31/12/2019</t>
  </si>
  <si>
    <t>31/10/2019
31/12/2019</t>
  </si>
  <si>
    <t>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t>
  </si>
  <si>
    <t>FILA 203 ( Audit de Regularidad Vig 2018- PAD 2019)</t>
  </si>
  <si>
    <t>Auditoria de Regularidad Vig 2018 PAD 2019</t>
  </si>
  <si>
    <t>Realizar seguimiento trimestral,  a la planeación y ejecución de los contratos a cargo de la Subdirección de Barrios.</t>
  </si>
  <si>
    <t>Número de actas  de reunión de seguimiento a la gestión contractual</t>
  </si>
  <si>
    <t xml:space="preserve">Subsecretariade Coordinacion Operativa
Subdirección de Barrios
</t>
  </si>
  <si>
    <t>Subsecretariade Coordinacion Operativa
Subdirección de Barrios</t>
  </si>
  <si>
    <t>Realizar seguimiento trimestral, a los pagos de acuerdo al cronograma de entrega de obra, a la ejecución de los contratos a cargo la Subdirección de Barrios.</t>
  </si>
  <si>
    <t>Realizar seguimiento trimestral, a los pagos de acuerdo al cronograma de entrega de obra,a la ejecución de los contratos a cargo la Subdirección de Barrios.</t>
  </si>
  <si>
    <t>Realizar seguimiento trimestral, a la planeación y ejecución de los contratos a cargo la Subdirección de Barrios.</t>
  </si>
  <si>
    <t>31/08/2018
31/12/2018
31/05/2019
31/10/2019
30/11/2019
31/12/2019
30/05/2020</t>
  </si>
  <si>
    <t>31/10/2019
31/12/2019
31/05/2020</t>
  </si>
  <si>
    <t>30/11/2019
31/12/2019
30/05/2020</t>
  </si>
  <si>
    <t>31/10/2019
30/11/2019
30/05/2020</t>
  </si>
  <si>
    <r>
      <t xml:space="preserve">3.1.3.4 Hallazgo administrativo con presunta incidencia disciplinaria por la carencia en los requisitos reglamentarios de los estudios previos, en el Contrato No. 451 de 2017. </t>
    </r>
    <r>
      <rPr>
        <b/>
        <sz val="14"/>
        <rFont val="Times New Roman"/>
        <family val="1"/>
      </rPr>
      <t>(Pagina 47 - Informe final auditoria regularidad 2017)</t>
    </r>
    <r>
      <rPr>
        <sz val="14"/>
        <rFont val="Times New Roman"/>
        <family val="1"/>
      </rPr>
      <t>.</t>
    </r>
  </si>
  <si>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4"/>
        <rFont val="Times New Roman"/>
        <family val="1"/>
      </rPr>
      <t>(Pagina 209- Informe final auditoria regularidad 2017).</t>
    </r>
    <r>
      <rPr>
        <sz val="14"/>
        <rFont val="Times New Roman"/>
        <family val="1"/>
      </rPr>
      <t xml:space="preserve"> 
</t>
    </r>
  </si>
  <si>
    <t>CON MODIFICACIONES</t>
  </si>
  <si>
    <t>SI</t>
  </si>
  <si>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Tanto la acción como el indicador establecen Lista de chequeo implementada donde se especifiquen las contrapartidas con su respectivo valor; Sin embargo, a la fecha no se puede evidenciar su implementación, toda vez que la SDHT no ha suscrito convenios de Cooperaciòn con organismos multilaterales que permitan verificar la implementación de la lista de chequeo. Adicional la misma se encuentra aún en formulación, toda vez que no se encuentra adoptada en el SIG. 
Recomendaciòn: Contar con una certificaciòn por parte del responsable de la acciòn respecto de la suscripciòn de convenios de cooperaciòn para ejecutar la acciòn.
Octubre 2019: Se observa proyecto de lista de chequeo donde se especifica la contrapartida en los convenios, sin embargo falta la aprobación por parte de la Subdirección Administrativa. 
Recomendación: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fue remitido el formato a la Subdirección de Programas y Proyectos para  la aprobación y creación del formato e incluirlo en la etapa pre-contractual.
Noviembre 2019: Se evidencio el diseño del formato "Lista de chequeo contrapartidas", el cual se encuentra en etapa de aprobación, el cual fue remitido a la Subdirección de Programas y Proyectos por correo electronico el 10 de diciembre de 2019, para  la aprobación y creación del formato e incluirlo en la etapa pre-contractual.
Recomendación: Agilizar el procedo de aprobación e implementación del formato denominado "Lista de chequeo contrapartidas"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Verificado el Mapa Interactivo de la SDHT se evidencio el formato PS07 FO626 versiòn 1  lista de chequeo contrapartidas, herramienta creada para el adecuado manejo de convenios internacionales.  En la última actualización al Manual del Proceso de Gestión Contractual PS07-PR01 versiòn  4,se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version 11.Se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</si>
  <si>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formato de costeo de actividades para convenios de cooperaciòn; Tanto la acción como el indicador establecen " Implementar un formato de costos que permita garantizar que los estudios previos de los convenios de cooperación internacional suscritos por la entidad". debido a esto no se asigna porcentaje de cumplimiento, ya que a la fecha no se ha suscrito convenio de cooperaciòn que permita evidenciar la implementación del formato de costeo diseñado, el cual aún no ha sido adoptado en el SIG de la entidad.
</t>
    </r>
    <r>
      <rPr>
        <b/>
        <sz val="14"/>
        <rFont val="Times New Roman"/>
        <family val="1"/>
      </rPr>
      <t>Recomendación:</t>
    </r>
    <r>
      <rPr>
        <sz val="14"/>
        <rFont val="Times New Roman"/>
        <family val="1"/>
      </rPr>
      <t xml:space="preserve"> Realizar las actuaciones pertinentes a fin de cumplir en los tiempos establecidos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observo un formato de costeo de actividades para los convenios de cooperación, sin embargo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del  formato,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Noviembre 2019: </t>
    </r>
    <r>
      <rPr>
        <sz val="14"/>
        <rFont val="Times New Roman"/>
        <family val="1"/>
      </rPr>
      <t xml:space="preserve">Se evidencio el diseño del formato "Costeo Componentes" el cual se encuentra en etapa de aprobación el cual fue remitido a la Subdirección de Programas y Proyectos.
</t>
    </r>
    <r>
      <rPr>
        <b/>
        <sz val="14"/>
        <rFont val="Times New Roman"/>
        <family val="1"/>
      </rPr>
      <t>Recomendación:</t>
    </r>
    <r>
      <rPr>
        <sz val="14"/>
        <rFont val="Times New Roman"/>
        <family val="1"/>
      </rPr>
      <t xml:space="preserve"> Agilizar el proceso de aprobación e impmenetación del formato denominado "Costeo Componentes"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PS07-FO624 versiòn 1, Formato de Costeo de Valor Unitario de los Componentes Fase Precontractual.  En la última actualización al Manual del Proceso de Gestión Contractual PS07-PR01 versiòn 4, se identifican en los LINEAMIENTOS Y POLITICAS DE OPERACIÓN los requisitos que se deben tener en cuenta para la celebración de convenios con organismos internacionales. Mediante correo masivo del 26 de diciembre de 2019 se socializo la actualización del Manual del Procesos de Gestión Contractual PS07-PR01 version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</si>
  <si>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Si bien el àrea remite instructivo para suscripciòn de convenios de cooperaciòn organismos multilaterales. La acción y el indicador es Obligación incluida en los convenios de cooperacion internacional. Debido a que la SDHT a la fecha no ha suscrito convenios de cooperación no se puede evidenciar el cumplimiento de la acción ni del indicador.
Octubre 2019: Se evidencia la inclusion en el proyecto de estudios previos, de una obligación para el operante de permitir a la entidad solicitar información sobre ejecución del mismo, falta aprobación por parte de la Subdirección Administrativa,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Noviembre 2019: Se evidencio el diseño del formato "Lista de chequeo documentos en desarrollo de convenio de cooperación" asi como el instructivo para la suscripción de convenios de cooperación.  Mediante correo electrocnico del 10 de diciembre fue remitido el formato a la Subdirección de Programas y Proyectos, para  la aprobación y creación del formato y el instructivo e incluirlo en la etapa pre-contractual.
* Modelo del formato Lista de chequeo documentos en desarrollo de convenio de cooperación".  
* Modelo instructivo para la suscripción de convenios de cooperación. 
* Correo electronico por  el cual se remite a la Subdirección de Programas y Proyectos  el formato Lista de chequeo contrapartidas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  s</t>
    </r>
    <r>
      <rPr>
        <sz val="14"/>
        <rFont val="Times New Roman"/>
        <family val="1"/>
      </rPr>
      <t xml:space="preserve">e evidencio en el mapa interactivo la publicación del formato  PS07-IN63 versiòn 1,  Instructivo para la suscripción de convenios de cooperación con organismos multilaterales que establece entre otros, la Preparación de los documentos del proceso contractual que incluye los formatos aprobados y mencionado en los hallazgos anteriores,  y las lista de chequeo, contiene a su vez pautas para la ejecución presupuestal y financiera  en los convenios suscritos con organizamos internacionales. En la última actualización al Manual del Proceso de Gestión Contractual PS07-PR01 versiòn 4 se identifican en los LINEAMIENTOS Y POLITCAS DE OPERACIÓN No. 40 la inclusión en los convenios internacionales de la obligación de presentar informes de seguimiento de la gestión y ejecución presupuestal.  Mediante correo masivo del 26 de diciembre de 2019 se socializo la actualización del Manual del Proceso de Gestión Contractual PS07-PR01 versiòn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</si>
  <si>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t>3.2.1.1</t>
  </si>
  <si>
    <t>3.2.1.2</t>
  </si>
  <si>
    <t>3.2.1.3</t>
  </si>
  <si>
    <t>3.2.1.5</t>
  </si>
  <si>
    <t>3.2.3.1</t>
  </si>
  <si>
    <t>3.2.4.1</t>
  </si>
  <si>
    <t>3.3.1.3</t>
  </si>
  <si>
    <t>3.3.1.4</t>
  </si>
  <si>
    <t>3.3.3.5.1</t>
  </si>
  <si>
    <t>4.2.2.1</t>
  </si>
  <si>
    <t>2020 2020</t>
  </si>
  <si>
    <t>Auditoria de Regularidad Vig 2019 PAD 2020</t>
  </si>
  <si>
    <t>Subdirección de Servicios Públicos</t>
  </si>
  <si>
    <t>Subsecretaria de Gestiòn
Corporativa y CID
Subdirección Administrativa</t>
  </si>
  <si>
    <t>Supervisores de contratos</t>
  </si>
  <si>
    <t>Subsecretaria de Coordinaciòn de Operativa</t>
  </si>
  <si>
    <t>Subsecretaria de Coordinación Operativa - Subdirección Barrios</t>
  </si>
  <si>
    <t>Subsecretaria de Coordinaciòn de Operativa - Subdirección de Barrios</t>
  </si>
  <si>
    <t>Subsecretaria de Coordinación de Operativa</t>
  </si>
  <si>
    <t>Subsecretaría de Gestión Corporativa y CID - Subdirección Administrativa</t>
  </si>
  <si>
    <t xml:space="preserve">Subsecretaria de Gestión Corporativa - Subdirección Administrativa- Subdirección de Barrios. </t>
  </si>
  <si>
    <t>Subdirección de programas y proyectos</t>
  </si>
  <si>
    <t>Subdirecciones de la Subsecretaria de Coordinación Operativa</t>
  </si>
  <si>
    <t>Subsecretaria de Coordinaciòn Operativa - Subdirección Barrios</t>
  </si>
  <si>
    <t>Subsecretaria de Gestiòn Financiera</t>
  </si>
  <si>
    <t xml:space="preserve">Sudbirección  de Programas  y Proyectos  </t>
  </si>
  <si>
    <t>Subsecretaria de Planeaciòn y Polirtica- Subdirecciòn de Programas y Proyectos</t>
  </si>
  <si>
    <t>Subdirección Administrativa
Subdirección Financiera</t>
  </si>
  <si>
    <t xml:space="preserve">Subdirección de Barrios </t>
  </si>
  <si>
    <t>Subsecretaria de Gestiòn Corporativa y CID  y todas las demas Dependencias</t>
  </si>
  <si>
    <t>Subdirección Financiera y Despacho</t>
  </si>
  <si>
    <t>Comité Directivo
Subdirección Financiera</t>
  </si>
  <si>
    <t xml:space="preserve">
Subdirección de Prevención y Seguimiento</t>
  </si>
  <si>
    <t>Subdirección de Prevención y Seguimiento</t>
  </si>
  <si>
    <t>Subdirección de Investigaciones y Control de Vivienda</t>
  </si>
  <si>
    <t xml:space="preserve">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 </t>
  </si>
  <si>
    <t>Realizar capacitación dirigida a los supervisores y apoyo a la supervisión,  donde se explique la etapa de  la elaboración de los estudios previós y la asignación de obligaciones.</t>
  </si>
  <si>
    <t>Incluir en el procedimiento de Gestión Contratual Matriz de seguimiento por parte de los Supervisores a los contratos.</t>
  </si>
  <si>
    <t xml:space="preserve">Implementaciòn  por parte de los supervisores de  una  matriz  mensual de  Seguimiento y supervisión a los contratos de prestación de Servicios.
</t>
  </si>
  <si>
    <t>Realiza revisión en la plataforma SECOP II a la totalidad de los contratos de la vigencia 2020.</t>
  </si>
  <si>
    <t>Diseñar matriz de seguimiento y control para el reporte que permita cualificar la información cargada en el Sistema de Información señalado, para el reporte de las metas de la Subsecretaria.</t>
  </si>
  <si>
    <t>Implementar matriz de seguimiento y control para el reporte que permita cualificar la información cargada en el Sistema de Información señalado, para el reporte de las metas de la Subsecretaria.</t>
  </si>
  <si>
    <t>Realizar entre la Subsecretaría de Coordinación Operativa y la Subdirección de Barrios, reuniones mensuales para el seguimiento de las metas de los proyectos de inversión a cargo de la Subsecretaría.</t>
  </si>
  <si>
    <t xml:space="preserve">Solicitar a la Subdirección Administrativa capacitación en el procedimiento de archivo y gestión documental para los equipos profesionales responsables de la conformación de expedientes relacionados con contratos y convenios de la Subsecretaría de Coordinación Operativa. </t>
  </si>
  <si>
    <t xml:space="preserve">Realizar capacitación en el procedimiento de archivo y gestión documental para los profesionales responsables de la conformación de expedientes relacionados con contratos y convenios de la Subsecretaría de Coordinación Operativa. </t>
  </si>
  <si>
    <t>Realizar muestreos al 50% de los expedientes contractuales diferentes a los CPS de la Subdirección de Barrios.</t>
  </si>
  <si>
    <t xml:space="preserve">Actualizacion al  procedimiento  Codigo  PG01-PR16  Formulacion, Reformulacion y/o Actualización de los Proyectos de  Inversión 
</t>
  </si>
  <si>
    <t xml:space="preserve">Implementación Punto de control   en el cual  se verifique la paridad  de la   información de la  modificación  al  proyecto de inversión  frente a  la información consignada  en la   ficha EBI-D  correspondiente  a la  modificación  en la  formulacion  al  proyecto de inversión </t>
  </si>
  <si>
    <t>Realizar seguimiento mensual, a los pagos de acuerdo al cronograma de entrega de obra, a la ejecución de los contratos a cargo la Subdirección de Barrios.</t>
  </si>
  <si>
    <t>Realizar un plan de acción con el Banco Agrario de Colombia como responsable de la ejecución de los proyectos de vivienda asociados a los subsidios asignados por la SDHT, para la ejecución, desembolso y legalización.</t>
  </si>
  <si>
    <t>Capacitación sobre la información establecida  en la  Circular Externa vigente   emitida por la Contraloría de Bogotá D.C   dirigida  a los   funcionarios  y  contratistas  encargados  de la elaboración del  informe de Balance social CBN-0021, a fin de dar  cumplimiento  a lo  establecido  por  el ente  de control.</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</si>
  <si>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</si>
  <si>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Realizar numeración y referenciación cruzada entre las revelaciones a los Estados Financieros y los Estados Financieros de la Secretaría Distrital del Hábitat de acuerdo con los formatos establecidos por parte de la Contaduría General de la Nación y la Dirección Distrital de Contabilidad para la vigencia fiscal 2020.</t>
  </si>
  <si>
    <t>Realizar entre la Subdirección Administrativa y Subdirección Financiera 1 conciliación de manera mensual de la información reportada por el módulo de activos fijos vs la información registrada en los estados financieros de la entidad de acuerdo con el corte objeto de conciliación.</t>
  </si>
  <si>
    <t>Informar mensualmente a la Subdirección Financiera el estado de los convenios y contratos diferentes a los CPS a cargo de la Subdirección de barrios.</t>
  </si>
  <si>
    <t>Incluir en los convenios que se suscriban a futuro por parte la Secretaria de Hábitat las cláusulas que garanticen la adecuada legalización de recursos.</t>
  </si>
  <si>
    <t xml:space="preserve">Modificar el procedimiento Ejecución Presupuestal formato PS04-PR04 incluyendo actividad  de seguimiento a la ejec ppstal. </t>
  </si>
  <si>
    <t xml:space="preserve">Realizar seguimiento mensual a los giros de los diferentes compromisos presupuestales en la herramienta diseñada para tal fin y evitar con el fin de generar alertas y recomendaciones que prevengan la constitución de reservas por encima de los límites de ley. </t>
  </si>
  <si>
    <t>Realizar seguimiento mensual al avance en el cronograma de ejecución y los pagos realizados para los contratos a cargo de cada dependencia</t>
  </si>
  <si>
    <t>Oficiar a la Superintendencia Financiera con el objeto de precisar las funciones de esa entidad frente a personas naturales y/o jurídicas  que adelantan la actividad de captación de recursos sin los permisos requeridos y a partir del concepto establecer el procedimiento a seguir con la Superintendencia.</t>
  </si>
  <si>
    <t xml:space="preserve">
Continuar con las etapas del proceso administrativo sancionatorio contenido  en el expediente 3-2018-07314-1
</t>
  </si>
  <si>
    <t>Requerir  bimestralmente a la OPV 25 de noviembre Manzana 52, las acciones en relación con la captación de recursos  que  este adelantando..</t>
  </si>
  <si>
    <t>Inclusión de Matriz en procedimiento</t>
  </si>
  <si>
    <t>Matriz implementada</t>
  </si>
  <si>
    <t>Capacitaciónes</t>
  </si>
  <si>
    <t>Revisión de contratos</t>
  </si>
  <si>
    <t>Matriz de seguimiento y control para el reporte de las metas.</t>
  </si>
  <si>
    <t>Implementar matriz de seguimiento y control para el reporte de las metas.</t>
  </si>
  <si>
    <t>Actas de reuniones de seguimiento a las metas de los proyectos de inversión.</t>
  </si>
  <si>
    <t xml:space="preserve">Solicitud de capacitación </t>
  </si>
  <si>
    <t>Capacitaciones en el procedimiento de archivo y gestión documental.</t>
  </si>
  <si>
    <t xml:space="preserve">Muestreos realizados </t>
  </si>
  <si>
    <t xml:space="preserve">Procedimiento  actualizado </t>
  </si>
  <si>
    <t xml:space="preserve">Punto de control   Implementado  </t>
  </si>
  <si>
    <t>Programa  diseñado</t>
  </si>
  <si>
    <t>Actas de reuniones de seguimiento a la gestión contractual</t>
  </si>
  <si>
    <t>Plan de Accion</t>
  </si>
  <si>
    <t>Reglamento Operativo</t>
  </si>
  <si>
    <t>Capacitación.</t>
  </si>
  <si>
    <t>Porcentaje de avance en la identificación, relacionamiento y seguimiento  de los  indicadores ODS</t>
  </si>
  <si>
    <t>Estados Financieros</t>
  </si>
  <si>
    <t>Memorando de informe</t>
  </si>
  <si>
    <t>Inlusión de clausula en minuta de convenios</t>
  </si>
  <si>
    <t>Actualización de procedimento</t>
  </si>
  <si>
    <t>Reportes de seguimiento al cronograma de ejecución y pagos</t>
  </si>
  <si>
    <t>Oficio Radicado  a la Superintendencia Financiera</t>
  </si>
  <si>
    <t xml:space="preserve">
Seguimiento de las  actuaciones que se deben  adelantar dentro del expediente 
</t>
  </si>
  <si>
    <t xml:space="preserve">Seguimiento mensual  al proceso penal y actualizaciòn del mismo en la herramienta de  SIPROJ
</t>
  </si>
  <si>
    <t>Número de capacitaciones realizadas</t>
  </si>
  <si>
    <t>Matriz incluida en el proceso de Gestión Contratual</t>
  </si>
  <si>
    <t>Número de informes de actividades recibidos y verificados en la matriz/Número de informes de actividades programados y presentados en cada mes</t>
  </si>
  <si>
    <t>No. de contratos revisados / No. total de contratos suscritos en el 2020</t>
  </si>
  <si>
    <t xml:space="preserve">Matriz de seguimiento y control diseñado y aprobado para el reporte de metas.  </t>
  </si>
  <si>
    <t xml:space="preserve">Matriz de seguimiento y control implementada para el reporte de metas.  </t>
  </si>
  <si>
    <t>Número de actas reuniones de seguimiento a las metas de los proyectos de inversión.</t>
  </si>
  <si>
    <t xml:space="preserve">Número de solicitudes de capacitación en archivo y gestión documental a la Subdirección Administrativa.  </t>
  </si>
  <si>
    <t>Número de capacitaciones en archivo y gestión documental desarrolladas.</t>
  </si>
  <si>
    <t>Muestreo de expedientes contractuales diferentes a los CPS de la Subdirección de Barrios realizados.</t>
  </si>
  <si>
    <t>Programa fortalecimiento del control social de la prestación de los servicios públicos domiciliarios en el distrito capital diseñado</t>
  </si>
  <si>
    <t>Numero de actas de reunion de seguimiento a la gestiòn contractual</t>
  </si>
  <si>
    <t xml:space="preserve">Acciones ejecutadas / Acciones formuladas </t>
  </si>
  <si>
    <t>Documento ajustado</t>
  </si>
  <si>
    <t>Numero de capacitaciones realizada</t>
  </si>
  <si>
    <t xml:space="preserve">Numero de actividades ejecutadas / Numero actividades programadas </t>
  </si>
  <si>
    <t>Estados Financieros referenciados</t>
  </si>
  <si>
    <t xml:space="preserve">Numero de conciliaciones realizadas </t>
  </si>
  <si>
    <t>Memorandos enviados con el estado de los convenios y/o contratos contratos diferentes a los CPS a cargo de la Subdirección de Barrios.</t>
  </si>
  <si>
    <t xml:space="preserve">
Número de convenios con mecanismos de legalización incluidos / Número de convenios suscritos </t>
  </si>
  <si>
    <t>Procedimiento Actualizado</t>
  </si>
  <si>
    <t>Actas  de reunión y reporte de seguimiento al cronograma de ejecución y pagos</t>
  </si>
  <si>
    <t>Un Oficio Radicado</t>
  </si>
  <si>
    <t xml:space="preserve">
Dos seguimientos semestrales al expediente 3-2018-07314-1
</t>
  </si>
  <si>
    <t xml:space="preserve">
Nùmero de seguimientos realizados y actualizaciòn en SIPROJ/ Nùmero Once  seguimientos programados
</t>
  </si>
  <si>
    <t>FILA 246 ( Audit de Regularidad Vig 2019- PAD 2020)</t>
  </si>
  <si>
    <t>FILA 247 ( Audit de Regularidad Vig 2019- PAD 2020)</t>
  </si>
  <si>
    <t>FILA 248 ( Audit de Regularidad Vig 2019- PAD 2020)</t>
  </si>
  <si>
    <t>FILA 249 ( Audit de Regularidad Vig 2019- PAD 2020)</t>
  </si>
  <si>
    <t>FILA 250 ( Audit de Regularidad Vig 2019- PAD 2020)</t>
  </si>
  <si>
    <t>FILA 251 ( Audit de Regularidad Vig 2019- PAD 2020)</t>
  </si>
  <si>
    <t>FILA 252 ( Audit de Regularidad Vig 2019- PAD 2020)</t>
  </si>
  <si>
    <t>FILA 253 ( Audit de Regularidad Vig 2019- PAD 2020)</t>
  </si>
  <si>
    <t>FILA 254 ( Audit de Regularidad Vig 2019- PAD 2020)</t>
  </si>
  <si>
    <t>FILA 255 ( Audit de Regularidad Vig 2019- PAD 2020)</t>
  </si>
  <si>
    <t>FILA 256 ( Audit de Regularidad Vig 2019- PAD 2020)</t>
  </si>
  <si>
    <t>FILA 257 ( Audit de Regularidad Vig 2019- PAD 2020)</t>
  </si>
  <si>
    <t>FILA 258 ( Audit de Regularidad Vig 2019- PAD 2020)</t>
  </si>
  <si>
    <t>FILA 259 ( Audit de Regularidad Vig 2019- PAD 2020)</t>
  </si>
  <si>
    <t>FILA 260 ( Audit de Regularidad Vig 2019- PAD 2020)</t>
  </si>
  <si>
    <t>FILA 261 ( Audit de Regularidad Vig 2019- PAD 2020)</t>
  </si>
  <si>
    <t>FILA 262 ( Audit de Regularidad Vig 2019- PAD 2020)</t>
  </si>
  <si>
    <t>FILA 263 ( Audit de Regularidad Vig 2019- PAD 2020)</t>
  </si>
  <si>
    <t>FILA 264 ( Audit de Regularidad Vig 2019- PAD 2020)</t>
  </si>
  <si>
    <t>FILA 265 ( Audit de Regularidad Vig 2019- PAD 2020)</t>
  </si>
  <si>
    <t>FILA 266 ( Audit de Regularidad Vig 2019- PAD 2020)</t>
  </si>
  <si>
    <t>FILA 267( Audit de Regularidad Vig 2019- PAD 2020)</t>
  </si>
  <si>
    <t>FILA 268 ( Audit de Regularidad Vig 2019- PAD 2020)</t>
  </si>
  <si>
    <t>FILA 269 ( Audit de Regularidad Vig 2019- PAD 2020)</t>
  </si>
  <si>
    <t>FILA 270 ( Audit de Regularidad Vig 2019- PAD 2020)</t>
  </si>
  <si>
    <t>FILA 271 ( Audit de Regularidad Vig 2019- PAD 2020)</t>
  </si>
  <si>
    <t>FILA 272 ( Audit de Regularidad Vig 2019- PAD 2020)</t>
  </si>
  <si>
    <t>FILA 273 ( Audit de Regularidad Vig 2019- PAD 2020)</t>
  </si>
  <si>
    <t>FILA 274( Audit de Regularidad Vig 2019- PAD 2020)</t>
  </si>
  <si>
    <t>FILA 275( Audit de Regularidad Vig 2019- PAD 2020)</t>
  </si>
  <si>
    <t>FILA 276 ( Audit de Regularidad Vig 2019- PAD 2020)</t>
  </si>
  <si>
    <t>FILA 277 ( Audit de Regularidad Vig 2019- PAD 2020)</t>
  </si>
  <si>
    <t>FILA 278 ( Audit de Regularidad Vig 2019- PAD 2020)</t>
  </si>
  <si>
    <t>FILA 279 ( Audit de Regularidad Vig 2019- PAD 2020)</t>
  </si>
  <si>
    <t>FILA 280 ( Audit de Regularidad Vig 2019- PAD 2020)</t>
  </si>
  <si>
    <t>FILA 281 ( Audit de Regularidad Vig 2019- PAD 2020)</t>
  </si>
  <si>
    <t>FILA 282 ( Audit de Regularidad Vig 2019- PAD 2020)</t>
  </si>
  <si>
    <t>3.1.1.1 Hallazgo Administrativo por no elaborar actas resultantes de reuniones, que respaldan las diferentes actuaciones en la gestión de la SDHT.</t>
  </si>
  <si>
    <t>3.1.1.2 Hallazgo Administrativo, por aplicación inadecuada del Manual de Contratación Versión 11 de 2018/12/13 Código Ps02-Mm01, 2.2. Etapa Contractual,</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</si>
  <si>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</si>
  <si>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</si>
  <si>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</si>
  <si>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3.1.3.5 Hallazgo Administrativo con presunta Incidencia Disciplinaria por contener información incompleta, duplicada e ilegible en los contratos de obra de mejoramiento de vivienda 469 e interventoría 495 todos de 2019.</t>
  </si>
  <si>
    <t>3.2.1.1 Hallazgo Administrativo con presunta incidencia disciplinaria, por deficiencias en la formulación de los proyectos de inversión 1151, 1153 y 417.</t>
  </si>
  <si>
    <t>3.2.1.2 Hallazgo Administrativo con presunta incidencia disciplinaria, por falencias en la gestión de acciones de fortalecimiento del control social de la prestación de los servicios públicos, en cumplimiento de la meta 3. “Promover y coordinar 100% de</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</si>
  <si>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</si>
  <si>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3.2.1.5 Hallazgo Administrativo, por efectuar el desembolso parcial a 57 Subsidios para la adquisición de vivienda por $523.290.780 y estos no han sido ejecutados.</t>
  </si>
  <si>
    <t>3.2.3.1 Hallazgo Administrativo por incumplimiento de los lineamientos establecidos en el instructivo CBN-0021, para la elaboración del informe de Balance social.</t>
  </si>
  <si>
    <t>3.2.4.1 Hallazgo Administrativo, por no contar con una batería de indicadores de ciudad para el seguimiento de largo plazo a las metas de ODS en Bogotá D.C.</t>
  </si>
  <si>
    <t>3.3.1.1. Hallazgo administrativo, por falta de referenciación cruzada de las Notas o Revelaciones a los Estados Financieros con el Estado de Situación Financiera y Estado de Resultados.</t>
  </si>
  <si>
    <t>3.3.1.3. 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</si>
  <si>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3.3.1.4. Hallazgo administrativo, por falta de control y gestión por parte de la entidad en la legalización de los saldos de los Convenios No.152 de 2012 por valor de $5.209.498.632 y No. 219 de 2015 por $4.137.787.374.</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</si>
  <si>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</si>
  <si>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</si>
  <si>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remite soportes para realizar el seguimiento del cumplimiento de la acción.
Recomendación: Contar en el proximo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El àrea no remite soportes que permitan verificar avance y cumplimiento de la acción.
Recomendación: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No se reporto evidencias, por lo que se materializa el riesgo de accion INCUMPLIDA, lo que podria materializarse el riesgo de+S139 sancion, si no se cumple la acción en la proxima revisi´n por parte de la Contraloria de Bogotá con Corte a 31 de diciembre de 2019.
</t>
    </r>
    <r>
      <rPr>
        <b/>
        <sz val="14"/>
        <rFont val="Times New Roman"/>
        <family val="1"/>
      </rPr>
      <t>Recomendación:</t>
    </r>
    <r>
      <rPr>
        <sz val="14"/>
        <rFont val="Times New Roman"/>
        <family val="1"/>
      </rPr>
      <t xml:space="preserve"> En la proximo seguimiento con corte a 31 de diciembre conrae con los soportes que validan el cumpliemiento de la acción y evitar la materializacion del riesgo eunicoado por parte de la Contraloria de Bogota.
</t>
    </r>
    <r>
      <rPr>
        <b/>
        <sz val="14"/>
        <rFont val="Times New Roman"/>
        <family val="1"/>
      </rPr>
      <t>Noviembre 2019</t>
    </r>
    <r>
      <rPr>
        <sz val="14"/>
        <rFont val="Times New Roman"/>
        <family val="1"/>
      </rPr>
      <t xml:space="preserve">. No se evidencio avance en la ejecución de la accion de mejora, materializandose el riesgo de incumplimiento.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Diciembre 2019: </t>
    </r>
    <r>
      <rPr>
        <sz val="14"/>
        <rFont val="Times New Roman"/>
        <family val="1"/>
      </rPr>
      <t xml:space="preserve">Se evidencio acta de comité de adquisiciones del 19 de diciembre de 2019 en la cual se presenta informe de las modalidades de contratación y justificación de las mismas, con base en la proyección presupuestal 2020.
</t>
    </r>
    <r>
      <rPr>
        <b/>
        <sz val="14"/>
        <rFont val="Times New Roman"/>
        <family val="1"/>
      </rPr>
      <t xml:space="preserve">Recomendación: </t>
    </r>
    <r>
      <rPr>
        <sz val="14"/>
        <rFont val="Times New Roman"/>
        <family val="1"/>
      </rPr>
      <t>Continuar aplicando la acciones adoptada en los siguientes comite de adquisiciones en cuanto a que  en el "comité de adquisiciones las modalidades de contratacion a partir de la justificacion de necesidad de cada area".
Julio 2020: Con Radicado No. 1-2020-11033 del 17 de julio de 2020 la Contraloria de Bogota en el Informe de Auditoria de Regularidad vigencia 2010- PAD 2020, emitio CONCEPTO DE CUMPLIDA INEFECTIVA</t>
    </r>
  </si>
  <si>
    <t>FILA 283 ( Audit de Desempeño Subsidios Codigo 68  PAD 2020)</t>
  </si>
  <si>
    <t>FILA 284 ( Audit de Desempeño Subsidios Codigo 68  PAD 2020)</t>
  </si>
  <si>
    <t>FILA 285 ( Audit de Desempeño Subsidios Codigo 68  PAD 2020)</t>
  </si>
  <si>
    <t>FILA 286 ( Audit de Desempeño Subsidios Codigo 68  PAD 2020)</t>
  </si>
  <si>
    <t>FILA 287( Audit de Desempeño Subsidios Codigo 68  PAD 2020)</t>
  </si>
  <si>
    <t>FILA 288 ( Audit de Desempeño Subsidios Codigo 68  PAD 2020)</t>
  </si>
  <si>
    <t>FILA 289 ( Audit de Desempeño Subsidios Codigo 68  PAD 2020)</t>
  </si>
  <si>
    <t>FILA 290 ( Audit de Desempeño Subsidios Codigo 68  PAD 2020)</t>
  </si>
  <si>
    <t>FILA 291 ( Audit de Desempeño Subsidios Codigo 68  PAD 2020)</t>
  </si>
  <si>
    <t>FILA 292 ( Audit de Desempeño Subsidios Codigo 68  PAD 2020)</t>
  </si>
  <si>
    <t>FILA 293 ( Audit de Desempeño Subsidios Codigo 68  PAD 2020)</t>
  </si>
  <si>
    <t>FILA 294( Audit de Desempeño Subsidios Codigo 68  PAD 2020)</t>
  </si>
  <si>
    <t>FILA 295 ( Audit de Desempeño Subsidios Codigo 68  PAD 2020)</t>
  </si>
  <si>
    <t>FILA 296 ( Audit de Desempeño Subsidios Codigo 68  PAD 2020)</t>
  </si>
  <si>
    <t>FILA 297 ( Audit de Desempeño Subsidios Codigo 68  PAD 2020)</t>
  </si>
  <si>
    <t>Aiuditoria de Desempeño Subsidios Vig 2019-2020 PAD 2020</t>
  </si>
  <si>
    <t>3.1.2</t>
  </si>
  <si>
    <t>3.3.1.2.1</t>
  </si>
  <si>
    <t>3.3.1.3.1</t>
  </si>
  <si>
    <t>3.3.2.3.1</t>
  </si>
  <si>
    <t>Despacho
Subsecretarias
Subdireccion Programas y Proyectos</t>
  </si>
  <si>
    <t>Subsecretaria de Planeación y Política y sus Subdirecciones</t>
  </si>
  <si>
    <t>Subsecretaria de Gestión Financiera</t>
  </si>
  <si>
    <t>Subdireccion Administrativa</t>
  </si>
  <si>
    <t>Elaborar y divulgar documento para que establezca criterio de unificaciòn manejo de informaciòn a los entes de Control</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</si>
  <si>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</si>
  <si>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Capacitación referente a los formatos de supervisión 2021.</t>
  </si>
  <si>
    <t>Circular sobre supervisión de contratos, incluyendo la presentación en la ultima cuenta, del pantallazo de SECOP II con la publicacion de todos los pagos y aprobacion por el supervisor de cada contrato.</t>
  </si>
  <si>
    <t>Elaborar e implementar  cronograma de trabajo para la adopción de la PIGSH.</t>
  </si>
  <si>
    <t>Actualizar los documentos de la Política (DTS- Plan de Acción-Documento CONPES)</t>
  </si>
  <si>
    <t>Radicar DTS- Plan de Acción-Documento CONPES, ante SDP</t>
  </si>
  <si>
    <t xml:space="preserve">Elaborar una matriz de seguimiento a las metas establecidas en los proyectos de inversión en relación a subsidios donde se refleje los soportes que valida el estado de cada meta definida. </t>
  </si>
  <si>
    <t xml:space="preserve">Implementar una matriz de seguimiento a las metas establecidas en los proyectos de inversión en relación a subsidios donde se refleje los soportes que valida el estado de cada meta definida. </t>
  </si>
  <si>
    <t xml:space="preserve">Realizar mesas de trabajo al interior de la Subsecretaría de Gestión Financiera para verificar y determinar el estado actual de los subsdios asignados. 
</t>
  </si>
  <si>
    <t xml:space="preserve">Legalizar los subsdios de acuerdo con los resultados de las mesas de verificación. </t>
  </si>
  <si>
    <t>Capacitación del manual de contratación referente  a la supervisión de contratos y correcto diligenciamiento de los formatos de supervisión.</t>
  </si>
  <si>
    <t>Incluir en el Procedimiento de Gestion Contractual y socializar, una obligacion adicional a los supervisores de los Convenios Interadministrativos publicados por otras entidades, donde debe solicitar la debida publicación de los actos jurídicos y administrativos derivados del proceso de contratación estatal, proferidos en cada una de sus etapas.</t>
  </si>
  <si>
    <t>Porcentaje de resoluciones expedidas por la SGF e informadas a la SGC y CID</t>
  </si>
  <si>
    <t>Capacitación</t>
  </si>
  <si>
    <t xml:space="preserve">Cronograma de trabajo </t>
  </si>
  <si>
    <t>Documento de politica actualizada</t>
  </si>
  <si>
    <t>Matriz de Seguimiento y control elaborada</t>
  </si>
  <si>
    <t>Matriz de Seguimiento y control implementada</t>
  </si>
  <si>
    <t xml:space="preserve">Mesas de trabajo. </t>
  </si>
  <si>
    <t>Subsdios legalizados</t>
  </si>
  <si>
    <t>Documento elaborado y divulgado</t>
  </si>
  <si>
    <t>(No. de resoluciones informadas a la SGC y CID / No. de resoluciones expedidas por la SGF) * 100</t>
  </si>
  <si>
    <t>Número de circulares socializadas</t>
  </si>
  <si>
    <t>No. de documentos actualizados para la adopción PIGSH/No. de documentos programados por actualizar para la adopción PIGSH*100</t>
  </si>
  <si>
    <t>No. de documentos radicados ante la SDP para la adopción PIGSH/No. De documentos programados para radicar ante la SDP para la adopción*100</t>
  </si>
  <si>
    <t>Número matriz de seguimiento elaborada</t>
  </si>
  <si>
    <t>Número de matriz de seguimiento implementada</t>
  </si>
  <si>
    <t xml:space="preserve">(No. de mesas de trabajo realizadas / No. de mesas de trabajo programadas)  100. </t>
  </si>
  <si>
    <t xml:space="preserve"> Número de Subsdios Legalizados / número de subsdios objeto de legalización</t>
  </si>
  <si>
    <t>Procedimiento de Gestión Contractual ajustado y socializado</t>
  </si>
  <si>
    <t>3.1.1 Hallazgo administrativo por inconsistencias en distintos ámbitos de información registrada y la suministrada por la SDHT.</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</si>
  <si>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</si>
  <si>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3.3.1.1.1 Hallazgo administrativo con presunta incidencia disciplinaria, por la carencia de una política que regule la gestión del suelo urbano y rural y la gestión integral del hábitat del Distrito Capital, en atención a las funciones de la SDHT.</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</si>
  <si>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</si>
  <si>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3.3.1.3.1 Hallazgo Administrativo por la no ejecución de 111 resoluciones para la adquisición de vivienda por $7.837.981.324 de las vigencias 2016 al 2018 las cuales fueron asignadas pero a la fecha no han sido legalizadas.</t>
  </si>
  <si>
    <t>3.3.2.1.1 Hallazgo administrativo con presunta incidencia disciplinaria por debilidades e inexactitud en los informes de supervisión en el Convenio Interadministrativo 415 de 2017.</t>
  </si>
  <si>
    <t>3.3.2.2.1 Hallazgo administrativo por omitir la publicación de Certificados de Disponibilidad Presupuestal, Certificados de Registro Presupuestal y órdenes de pago, por adiciones, trasferencias de recursos en el Convenio Interadministrativo No. 499 de 2018 de la SDHT y Convenio No.002 de FONVIVIENDA, en el Sistema Electrónico para la Contratación Pública- www.secop.gov.co.</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</si>
  <si>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</si>
  <si>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AUDITOR</t>
  </si>
  <si>
    <t>JULIAN</t>
  </si>
  <si>
    <t>CLAUDIA</t>
  </si>
  <si>
    <t>FRANCISCO</t>
  </si>
  <si>
    <t>Realizar seguimiento a  la denuncia interpuesta ante la Fiscalía  General de la Nación.</t>
  </si>
  <si>
    <t>KAREN</t>
  </si>
  <si>
    <t>30/11/2019
31/12/2019
30/05/2020
31/10/2020</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</si>
  <si>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</si>
  <si>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</si>
  <si>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Incluir dentro del reglamento operativo para la asignación de subsidios de población en retorno los requisitos que permita a la SDHT tener control en los tiempos de asignación, desembolso y legalización.</t>
  </si>
  <si>
    <t>SIN INICIAR</t>
  </si>
  <si>
    <t>CUMPLIDA</t>
  </si>
  <si>
    <t>30/05/2020
31/10/2020</t>
  </si>
  <si>
    <t>31/08/2018
31/12/2018
31/05/2019
31/10/2019
30/11/2019
31/12/2019
30/05/2020
31/10/2020</t>
  </si>
  <si>
    <t>Capacitación al Grupo de Gestion Contractual por Colombia Compra Eficiente sobre la debida publicación de los documentos que hacen parte de los procesos contractuales en SECOP II.</t>
  </si>
  <si>
    <t>JULIANA</t>
  </si>
  <si>
    <r>
      <t xml:space="preserve">3.1.1.1. Hallazgo Administrativo con presunta incidencia Disciplinaria: Por la debilidad del sistema de información relacionada con los proyectos 1153, 1144 y 1075 vigencia 2017  </t>
    </r>
    <r>
      <rPr>
        <b/>
        <sz val="14"/>
        <rFont val="Times New Roman"/>
        <family val="1"/>
      </rPr>
      <t>(Pagina 21 - Informe final auditoria regularidad 2017)</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</si>
  <si>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4"/>
        <rFont val="Times New Roman"/>
        <family val="1"/>
      </rPr>
      <t>(Pagina 42 - Informe final auditoria regularidad 2017)</t>
    </r>
    <r>
      <rPr>
        <sz val="14"/>
        <rFont val="Times New Roman"/>
        <family val="1"/>
      </rPr>
      <t>.</t>
    </r>
  </si>
  <si>
    <r>
      <t xml:space="preserve">La accion fue formulada el 2 de julio de 2020. Por lo que a corte del ultimo seguimiento realizado al plan de mejoramiento ( Mayo de 2020) no fue tomada
</t>
    </r>
    <r>
      <rPr>
        <b/>
        <sz val="14"/>
        <rFont val="Times New Roman"/>
        <family val="1"/>
      </rPr>
      <t xml:space="preserve">Ocubre 2020: </t>
    </r>
    <r>
      <rPr>
        <sz val="14"/>
        <rFont val="Times New Roman"/>
        <family val="1"/>
      </rPr>
      <t xml:space="preserve">Se observa una matriz en la que se compara la información que existe entre el aplicativo SEGPLAN, SPI y JSP7 con el fin de aplicar el punto de control " "Revisar que la información registrada en el sistema sea igual a la del formato PG01- FO08"" del procedimiento PG01-PR16  Formulacion, Reformulacion y/o Actualización de los Proyectos de  Inversión"; no obstante no fue posble verificar la información que se registra en la formulación de cada proyecto de inversión, por cuanto en el registro de soportes no se contaba con dichos documentos, por lo que no es posible establecer avance de la acción para validar la aplicación del punto de control.
</t>
    </r>
    <r>
      <rPr>
        <b/>
        <sz val="14"/>
        <rFont val="Times New Roman"/>
        <family val="1"/>
      </rPr>
      <t>Recomendación:</t>
    </r>
    <r>
      <rPr>
        <sz val="14"/>
        <rFont val="Times New Roman"/>
        <family val="1"/>
      </rPr>
      <t xml:space="preserve"> Contar en el proximo seguimiento con los soportes que permitan evidenciar la aplicación del punto de control definido.</t>
    </r>
  </si>
  <si>
    <r>
      <t xml:space="preserve">Diseño de un    </t>
    </r>
    <r>
      <rPr>
        <i/>
        <sz val="14"/>
        <rFont val="Times New Roman"/>
        <family val="1"/>
      </rPr>
      <t>"Programa de fortalecimiento del control social de la prestación de los servicios públicos domiciliarios en el distrito capital",</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</si>
  <si>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Se tiene programado dar inicio en enero de 2021, por lo que a este seguimiento no se reporta avance,</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</si>
  <si>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dos conciliaciones realizadas entre la Subdirección Administrativa y Subdirección Financiera de la información reportada por el módulo de activos fijos vs la información registrada en los estados financieros de la entidad,correspondientes a los meses de agosto y septiembre del 2020.No se remite conciliación del mes de octubre de 2020, el proceso indica que la misma se realiza una vez se haya realizado el cierre contable.
</t>
    </r>
    <r>
      <rPr>
        <b/>
        <sz val="14"/>
        <rFont val="Times New Roman"/>
        <family val="1"/>
      </rPr>
      <t xml:space="preserve">Recomendacion: </t>
    </r>
    <r>
      <rPr>
        <sz val="14"/>
        <rFont val="Times New Roman"/>
        <family val="1"/>
      </rPr>
      <t>Realizar las actuaciones pertinentes a fin de cumplir en los tiempos establecidos y evitra la materialización del riesgo de incumplimiento de la acción y por ende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</si>
  <si>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No se remiten soportes que permitan validar el avance de la acción propuesta.
</t>
    </r>
    <r>
      <rPr>
        <b/>
        <sz val="14"/>
        <rFont val="Times New Roman"/>
        <family val="1"/>
      </rPr>
      <t>Recomendación</t>
    </r>
    <r>
      <rPr>
        <sz val="14"/>
        <rFont val="Times New Roman"/>
        <family val="1"/>
      </rPr>
      <t>: Realizar Las acciones a que haya lugar antes de la fecha de finalización de la acción de mejora propuesta, a fin de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</si>
  <si>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subsdios asignados. No es posible establcer avance por cuanto la medición del indicador esta establecido en realización de mesas de trabajo.
</t>
    </r>
    <r>
      <rPr>
        <b/>
        <sz val="14"/>
        <rFont val="Times New Roman"/>
        <family val="1"/>
      </rPr>
      <t xml:space="preserve">Recomensdción. </t>
    </r>
    <r>
      <rPr>
        <sz val="14"/>
        <rFont val="Times New Roman"/>
        <family val="1"/>
      </rPr>
      <t>Contar en el proximo seguimiento con mesas de trabajo como lo determina la acción. Establecer mensualmente minimo una mesa de trabajo por la relevancia del tema de asignación de subsidios. Incluir en los seguimientos dentro de las mesas de trabajo los seguimientos a todos los subsidios que maneja la Subsecretaria de Gestión Financiera como entre otros como son Arriendo Transitiorio.</t>
    </r>
  </si>
  <si>
    <r>
      <t>No. de Acciones ejecutadas de acuerdo al cronograma para la adopción de la política /No. de acciones programadas en el Cronograma</t>
    </r>
    <r>
      <rPr>
        <strike/>
        <sz val="14"/>
        <rFont val="Times New Roman"/>
        <family val="1"/>
      </rPr>
      <t xml:space="preserve"> </t>
    </r>
    <r>
      <rPr>
        <sz val="14"/>
        <rFont val="Times New Roman"/>
        <family val="1"/>
      </rPr>
      <t>para la adopción Politica*100</t>
    </r>
  </si>
  <si>
    <t>30/11/2019
31/12/2019
30/05/2020
31/05/2020
31/10/2020</t>
  </si>
  <si>
    <r>
      <rPr>
        <b/>
        <sz val="12"/>
        <rFont val="Times New Roman"/>
        <family val="1"/>
      </rPr>
      <t>Agosto 1 de 2018:</t>
    </r>
    <r>
      <rPr>
        <sz val="12"/>
        <rFont val="Times New Roman"/>
        <family val="1"/>
      </rPr>
      <t xml:space="preserve"> Se suscribio Plan en el SIVICOF
</t>
    </r>
    <r>
      <rPr>
        <b/>
        <sz val="12"/>
        <rFont val="Times New Roman"/>
        <family val="1"/>
      </rPr>
      <t xml:space="preserve">Agosto 2018: </t>
    </r>
    <r>
      <rPr>
        <sz val="12"/>
        <rFont val="Times New Roman"/>
        <family val="1"/>
      </rPr>
      <t xml:space="preserve">El àrea no remite soportes para realizar el seguimiento del cumplimiento de la acción.
</t>
    </r>
    <r>
      <rPr>
        <b/>
        <sz val="12"/>
        <rFont val="Times New Roman"/>
        <family val="1"/>
      </rPr>
      <t>Recomendación:</t>
    </r>
    <r>
      <rPr>
        <sz val="12"/>
        <rFont val="Times New Roman"/>
        <family val="1"/>
      </rPr>
      <t xml:space="preserve"> Contar en el proximo seguimiento con un estado de avance significativo que permita  eliminar el riesgo de incumplimiento de la acción en las fechas establecidas.
</t>
    </r>
    <r>
      <rPr>
        <b/>
        <sz val="12"/>
        <rFont val="Times New Roman"/>
        <family val="1"/>
      </rPr>
      <t xml:space="preserve">Diciembre 2018: </t>
    </r>
    <r>
      <rPr>
        <sz val="12"/>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2"/>
        <rFont val="Times New Roman"/>
        <family val="1"/>
      </rPr>
      <t>Mayo 2019:</t>
    </r>
    <r>
      <rPr>
        <sz val="12"/>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
</t>
    </r>
    <r>
      <rPr>
        <b/>
        <sz val="12"/>
        <rFont val="Times New Roman"/>
        <family val="1"/>
      </rPr>
      <t>Octubre 2019:</t>
    </r>
    <r>
      <rPr>
        <sz val="12"/>
        <rFont val="Times New Roman"/>
        <family val="1"/>
      </rPr>
      <t xml:space="preserve">Se evidencia documento excel donde se consigno la revisión realizada a 40 contratos del 2017 que aun se encuentran vigentes en el 2018, en el cual se señalaque de los 40 contratos, 12 se encuentran completos, 13 incompletos de SECOP I y 15 incompletos de SECOP II  Por consiguiente  los 12 contratos completos corresponden al 30% de cumplimiento.
</t>
    </r>
    <r>
      <rPr>
        <b/>
        <sz val="12"/>
        <rFont val="Times New Roman"/>
        <family val="1"/>
      </rPr>
      <t xml:space="preserve">Recomendacion: </t>
    </r>
    <r>
      <rPr>
        <sz val="12"/>
        <rFont val="Times New Roman"/>
        <family val="1"/>
      </rPr>
      <t xml:space="preserve">Dar celeridad a la publicación de los documentos faltantes en el SECOP.
</t>
    </r>
    <r>
      <rPr>
        <b/>
        <sz val="12"/>
        <rFont val="Times New Roman"/>
        <family val="1"/>
      </rPr>
      <t>Noviembre 2019:</t>
    </r>
    <r>
      <rPr>
        <sz val="12"/>
        <rFont val="Times New Roman"/>
        <family val="1"/>
      </rPr>
      <t xml:space="preserve"> No se evidencio avance frente a la verificación de los 13 contratos incompletos de SECOP I y 15 contratos  incompletos de SECOP II, que conforman la muestra propuesta de los 40 contratos.
</t>
    </r>
    <r>
      <rPr>
        <b/>
        <sz val="12"/>
        <rFont val="Times New Roman"/>
        <family val="1"/>
      </rPr>
      <t>Recomendación:</t>
    </r>
    <r>
      <rPr>
        <sz val="12"/>
        <rFont val="Times New Roman"/>
        <family val="1"/>
      </rPr>
      <t xml:space="preserve">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2"/>
        <rFont val="Times New Roman"/>
        <family val="1"/>
      </rPr>
      <t>Diciembre 2019:</t>
    </r>
    <r>
      <rPr>
        <sz val="12"/>
        <rFont val="Times New Roman"/>
        <family val="1"/>
      </rPr>
      <t xml:space="preserve"> El area no reporto avance.
</t>
    </r>
    <r>
      <rPr>
        <b/>
        <sz val="12"/>
        <rFont val="Times New Roman"/>
        <family val="1"/>
      </rPr>
      <t>Recmendaciòn:</t>
    </r>
    <r>
      <rPr>
        <sz val="12"/>
        <rFont val="Times New Roman"/>
        <family val="1"/>
      </rPr>
      <t xml:space="preserve"> Contar en el proximo seguimiento con los soportes que evidencien el cumplimiento de la acciòn a fin de evitar la materializaciòn del riesgo de acciòn INCUMPLIDA lo que generaria una presunta icidencia disciplinaria para la entidad de acuerdo con la Resoluciòn Organica 036 de 2019 por parte de la Contraloria de Bogotá.
</t>
    </r>
    <r>
      <rPr>
        <b/>
        <sz val="12"/>
        <rFont val="Times New Roman"/>
        <family val="1"/>
      </rPr>
      <t>Mayo 2020</t>
    </r>
    <r>
      <rPr>
        <sz val="12"/>
        <rFont val="Times New Roman"/>
        <family val="1"/>
      </rPr>
      <t xml:space="preserve">:  Se verifica la información remitida por el área donde se constata que los contratos relacionados como soporte al presente seguimiento solo el contrato 451-2017  concuerda con el listado de los 40 contratos que fue aportados en octubre 2019; no obstante lo anterior se revisan los 40 contratos que son la base y se evidencia cumplimiento solo en 17 contratos ;  lo que permite concluir que la accion no se encuentra culminada y se encuentran vencidos el termino planeado.
</t>
    </r>
    <r>
      <rPr>
        <b/>
        <sz val="12"/>
        <rFont val="Times New Roman"/>
        <family val="1"/>
      </rPr>
      <t>Recomendaciones</t>
    </r>
    <r>
      <rPr>
        <sz val="12"/>
        <rFont val="Times New Roman"/>
        <family val="1"/>
      </rPr>
      <t xml:space="preserve">: Tomar las acciones pertinentes a fin de dar cumplimeinto a la actividad e indicadores propuestos para mitigar el hallazgo.
</t>
    </r>
    <r>
      <rPr>
        <b/>
        <sz val="12"/>
        <rFont val="Times New Roman"/>
        <family val="1"/>
      </rPr>
      <t xml:space="preserve">Octubre 2020: </t>
    </r>
    <r>
      <rPr>
        <sz val="12"/>
        <rFont val="Times New Roman"/>
        <family val="1"/>
      </rPr>
      <t xml:space="preserve">Verificados los soportes allegados (Pantallazo de publicación de información de los contratos 508-2017, 514-2017, 532-2017, 557-2017. 569-2017, 579-2017, 593-2017, 367-2017, 373-2020, 395-2017, 407-2017, 415-2017, 465-2017, 469-2017, 472-2017 *archivo Excel denominado verificación 2017) se evidencia que la dependencia no ha presentado avance en el cumplimiento de la acción por cuanto los contratos reportados en el presente seguimiento fueron verificados en el seguimiento realizado en mayo de 2020. En consecuencia aún se encuentra pendiente verificar la información de 23 contratos del listado de los 40 contratos que fue aportado en octubre 2019. Con fundamento en lo anterior se concluye que la acción no se encuentra culminada y se encuentran vencidos el término planeado.
 </t>
    </r>
    <r>
      <rPr>
        <b/>
        <sz val="12"/>
        <rFont val="Times New Roman"/>
        <family val="1"/>
      </rPr>
      <t>Recomendación</t>
    </r>
    <r>
      <rPr>
        <sz val="12"/>
        <rFont val="Times New Roman"/>
        <family val="1"/>
      </rPr>
      <t>:  Realizar las acciones pertinentes a fin de dar cumplimiento a la actividad e indicadores propuestos, teniendo en cuenta que se naterializo el riesgo de ncumlimiento de la acción.</t>
    </r>
  </si>
  <si>
    <t>31/10/2019
30/11/2019
31/12/2019
30/05/2020
31/10/2020</t>
  </si>
  <si>
    <t>31/10/2019
30/11/2019
30/05/2020
31/10/2020</t>
  </si>
  <si>
    <t>Número de requerimientos realizados/ Número seis de requerimientos  programados</t>
  </si>
  <si>
    <t>31/05/2020
31/10/2020</t>
  </si>
  <si>
    <t>Seguimiento a   requerimientos bimestral a la OPV 25 de noviembre</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</si>
  <si>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actas con las áreas de:
*Subdirección Administrativa de fecha 18 de julio de 2020. 
*Subdirección de Barrios de fecha  de fecha 29 de agosto de 2020.
 *Subdirección de Recursos Públicos de fecha 25 de septiembre de 2020
*Subdirección de operaciones de fecha de fecha 14 de octubre de 2020.
Con el objetivo de hacer seguimiento a las reservas y pasivos exigibles correspondientes a cada una de estas.
 Igualmente se realiza seguimiento a la ejecución presupuestal en los siguientes Comités Directivos de la entidad:
*Comité Directivo virtual No. 010 de fecha 23 de julio de 2020
*Comité Directivo virtual No. 011 de fecha 20 de agosto de 2020.
*Comite Directivo virtual No. 012 de fecha 03 de septiembre de 2020.
</t>
    </r>
    <r>
      <rPr>
        <b/>
        <sz val="14"/>
        <rFont val="Times New Roman"/>
        <family val="1"/>
      </rPr>
      <t>Recomendación</t>
    </r>
    <r>
      <rPr>
        <sz val="14"/>
        <rFont val="Times New Roman"/>
        <family val="1"/>
      </rPr>
      <t>: Realizar Las acciones a que haya lugar antes de la fecha de finalización de la acción de mejora propuesta, a fin de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</si>
  <si>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capacitacion del SECOPII , no se evidencia que la misma haya sido realizada por Colombia Compra Eficiente, tal y como lo indica la acción. 
</t>
    </r>
    <r>
      <rPr>
        <b/>
        <sz val="14"/>
        <rFont val="Times New Roman"/>
        <family val="1"/>
      </rPr>
      <t>Recomendación</t>
    </r>
    <r>
      <rPr>
        <sz val="14"/>
        <rFont val="Times New Roman"/>
        <family val="1"/>
      </rPr>
      <t xml:space="preserve">: Dar celeridad a la aprobacion del documento y reslizar su respectiva publicación con el fin de evitar la materializacion del riesgo        </t>
    </r>
  </si>
  <si>
    <t>JULIANa</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</si>
  <si>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</si>
  <si>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</si>
  <si>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</si>
  <si>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</si>
  <si>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</si>
  <si>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</si>
  <si>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Mayo 2019: </t>
    </r>
    <r>
      <rPr>
        <sz val="14"/>
        <rFont val="Times New Roman"/>
        <family val="1"/>
      </rPr>
      <t>Dentro del Informe de Auditoria de Regularidad vigencia 2018- PAD 2019 Codigo 24. La contraloria en la evaluación el Plan de Mejoramiento con corte a 31 de diciembre de 2018, emitio concepto de CERRADA ( Folio 32 Fila 14 No.33 ) . Por dicho pronunciamiento el concepto cambia a CUMPLIDA</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</si>
  <si>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</si>
  <si>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</si>
  <si>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</si>
  <si>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</si>
  <si>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</si>
  <si>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Febrero  2018.</t>
    </r>
    <r>
      <rPr>
        <sz val="14"/>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de 2018: Se </t>
    </r>
    <r>
      <rPr>
        <sz val="14"/>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</si>
  <si>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 xml:space="preserve">7 FEBRERO DE 2018. </t>
    </r>
    <r>
      <rPr>
        <sz val="14"/>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</si>
  <si>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</si>
  <si>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</si>
  <si>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</si>
  <si>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</si>
  <si>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</si>
  <si>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</si>
  <si>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</si>
  <si>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 xml:space="preserve">Diciembre 2018:  </t>
    </r>
    <r>
      <rPr>
        <sz val="14"/>
        <rFont val="Times New Roman"/>
        <family val="1"/>
      </rPr>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</si>
  <si>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t>
    </r>
    <r>
      <rPr>
        <b/>
        <sz val="14"/>
        <rFont val="Times New Roman"/>
        <family val="1"/>
      </rPr>
      <t xml:space="preserve">
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seprtiembre de 2018, este no procede teniendo en cuenta que el cortte de este seguimiento es a 31 de agosto de 2018. Avance 0%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Diciembre 2018:</t>
    </r>
    <r>
      <rPr>
        <sz val="14"/>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</si>
  <si>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responsable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</si>
  <si>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</si>
  <si>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</si>
  <si>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</si>
  <si>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</si>
  <si>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realizar socializacion del mismo con los involucrados.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</si>
  <si>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</si>
  <si>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r>
      <rPr>
        <b/>
        <sz val="14"/>
        <rFont val="Times New Roman"/>
        <family val="1"/>
      </rPr>
      <t xml:space="preserve">
</t>
    </r>
  </si>
  <si>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</si>
  <si>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Se cuenta con acta No. 003 de 2017 en la cual se registra seguimiento a la legalización de subsidios. 
</t>
    </r>
    <r>
      <rPr>
        <b/>
        <sz val="14"/>
        <rFont val="Times New Roman"/>
        <family val="1"/>
      </rPr>
      <t xml:space="preserve">Alerta.
</t>
    </r>
    <r>
      <rPr>
        <sz val="14"/>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4"/>
        <rFont val="Times New Roman"/>
        <family val="1"/>
      </rPr>
      <t>Recomendación:</t>
    </r>
    <r>
      <rPr>
        <sz val="14"/>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4"/>
        <rFont val="Times New Roman"/>
        <family val="1"/>
      </rPr>
      <t>Diciembre 2017:</t>
    </r>
    <r>
      <rPr>
        <sz val="14"/>
        <rFont val="Times New Roman"/>
        <family val="1"/>
      </rPr>
      <t xml:space="preserve"> El area no reporto avance
</t>
    </r>
    <r>
      <rPr>
        <b/>
        <sz val="14"/>
        <rFont val="Times New Roman"/>
        <family val="1"/>
      </rPr>
      <t>Abril 2018:</t>
    </r>
    <r>
      <rPr>
        <sz val="14"/>
        <rFont val="Times New Roman"/>
        <family val="1"/>
      </rPr>
      <t xml:space="preserve"> El area no reporto avance, por lo que se recomienda realizar actividades pertinentes a fin de cumplir con la accion reportada.
</t>
    </r>
    <r>
      <rPr>
        <b/>
        <sz val="14"/>
        <rFont val="Times New Roman"/>
        <family val="1"/>
      </rPr>
      <t>Junio 2018</t>
    </r>
    <r>
      <rPr>
        <sz val="14"/>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4"/>
        <rFont val="Times New Roman"/>
        <family val="1"/>
      </rPr>
      <t>Soportes:</t>
    </r>
    <r>
      <rPr>
        <sz val="14"/>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4"/>
        <rFont val="Times New Roman"/>
        <family val="1"/>
      </rPr>
      <t>Agosto 2018:</t>
    </r>
    <r>
      <rPr>
        <sz val="14"/>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</si>
  <si>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</si>
  <si>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</si>
  <si>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</si>
  <si>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color theme="1"/>
        <rFont val="Times New Roman"/>
        <family val="1"/>
      </rPr>
      <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</si>
  <si>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</si>
  <si>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</si>
  <si>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</si>
  <si>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</si>
  <si>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</si>
  <si>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</si>
  <si>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</si>
  <si>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</si>
  <si>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</si>
  <si>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</si>
  <si>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Se evidenciaron soportes de reuniones con las entidades ejecutoras, sin embargo no se allegaron evidencias que den cuenta que la cuenta 14240201 presenta saldo razonable.
</t>
    </r>
    <r>
      <rPr>
        <b/>
        <sz val="14"/>
        <rFont val="Times New Roman"/>
        <family val="1"/>
      </rPr>
      <t>Recomendaciòn:</t>
    </r>
    <r>
      <rPr>
        <sz val="14"/>
        <rFont val="Times New Roman"/>
        <family val="1"/>
      </rPr>
      <t xml:space="preserve"> Establecer plan de choque que permita dar cumplimiento a la acción, teniendo en cuenta que la acción venciò en julio de 2018.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Noviembre 2018:</t>
    </r>
    <r>
      <rPr>
        <sz val="14"/>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4"/>
        <rFont val="Times New Roman"/>
        <family val="1"/>
      </rPr>
      <t xml:space="preserve">Diciembre 2018:   </t>
    </r>
    <r>
      <rPr>
        <sz val="14"/>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</si>
  <si>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 xml:space="preserve">La acción no registra avance al momento del seguimiento.
</t>
    </r>
    <r>
      <rPr>
        <b/>
        <sz val="14"/>
        <rFont val="Times New Roman"/>
        <family val="1"/>
      </rPr>
      <t xml:space="preserve">
Recomendaciones:</t>
    </r>
    <r>
      <rPr>
        <sz val="14"/>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 xml:space="preserve">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rFont val="Times New Roman"/>
        <family val="1"/>
      </rPr>
      <t xml:space="preserve">
</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</si>
  <si>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</si>
  <si>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4"/>
        <rFont val="Times New Roman"/>
        <family val="1"/>
      </rPr>
      <t>Diciembre:</t>
    </r>
    <r>
      <rPr>
        <sz val="14"/>
        <rFont val="Times New Roman"/>
        <family val="1"/>
      </rPr>
      <t xml:space="preserve"> La acción planteada no es coherente con el hallazgo por lo tanto el proceso solicitara modificación de la acción.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</si>
  <si>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</si>
  <si>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</si>
  <si>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</si>
  <si>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</si>
  <si>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xml:space="preserve">: Se evidenció que se realizó una auditoria al sistema de control interno contable, el informe final fue notificado el 2 de noviembre de 2018 mediante memorando No. 3-2018-06775 del 21 de noviembre de 2018
Julio 2020: Con Radicado No. 1-2020-11033 del 17 de julio de 2020 la Contraloria de Bogota en el Informe de Auditoria de Regularidad vigencia 2010- PAD 2020, emitio CONCEPTO DE CUMPLIDA. </t>
    </r>
  </si>
  <si>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</si>
  <si>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4"/>
        <rFont val="Times New Roman"/>
        <family val="1"/>
      </rPr>
      <t xml:space="preserve">Abril 2018: </t>
    </r>
    <r>
      <rPr>
        <sz val="14"/>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4"/>
        <rFont val="Times New Roman"/>
        <family val="1"/>
      </rPr>
      <t>Agosto 2018</t>
    </r>
    <r>
      <rPr>
        <sz val="14"/>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</si>
  <si>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</si>
  <si>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3.3.1.1. Hallazgo Administrativo: Por la falta de gestión efectiva del reintegro total de la Fiduciaria a la SDHT por valor de </t>
    </r>
    <r>
      <rPr>
        <b/>
        <sz val="14"/>
        <rFont val="Calibri"/>
        <family val="2"/>
        <scheme val="minor"/>
      </rPr>
      <t>$3.350.620</t>
    </r>
    <r>
      <rPr>
        <sz val="14"/>
        <rFont val="Calibri"/>
        <family val="2"/>
        <scheme val="minor"/>
      </rPr>
      <t>, con ocasión a la reducción de 2 cupos del proyecto de vivienda OPV LA UNIÓN - CIUDADELA PORVENIR MZ 28 - Se aceptan parcialmente los argumentos planteados y se ajusta el valor.</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</si>
  <si>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 xml:space="preserve">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
</t>
    </r>
    <r>
      <rPr>
        <b/>
        <sz val="14"/>
        <rFont val="Times New Roman"/>
        <family val="1"/>
      </rPr>
      <t xml:space="preserve">Mayo 2019: </t>
    </r>
    <r>
      <rPr>
        <sz val="14"/>
        <rFont val="Times New Roman"/>
        <family val="1"/>
      </rPr>
      <t xml:space="preserve">Dentro del Informe de Auditoria de Regularidad vigencia 2018- PAD 2019 Codigo 24. La contraloria en la evaluación el Plan de Mejoramiento con corte a 31 de diciembre de 2018, emitio concepto de CERRADA ( Folio 38 Fila 1 ) . Por dicho pronunciamiento el concepto cambia a CUMPLIDA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Con Radicado No. 1-2019-35159 del 19 de septiembre de 2019 en Auditoria de Desempeño Subsdios Codigo 31 PAD 19., la Contraloria de Bogota emitio concepto de CERRADA.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</si>
  <si>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 xml:space="preserve">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 Se observó la creación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En auditoria de Seubsidios de vivienda -Período Auditado 2017, 2018 y del 1º de enero a junio 30 de 2019 --PAD 2019 la Contraloria de Bogota emitio concepto de CERRADA.</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</si>
  <si>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Se observó 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</si>
  <si>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 xml:space="preserve">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</si>
  <si>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</si>
  <si>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</si>
  <si>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</si>
  <si>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</si>
  <si>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Recomendaciòn:</t>
    </r>
    <r>
      <rPr>
        <sz val="14"/>
        <rFont val="Times New Roman"/>
        <family val="1"/>
      </rPr>
      <t xml:space="preserve"> Dar inicio a la ejecuciòn de la acciòn , toda vez que no se evidencia avance.
</t>
    </r>
    <r>
      <rPr>
        <b/>
        <sz val="14"/>
        <rFont val="Times New Roman"/>
        <family val="1"/>
      </rPr>
      <t>Agosto 2018:</t>
    </r>
    <r>
      <rPr>
        <sz val="14"/>
        <rFont val="Times New Roman"/>
        <family val="1"/>
      </rPr>
      <t xml:space="preserve"> Se solicito modificación del responsable mediante memorando No. 3-2018-04975  del 12 de septiembre de 2018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4"/>
        <rFont val="Times New Roman"/>
        <family val="1"/>
      </rPr>
      <t xml:space="preserve">Diciembre 2018: </t>
    </r>
    <r>
      <rPr>
        <sz val="14"/>
        <rFont val="Times New Roman"/>
        <family val="1"/>
      </rPr>
      <t xml:space="preserve">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
</t>
    </r>
    <r>
      <rPr>
        <b/>
        <sz val="14"/>
        <rFont val="Times New Roman"/>
        <family val="1"/>
      </rPr>
      <t xml:space="preserve">Mayo 2019: </t>
    </r>
    <r>
      <rPr>
        <sz val="14"/>
        <rFont val="Times New Roman"/>
        <family val="1"/>
      </rPr>
      <t xml:space="preserve">
Se evidenció la elaboracion  un procedimiento para el acompañamiento a la Caja de Vivienda Popular en el seguimiento de la ejecuciòn presupuestal y el avance fìsico de las obras de mejoramiento de vivienda, denominado PM04-PR25 -Procedimiento Esquema Postulación Territorial Dirigida V1, del 12-02-2019. asi mismo se adjunta la trazabilidad desde la solicitud de creacion del documento hasta su aprobación:
1: Correos trazabilidad creación y ajustes a procedimiento Postulación Territorial Dirigida entre la Subdireccion Operativa y la Subdirecciòn de Programas y Proyectos con fecha 26-12-2018, 15-01-2019, 18-01-2019, 28-01-2019.
2: Trazabilidad de correos electronicos internos de revisiòn del Procedimiento con fecha 5-12-2018, 8-12-2018, 24-12-2018.
3: Formato de solicitud de creaciòn del procedimiento PG03-FO387-V5 con fecha 27-12-2018.
4: PM04-PR25 -Procedimiento Esquema Postulación Territorial Dirigida V1, del 12-02-2019.
5: Correo de confirmacion de creacion del documento y publicaciòn en el mapa interactivo de la entidad por parte de la Subdirecciòn de Programas y Proyectos con fecha 14-02-2019.
</t>
    </r>
    <r>
      <rPr>
        <b/>
        <sz val="14"/>
        <rFont val="Times New Roman"/>
        <family val="1"/>
      </rPr>
      <t xml:space="preserve">Recomendación: </t>
    </r>
    <r>
      <rPr>
        <sz val="14"/>
        <rFont val="Times New Roman"/>
        <family val="1"/>
      </rPr>
      <t xml:space="preserve">Realizar el seguimiento a la ejecución del procedimiemto que sea punto de control paar el avance fisico de las obras de mejoramiento de vivienda.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t>
    </r>
  </si>
  <si>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</si>
  <si>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</si>
  <si>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 xml:space="preserve">Cuando se realice mesas de trabajo, reuniones, entre otras dejar constancia de los compromisos o temas tratados durante el desarrollo de los mismos, que permitan validar la veracidad y efectividad de las actividades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</si>
  <si>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</si>
  <si>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</si>
  <si>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xml:space="preserve">: Se recomienda que la matriz cuente con la información pertinente que permita llevar una trazabilidad adecuada de las visitias/asistencias realizadas a los prestadores de servicios
Julio 2020: Con Radicado No. 1-2020-11033 del 17 de julio de 2020 la Contraloria de Bogota en el Informe de Auditoria de Regularidad vigencia 2010- PAD 2020, emitio CONCEPTO DE CUMPLIDA. </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</si>
  <si>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4"/>
        <rFont val="Times New Roman"/>
        <family val="1"/>
      </rPr>
      <t>(Pagina 27 -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</si>
  <si>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</si>
  <si>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
</t>
    </r>
    <r>
      <rPr>
        <b/>
        <sz val="14"/>
        <rFont val="Times New Roman"/>
        <family val="1"/>
      </rPr>
      <t>Mayo 2019:</t>
    </r>
    <r>
      <rPr>
        <sz val="14"/>
        <rFont val="Times New Roman"/>
        <family val="1"/>
      </rPr>
      <t xml:space="preserve"> Se evidencio la socialización de la Circular No. 001 de 2018 "</t>
    </r>
    <r>
      <rPr>
        <i/>
        <sz val="14"/>
        <rFont val="Times New Roman"/>
        <family val="1"/>
      </rPr>
      <t xml:space="preserve">Lineamientos para la elaboracion de informes de diagnostico realizados a los prestadores de servicios Publicos"  ; </t>
    </r>
    <r>
      <rPr>
        <sz val="14"/>
        <rFont val="Times New Roman"/>
        <family val="1"/>
      </rPr>
      <t xml:space="preserve">sin embargo no se observaron soportes de las reuniones de seguimiento como lo establece el indicador.
</t>
    </r>
    <r>
      <rPr>
        <b/>
        <sz val="14"/>
        <rFont val="Times New Roman"/>
        <family val="1"/>
      </rPr>
      <t>Octubre 2019:</t>
    </r>
    <r>
      <rPr>
        <sz val="14"/>
        <rFont val="Times New Roman"/>
        <family val="1"/>
      </rPr>
      <t xml:space="preserve"> Se evidenció  la realización de reunión el 13 de junio de 2019, por parte de la Subdirecciòn de Recursos Pùblicos, en la cual se realizó seguimiento a la  aplicación de la Circualar 001 de 2018 "Lineamientos para la elaboracion de informes de diagnostico realizados a los prestadores de servicios Publicos" (Acta de seguimiento No.1 del 13-06-2019 )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</si>
  <si>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 xml:space="preserve">3.1.3.2 Hallazgo administrativo con presunta incidencia disciplinaria por la inexistencia de mecanismos para la verificación de beneficiarios y actividades en el Convenio de Asociación No. 425 de 2017 </t>
    </r>
    <r>
      <rPr>
        <b/>
        <sz val="14"/>
        <rFont val="Times New Roman"/>
        <family val="1"/>
      </rPr>
      <t>.(Pagina 44 - Informe final auditoria regularidad 2017).</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</si>
  <si>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</si>
  <si>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Consolidar la matriz de control, en formato modificable, para la verificación de los beneficiarios y actividades derivados de la ejecución del Convenio de Asociación No. 425 de 2017</t>
    </r>
    <r>
      <rPr>
        <b/>
        <sz val="14"/>
        <rFont val="Times New Roman"/>
        <family val="1"/>
      </rPr>
      <t>.</t>
    </r>
    <r>
      <rPr>
        <sz val="12"/>
        <color rgb="FFFF0000"/>
        <rFont val="Times New Roman"/>
        <family val="1"/>
      </rPr>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</si>
  <si>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evidencia la consolidaciòn de 12 matrices de control de los 26 territorios identificados en formato modificable, para la verificaciòn de los beneficiarios y actividades derivados de la ejecución del Convenio de Asociación No. 425 de 2017 correspondientes a:1. MATRIZ JALISCO-2. MATRIZ ACROMURAL BUENAVSTA-3. MACROMURAL EL CONSUELO-4. MATRIZ T1 LLANO GRANDE-5. MATRIZ T2 ALTAMAR-6. MATRIZ T3 PARAISO
7. MATRIZ T4 MIRADOR-8. MATRIZ T5 SANTA VIVIANA-9. MATRIZ T6 SANTO DOMINGO-10. MATRIZ T7 BUENAVISTA-11. MATRIZ T8 CENTRO ALTO-12.MATRIZ T9 ROCÍO PARTE BAJA.
</t>
    </r>
    <r>
      <rPr>
        <b/>
        <sz val="14"/>
        <rFont val="Times New Roman"/>
        <family val="1"/>
      </rPr>
      <t>Mayo 2019:</t>
    </r>
    <r>
      <rPr>
        <sz val="14"/>
        <rFont val="Times New Roman"/>
        <family val="1"/>
      </rPr>
      <t xml:space="preserve"> Se evidencia la consolidaciòn de 26 matrices en formato modificable, para la verificación de los beneficiarios y actividades, correspondientes a los 26 territorios priorizados, derivados de la ejecuciòn del convenio de asociaciòn No.425 de 2017 asi:
1. JALISCO ;  2. MACROMURAL BUENAVSTA ; 3. MACROMURAL CONSUELO; 4. T1 LLANO GRANDE; 5. T2 ALTAMAR; 6. T3 PARAISO; 7. T4 MIRADOR ;8. T5 SANTA VIVIANA; 9. SANTO DOMINGO; 10. BUENAVISTA; 11. CENTRO ALTO; 12. ROCÍO PARTE BAJA; 13. T11 ROCIO; CENTRO; 14. T12 SANTA ROSA DE LIMA; 15. T13 EL CONSUELO; 16. T14 DORADO 1; 17. T15 DORADO 2; 18. T16 GIRARDOTM; 19. T17 ALTOS DE JALISCO ;20. T18 CIUDAD MILAGRO; 21. T19 ACACIAS SUR; 22. T20 GIBRALTAR I Y II DOMINGO ;23. T21 VILLAS DEL PROGRESO; 24. T22 BRISAS DEL VOLADOR; 25. T23 CARACOLI ;26. T24 POTOSI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</si>
  <si>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
</t>
    </r>
    <r>
      <rPr>
        <b/>
        <sz val="14"/>
        <rFont val="Times New Roman"/>
        <family val="1"/>
      </rPr>
      <t>Mayo 2019:</t>
    </r>
    <r>
      <rPr>
        <sz val="14"/>
        <rFont val="Times New Roman"/>
        <family val="1"/>
      </rPr>
      <t xml:space="preserve"> Se observan tres matrices de control que contienen la información de los tres territorios priorizados,así: 
1. Matriz social 484 territorio Ciudad Bolívar 
2. Matriz social 485 territorio Chapinero 
 3. Matriz social 485 territorio Rafael Uribe Uribe
</t>
    </r>
    <r>
      <rPr>
        <b/>
        <sz val="14"/>
        <rFont val="Times New Roman"/>
        <family val="1"/>
      </rPr>
      <t xml:space="preserve">Julio 2020: Con Radicado No. 1-2020-11033 del 17 de julio de 2020 la Contraloria de Bogota en el Informe de Auditoria de Regularidad vigencia 2010- PAD 2020, emitio CONCEPTO DE CUMPLIDA. </t>
    </r>
  </si>
  <si>
    <r>
      <t>3.1.3.3. Hallazgo administrativo por el indebido diligenciamiento de las planillas de control de servicio de transporte en el Contrato No. 298 de 2016.</t>
    </r>
    <r>
      <rPr>
        <b/>
        <sz val="14"/>
        <rFont val="Times New Roman"/>
        <family val="1"/>
      </rPr>
      <t>(Pagina 46 - Informe final auditoria regularidad 2017).</t>
    </r>
  </si>
  <si>
    <r>
      <t xml:space="preserve">Agosto 1 de 2018: Se suscribio Plan en el SIVICOF
</t>
    </r>
    <r>
      <rPr>
        <b/>
        <sz val="14"/>
        <rFont val="Times New Roman"/>
        <family val="1"/>
      </rPr>
      <t>Agosto 2018:</t>
    </r>
    <r>
      <rPr>
        <sz val="14"/>
        <rFont val="Times New Roman"/>
        <family val="1"/>
      </rPr>
      <t xml:space="preserve"> El area responsable no remitio avance de la acciòn, no obstante al revisar el formato </t>
    </r>
    <r>
      <rPr>
        <b/>
        <sz val="14"/>
        <rFont val="Times New Roman"/>
        <family val="1"/>
      </rPr>
      <t>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t>
    </r>
    <r>
      <rPr>
        <b/>
        <sz val="14"/>
        <rFont val="Times New Roman"/>
        <family val="1"/>
      </rPr>
      <t xml:space="preserve">
Mayo 2019:</t>
    </r>
    <r>
      <rPr>
        <sz val="14"/>
        <rFont val="Times New Roman"/>
        <family val="1"/>
      </rPr>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r>
    <r>
      <rPr>
        <b/>
        <sz val="14"/>
        <rFont val="Times New Roman"/>
        <family val="1"/>
      </rPr>
      <t xml:space="preserve">Recomendación: </t>
    </r>
    <r>
      <rPr>
        <sz val="14"/>
        <rFont val="Times New Roman"/>
        <family val="1"/>
      </rPr>
      <t xml:space="preserve">Implementar y socializar el formato a fin de validar su efectividad
</t>
    </r>
    <r>
      <rPr>
        <b/>
        <sz val="14"/>
        <rFont val="Times New Roman"/>
        <family val="1"/>
      </rPr>
      <t>Octubre 2019</t>
    </r>
    <r>
      <rPr>
        <sz val="14"/>
        <rFont val="Times New Roman"/>
        <family val="1"/>
      </rPr>
      <t xml:space="preserve">: Se evidencia el diligenciamiento del formato PS02-FO29 V8,  con las fechas establecidas en el documento.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</si>
  <si>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Socializar con el proveedor de servicio de transporte el formato </t>
    </r>
    <r>
      <rPr>
        <i/>
        <sz val="14"/>
        <rFont val="Times New Roman"/>
        <family val="1"/>
      </rPr>
      <t>“PS02-FO29 Contr registro serv transp V7”</t>
    </r>
    <r>
      <rPr>
        <sz val="14"/>
        <rFont val="Times New Roman"/>
        <family val="1"/>
      </rPr>
      <t xml:space="preserve"> ajustado con el fin de que capacite al personal encargado de brindar el servicio.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</si>
  <si>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responsable no remitio avance de la acciòn, no obstante al revisar el formato</t>
    </r>
    <r>
      <rPr>
        <b/>
        <sz val="14"/>
        <rFont val="Times New Roman"/>
        <family val="1"/>
      </rPr>
      <t xml:space="preserve"> 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
</t>
    </r>
    <r>
      <rPr>
        <b/>
        <sz val="14"/>
        <rFont val="Times New Roman"/>
        <family val="1"/>
      </rPr>
      <t>Mayo 2019:</t>
    </r>
    <r>
      <rPr>
        <sz val="14"/>
        <rFont val="Times New Roman"/>
        <family val="1"/>
      </rPr>
      <t xml:space="preserve">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sin embargo en el acta no se identifica la versión socializada
</t>
    </r>
    <r>
      <rPr>
        <b/>
        <sz val="14"/>
        <rFont val="Times New Roman"/>
        <family val="1"/>
      </rPr>
      <t>Recomendaciòn:</t>
    </r>
    <r>
      <rPr>
        <sz val="14"/>
        <rFont val="Times New Roman"/>
        <family val="1"/>
      </rPr>
      <t xml:space="preserve">  Socializar el formato a los nuevos funcionarios a los cuales sea pertinente dar a conocer el mismo. 
</t>
    </r>
    <r>
      <rPr>
        <b/>
        <sz val="14"/>
        <rFont val="Times New Roman"/>
        <family val="1"/>
      </rPr>
      <t>Octubre 2019</t>
    </r>
    <r>
      <rPr>
        <sz val="14"/>
        <rFont val="Times New Roman"/>
        <family val="1"/>
      </rPr>
      <t xml:space="preserve">: Se evidencia acta reunion de socialización del formato PS02-FO29
</t>
    </r>
    <r>
      <rPr>
        <b/>
        <sz val="14"/>
        <rFont val="Times New Roman"/>
        <family val="1"/>
      </rPr>
      <t>Recomendación</t>
    </r>
    <r>
      <rPr>
        <sz val="14"/>
        <rFont val="Times New Roman"/>
        <family val="1"/>
      </rPr>
      <t xml:space="preserve">: Realzar el seguimiento de la aplicacion del formato por parte del area responsable de esta acción.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</si>
  <si>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El area responsable no remitio avance de la acciòn, no obstante al revisar el formato</t>
    </r>
    <r>
      <rPr>
        <b/>
        <sz val="14"/>
        <rFont val="Times New Roman"/>
        <family val="1"/>
      </rPr>
      <t xml:space="preserve"> 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borrador del formato ajustado. Se espera evidenciar su aprobaciòn por planeaciòn en el pròximo seguimiento.
</t>
    </r>
    <r>
      <rPr>
        <b/>
        <sz val="14"/>
        <rFont val="Times New Roman"/>
        <family val="1"/>
      </rPr>
      <t>Mayo 2019:</t>
    </r>
    <r>
      <rPr>
        <sz val="14"/>
        <rFont val="Times New Roman"/>
        <family val="1"/>
      </rPr>
      <t xml:space="preserve"> Se observa que el formato PS02-FO29 se actualizó a versión No. 8 del 31 de enero de 2019; no obstante para los meses de  febrero y abril de 2019 se aplicó el formato de versión No. 7.
No se remitieron formatos de los meses de marzo y mayo de 2019, que permitan verificar el cumplimiento de la acción planteada 
</t>
    </r>
    <r>
      <rPr>
        <b/>
        <sz val="14"/>
        <rFont val="Times New Roman"/>
        <family val="1"/>
      </rPr>
      <t>Recomendación</t>
    </r>
    <r>
      <rPr>
        <sz val="14"/>
        <rFont val="Times New Roman"/>
        <family val="1"/>
      </rPr>
      <t xml:space="preserve">: Remitir la totalidad de los soportes de  la aplicación del formato versión No. 8 , teniendo en cuenta el período de evaluación de la acción
</t>
    </r>
    <r>
      <rPr>
        <b/>
        <sz val="14"/>
        <rFont val="Times New Roman"/>
        <family val="1"/>
      </rPr>
      <t xml:space="preserve">Octubre 2019: </t>
    </r>
    <r>
      <rPr>
        <sz val="14"/>
        <rFont val="Times New Roman"/>
        <family val="1"/>
      </rPr>
      <t xml:space="preserve">Se evidencia el diligenciamiento del formato PS02-FO29 V8,  con las fechas establecidas en el documento.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</si>
  <si>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 xml:space="preserve">Mayo 2019: </t>
    </r>
    <r>
      <rPr>
        <sz val="14"/>
        <rFont val="Times New Roman"/>
        <family val="1"/>
      </rPr>
      <t xml:space="preserve"> Teniendo en cuenta que el indicador es Formato ajustado e implementado de la acción Modificar e implementar el formato de Estudios Previos …; Se observò el formato de estudios previos:  PS07-FO578 V1 Estudios y documentos previos para procesos de concurso de méritos.PS07-FO581-V1 Estudios previos para licitación pública y selección abreviada; los cuales tienen en marca de agua las indicaciones para diligenciar los campos. No se evidenciaron soportes de su implementación.
</t>
    </r>
    <r>
      <rPr>
        <b/>
        <sz val="14"/>
        <rFont val="Times New Roman"/>
        <family val="1"/>
      </rPr>
      <t>Octubre 2019:</t>
    </r>
    <r>
      <rPr>
        <sz val="14"/>
        <rFont val="Times New Roman"/>
        <family val="1"/>
      </rPr>
      <t xml:space="preserve"> Se evidencia el diligenciamiento de los estudios previos de acuerdo con el instructivo en la muestra aportada.( Estudios previos de contratos No. 581,583,585,586,588,590)
</t>
    </r>
    <r>
      <rPr>
        <b/>
        <sz val="14"/>
        <rFont val="Times New Roman"/>
        <family val="1"/>
      </rPr>
      <t xml:space="preserve">Recomendación: </t>
    </r>
    <r>
      <rPr>
        <sz val="14"/>
        <rFont val="Times New Roman"/>
        <family val="1"/>
      </rPr>
      <t>Continuar con la implementaciòn del formato</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</si>
  <si>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Mayo 2019:</t>
    </r>
    <r>
      <rPr>
        <sz val="14"/>
        <rFont val="Times New Roman"/>
        <family val="1"/>
      </rPr>
      <t xml:space="preserve"> Teniendo en cuenta que la acción es Socializar el formato de Estudios Previos; el àrea remite soporte de publicación de estos formatos en el SIG y soporte de correo electrónico masivo del 07/06/2019. Sin embargo, el indicador es Circular emitida, la cual a la fecha no ha sido emitida ni socializada. Adicional el soporte de correo electrónico es fecha posterior al corte del seguimiento. Por esta razón no se asigna pocentaje de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evidencia el correo de socialización de los formatos de estudios previos actualizados de fecha del 16 de julio de 2019 los cuales son: PS07-FO595 V1 Estudios previos para la contratación de mínima cuantía
PS07-FO581 V2 Estudios previos para licitación pública y selección abreviada
PS07-FO578 V2 Estudios y documentos previos para procesos de concurso de merito
PS07-IN58 V1 Instructivo para la elaboración de estudios previos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</si>
  <si>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 xml:space="preserve">Recomendación: </t>
    </r>
    <r>
      <rPr>
        <sz val="14"/>
        <rFont val="Times New Roman"/>
        <family val="1"/>
      </rPr>
      <t xml:space="preserve">Contar en el proximo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observa borrador del formato ajustado. Se espera evidenciar su aprobaciòn por planeaciòn en el pròximo seguimiento; de esta forma poder verificar los Estudios previos implementados con el formato.
</t>
    </r>
    <r>
      <rPr>
        <b/>
        <sz val="14"/>
        <rFont val="Times New Roman"/>
        <family val="1"/>
      </rPr>
      <t>Mayo 2019</t>
    </r>
    <r>
      <rPr>
        <sz val="14"/>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 El àrea no remite soportes que permitan verificar avance y cumplimiento de la acción.
</t>
    </r>
    <r>
      <rPr>
        <b/>
        <sz val="14"/>
        <rFont val="Times New Roman"/>
        <family val="1"/>
      </rPr>
      <t>Octubre 2019</t>
    </r>
    <r>
      <rPr>
        <sz val="14"/>
        <rFont val="Times New Roman"/>
        <family val="1"/>
      </rPr>
      <t xml:space="preserve">: Se evidencia el diligenciamiento de los estudios previos de acuerdo con el instructivo en la muestra aportada, sin embargo la fecha de la acción es hasta el 16 de enero de 2020, por lo tanto se deberá continuar con el seguimiento del cumplimiento de la acción hasta la fecha de finalización  (Estudios previos de contratos No. 581,583,585,586,588,590)
</t>
    </r>
    <r>
      <rPr>
        <b/>
        <sz val="14"/>
        <rFont val="Times New Roman"/>
        <family val="1"/>
      </rPr>
      <t>Noviembre 2019:</t>
    </r>
    <r>
      <rPr>
        <sz val="14"/>
        <rFont val="Times New Roman"/>
        <family val="1"/>
      </rPr>
      <t xml:space="preserve">  No se evidencio avance en el  seguimiento del cumplimiento de la acción.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Veririficado el Mapa Interactivo se evidencio la publicación de los formatos de estudios previos para las diferentes modalidades de contratación los cuales son:PS07-FO578 V3 Estudios Previos  Concurso de Meritos/PS07-FO581 V3 Estudios Previos Selección Abreviada/PS07-FO595 V2 Estudios Previos Minima Cuantia/PS07-FO627 V1 Estudios de Sector MC/PS07-FO628 V1 Estudios Previos Acuerdo Marco/PS07-FO621 Estudios Previos Contratación Directa. Teniendo emcuenta la acciòn se requiere de soportes que validen la implementaciòn de los formatos.
</t>
    </r>
    <r>
      <rPr>
        <b/>
        <sz val="14"/>
        <rFont val="Times New Roman"/>
        <family val="1"/>
      </rPr>
      <t>Recomendaciòn:</t>
    </r>
    <r>
      <rPr>
        <sz val="14"/>
        <rFont val="Times New Roman"/>
        <family val="1"/>
      </rPr>
      <t xml:space="preserve"> Contar en el proximo seguimiento con soportes que validen la implementaciòn de los formatos.
</t>
    </r>
    <r>
      <rPr>
        <b/>
        <sz val="14"/>
        <rFont val="Times New Roman"/>
        <family val="1"/>
      </rPr>
      <t>Mayo 2020:</t>
    </r>
    <r>
      <rPr>
        <sz val="14"/>
        <rFont val="Times New Roman"/>
        <family val="1"/>
      </rPr>
      <t xml:space="preserve">Se evidencia el diligenciamiento de los estudios previos de acuerdo con el instructivo en la muestra aportada en los siguientes procesos: EP FO581 V3 SDHT-SA-001-2020, EP FO581 V3 SDHT-SASI-001-2020, EP FO595 V2 SDHT-MC-001-2020, EP FO595 V2 SDHT-MC-003-2020,EP FO621 V1 242-2020, EP FO621 V1 294-2020.. Se aclara que los soportes corresponden a fechas posteriores a la fecha de terminaciòn contemplada en esta acciòn.
Soportes: EP FO581 V3 SDHT-SA-001-2020, EP FO581 V3 SDHT-SASI-001-2020, EP FO595 V2 SDHT-MC-001-2020, EP FO595 V2 SDHT-MC-003-2020,EP FO621 V1 242-2020, EP FO621 V1 294-2020 ( De fechas correspondendiente 
</t>
    </r>
    <r>
      <rPr>
        <b/>
        <sz val="14"/>
        <rFont val="Times New Roman"/>
        <family val="1"/>
      </rPr>
      <t>Recomendaciòn:</t>
    </r>
    <r>
      <rPr>
        <sz val="14"/>
        <rFont val="Times New Roman"/>
        <family val="1"/>
      </rPr>
      <t xml:space="preserve"> Continuar con la implementaciòn del formato de estudios previos.</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</si>
  <si>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4"/>
        <rFont val="Times New Roman"/>
        <family val="1"/>
      </rPr>
      <t>(Pagina 49 -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</si>
  <si>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</si>
  <si>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observò circular dirigida a los servidores de la entidad en donde se establezcan lineamientos y directrices requeridos para la presentación de informes de ejecución contractual, MEMO. 3-2018-06636 del 16/11/2018. En el 2018 se observò reuniòn de capacitaciòn. En el pròximo seguimiento se verificarà si para la vigencia 2019 se ampliò la socializaciòn a los supervisores
</t>
    </r>
    <r>
      <rPr>
        <b/>
        <sz val="14"/>
        <rFont val="Times New Roman"/>
        <family val="1"/>
      </rPr>
      <t>Mayo 2019:</t>
    </r>
    <r>
      <rPr>
        <sz val="14"/>
        <rFont val="Times New Roman"/>
        <family val="1"/>
      </rPr>
      <t xml:space="preserve"> El àrea no remite soportes que permitan verificar avance y cumplimiento de la acción, por eso se mantiene el porcentaje de cumplimiento del anterior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evidencia la socialización de la circular No. 10  del 19 de junio de 2019.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</si>
  <si>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4"/>
        <rFont val="Times New Roman"/>
        <family val="1"/>
      </rPr>
      <t>(Pagina 52- Informe final auditoria regularidad 2017).</t>
    </r>
  </si>
  <si>
    <r>
      <t xml:space="preserve">Incluir en los futuros convenios a cargo de la Subdirección de Gestión del Suelo una obligación  en donde el </t>
    </r>
    <r>
      <rPr>
        <i/>
        <sz val="14"/>
        <rFont val="Times New Roman"/>
        <family val="1"/>
      </rPr>
      <t xml:space="preserve">"El Comité Fiduciario deberá realizar el seguimiento y reportar periódicamente el manejo de los recursos al Comité Operativo del Convenio", </t>
    </r>
    <r>
      <rPr>
        <sz val="14"/>
        <rFont val="Times New Roman"/>
        <family val="1"/>
      </rPr>
      <t>solamente en caso de que los recursos aportados por la SDHT sean manejados a través de encargos  Fiduciarios.</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</si>
  <si>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La dependencia informa que no se han suscrito nuevos convenios a 31 de diciembre de 2018
</t>
    </r>
    <r>
      <rPr>
        <b/>
        <sz val="14"/>
        <rFont val="Times New Roman"/>
        <family val="1"/>
      </rPr>
      <t>Mayo 2019:</t>
    </r>
    <r>
      <rPr>
        <sz val="14"/>
        <rFont val="Times New Roman"/>
        <family val="1"/>
      </rPr>
      <t xml:space="preserve"> Se evidenció correo electronico del 19 de junio de 2019, en el cual se informa por parte de la Subdirectora de Gestiòn del Suelo que, "</t>
    </r>
    <r>
      <rPr>
        <i/>
        <sz val="14"/>
        <rFont val="Times New Roman"/>
        <family val="1"/>
      </rPr>
      <t>En atención al seguimiento que se viene realizando por parte de la Oficina de Control Interno, me permito certificar que desde la Subdirección de Gestión del Suelo no se han estructurados nuevos convenios interadministrativos en la presente vigencia</t>
    </r>
    <r>
      <rPr>
        <sz val="14"/>
        <rFont val="Times New Roman"/>
        <family val="1"/>
      </rPr>
      <t xml:space="preserve">", sin embargo, se recomienda que para los proximos seguimientos, que dicha certificacion sea emitida por parte de la Subdirecciòn Administrativa, con fecha de corte del seguimiento que se este efectuando.
</t>
    </r>
    <r>
      <rPr>
        <b/>
        <sz val="14"/>
        <rFont val="Times New Roman"/>
        <family val="1"/>
      </rPr>
      <t>Octubre 2019</t>
    </r>
    <r>
      <rPr>
        <sz val="14"/>
        <rFont val="Times New Roman"/>
        <family val="1"/>
      </rPr>
      <t xml:space="preserve">: Teniendo en cuenta que el área manifiesta que no se han realizado convenios con las características de la acción. No es posible evidenciar el avance en la aplicación de la misma, por lo que se materializa el riesgo de INCUMPLIDA la acción,
</t>
    </r>
    <r>
      <rPr>
        <b/>
        <sz val="14"/>
        <rFont val="Times New Roman"/>
        <family val="1"/>
      </rPr>
      <t xml:space="preserve">Recomendación: </t>
    </r>
    <r>
      <rPr>
        <sz val="14"/>
        <rFont val="Times New Roman"/>
        <family val="1"/>
      </rPr>
      <t xml:space="preserve">Contar en el proximo seguiimiento con soportess que validen el cumplimiento de la acción asi de evitar que la Contralria de Bogotá  en la revisión del Plan de Mejoramiento con corte a 31 de diciembre de 2109, emita concepto de INCUMPLIDA y aplica las sanciones establecidas en ese orden de acuerdo con la Resolución Organica del Ente de Control No 036 de 2019. 
</t>
    </r>
    <r>
      <rPr>
        <b/>
        <sz val="14"/>
        <rFont val="Times New Roman"/>
        <family val="1"/>
      </rPr>
      <t xml:space="preserve">Noviembre 2019:  </t>
    </r>
    <r>
      <rPr>
        <sz val="14"/>
        <rFont val="Times New Roman"/>
        <family val="1"/>
      </rPr>
      <t xml:space="preserve">Se observa que atraves del memorando Rad No. 3-2019-09139 del 13.12.2019 la Subdirección de Gestión del Suelo solicita a la Subdirecciòn Administrativa " Solicitud de certificaciòn" en referencia a la accion del hallazgo. Con Radicado No. 3-2019-09456 del 20 de diciembre de 2019 la Subdirectrora Administrativa informa que " (...) No se encontro informaciòn correspondiente a la suscripciòn de convenios interadministrativos, que impliquen la administraciòn de los recursos de la Secretaria Distrital del Habitat a traves de fiducia(...)", sin embargo, estos soportes no se tienen en cuenta, ya que el corte del seguimiento es 30 de noviembre de 2019.
</t>
    </r>
    <r>
      <rPr>
        <b/>
        <sz val="14"/>
        <rFont val="Times New Roman"/>
        <family val="1"/>
      </rPr>
      <t>Recomendaciòn :</t>
    </r>
    <r>
      <rPr>
        <sz val="14"/>
        <rFont val="Times New Roman"/>
        <family val="1"/>
      </rPr>
      <t xml:space="preserve"> Contar a la mayor brevedad posible con soportes que permitan validar el cumplimiento de la acción, teniendo en cuenta que esta se encuentra INCUMPLIDA.
</t>
    </r>
    <r>
      <rPr>
        <b/>
        <sz val="14"/>
        <rFont val="Times New Roman"/>
        <family val="1"/>
      </rPr>
      <t>Diciembre 2019:</t>
    </r>
    <r>
      <rPr>
        <sz val="14"/>
        <rFont val="Times New Roman"/>
        <family val="1"/>
      </rPr>
      <t xml:space="preserve"> Se observó radicado No. 3-2019-09139 del 12 de diciembre de 2019 a traves del cual la Subdirección de Gestión del Suelo solicitó a la Subdirección Administrativa (Responsable del proceso de Gestión Contractual de la entidad) certificación respecto a la no celebración de convenios interadministrativos para la administración de recursos a traves de fiducia durante la vigencia 2019, a lo cual a traves del radicado No. 3-2019-09456 del 20 de diciembre se otorgó respuesta por parte de la Subdirección donde informó que durante la vigencia 2019 no se celebró este tipo de convenio, adicionalmente, se observó que se adicionó en el procedimiento de gestión contractual versión 4 en los lineamientos de operación, el lineamiento 44 que estipula " Cuando la SDHT celebre convenios interadministrativos cuya ejecución implique la administración de recursos a través de fiducia, se incluirá la siguiente precisión: “El comité fiduciario deberá realizar el seguimiento y reportar periódicamente el manejo de los recursos al Comité Operativo del Convenio". No se observa soportes que validen el cumplimiento de la acción en la vigencia 2018, toda vez que esta acción comenzó el 1 de agosto de 2018
</t>
    </r>
    <r>
      <rPr>
        <b/>
        <sz val="14"/>
        <rFont val="Times New Roman"/>
        <family val="1"/>
      </rPr>
      <t>Recomendación:</t>
    </r>
    <r>
      <rPr>
        <sz val="14"/>
        <rFont val="Times New Roman"/>
        <family val="1"/>
      </rPr>
      <t xml:space="preserve"> Contar con los soportes que permitan validar cumplimiento de la acción correspondiente a la vigencia 2018, a la mayor brevedad toda vez que se evidencia INCUMPLIMIENTO  de la acción y podria materializarse el riesgo de sanción a la Entidad por parte de la Contraloria de Bogota aplicando la Resolución Organica 036 de 2019 de dicho ente de control.
</t>
    </r>
    <r>
      <rPr>
        <b/>
        <sz val="14"/>
        <rFont val="Times New Roman"/>
        <family val="1"/>
      </rPr>
      <t>Junio 2020</t>
    </r>
    <r>
      <rPr>
        <sz val="14"/>
        <rFont val="Times New Roman"/>
        <family val="1"/>
      </rPr>
      <t xml:space="preserve">: La Contralria De Bogotá en Auditoria de Regularidad vigenvia 209- Realizada en la vigencia 2020 y codigo 59, establecio esta acción como cerrada.
Julio 2020: Con Radicado No. 1-2020-11033 del 17 de julio de 2020 la Contraloria de Bogota en el Informe de Auditoria de Regularidad vigencia 2010- PAD 2020, emitio CONCEPTO DE CUMPLIDA. 
</t>
    </r>
  </si>
  <si>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4"/>
        <rFont val="Times New Roman"/>
        <family val="1"/>
      </rPr>
      <t>(Pagina 83- Informe final auditoria regularidad 2017).</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</si>
  <si>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Mayo 2019:</t>
    </r>
    <r>
      <rPr>
        <sz val="14"/>
        <rFont val="Times New Roman"/>
        <family val="1"/>
      </rPr>
      <t xml:space="preserve">  Teniendo en cuenta los soportes remitidos, y el periodo de seguimiento se puede evidenciar los informes y/o presentaciones en lo relativo a la ejecución de las reservas presupuestales  de la Secretaría  dirigido a los gerentes de los proyectos por medio de correos electronicos, para el periodo de enero a mayo de 2019.
</t>
    </r>
    <r>
      <rPr>
        <b/>
        <sz val="14"/>
        <rFont val="Times New Roman"/>
        <family val="1"/>
      </rPr>
      <t>Recomendación:</t>
    </r>
    <r>
      <rPr>
        <sz val="14"/>
        <rFont val="Times New Roman"/>
        <family val="1"/>
      </rPr>
      <t xml:space="preserve"> Verificar periodicamente la efectividad de la accion implementada.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</si>
  <si>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4"/>
        <rFont val="Times New Roman"/>
        <family val="1"/>
      </rPr>
      <t>(Pagina87-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</si>
  <si>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Mayo 2019: </t>
    </r>
    <r>
      <rPr>
        <sz val="14"/>
        <rFont val="Times New Roman"/>
        <family val="1"/>
      </rPr>
      <t xml:space="preserve"> Teniendo en cuenta los soportes remitidos, y el periodo de seguimiento se puede evidenciar los informes y/o presentaciones en lo relativo a la ejecución del presupuesto  de la Secretaría  dirigido a los gerentes de los proyectos por medio de correos electronicos, para el periodo de enero a mayo de 2019, igualmente se realizaron actas para los meses de enero, febrero y marzo en las cuales se dio a conocer la ejecución presupuestal con corte a los mismos.
</t>
    </r>
    <r>
      <rPr>
        <b/>
        <sz val="14"/>
        <rFont val="Times New Roman"/>
        <family val="1"/>
      </rPr>
      <t>Recomendación</t>
    </r>
    <r>
      <rPr>
        <sz val="14"/>
        <rFont val="Times New Roman"/>
        <family val="1"/>
      </rPr>
      <t xml:space="preserve">: Verificar periodicamente la efectividad de la accion implementada.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</si>
  <si>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3.2.1.1.1 Hallazgo Administrativo con Presunta Incidencia Disciplinaria por la falta de planeación en la contratación de la vigencia 2017, para la ejecución de las metas de los proyectos del Plan de Desarrollo.  </t>
    </r>
    <r>
      <rPr>
        <b/>
        <sz val="14"/>
        <rFont val="Times New Roman"/>
        <family val="1"/>
      </rPr>
      <t>(Pagina 96-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</si>
  <si>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</si>
  <si>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3.2.1.1.2 Hallazgo Administrativo con Presunta Incidencia Disciplinaria por falta de planeación en la estructuración y en el comportamiento de los recursos programados frente a las Metas Físicas programadas </t>
    </r>
    <r>
      <rPr>
        <b/>
        <sz val="14"/>
        <rFont val="Times New Roman"/>
        <family val="1"/>
      </rPr>
      <t xml:space="preserve"> (Pagina 98-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</si>
  <si>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</si>
  <si>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r>
      <rPr>
        <b/>
        <sz val="14"/>
        <rFont val="Times New Roman"/>
        <family val="1"/>
      </rPr>
      <t>Mayo 2019:</t>
    </r>
    <r>
      <rPr>
        <sz val="14"/>
        <rFont val="Times New Roman"/>
        <family val="1"/>
      </rPr>
      <t xml:space="preserve"> Se evidenció la realización del seguimiento a la ejecución presupuestal Vs. Ejecuciòn magnitud de meta de cada uno de los proyectos de inversión mediante: :
*Comite Directivo No. 15 del 18 de Octubre de 2018, con su respectiva acta
*Comite Directivo No. 2 del 28 de Febrero de 2019, con su respectiva acta
Asi mismo se informa que mediante Comite Directivo No.005 del 29 de abril de 2019,  se realizó dicho seguimiento, pero teniendo en cuenta que el Acta se encuentra pendiente de firma, se realizara su validacion en el proximo seguimiento.
</t>
    </r>
    <r>
      <rPr>
        <b/>
        <sz val="14"/>
        <rFont val="Times New Roman"/>
        <family val="1"/>
      </rPr>
      <t xml:space="preserve">Octubre 2019: </t>
    </r>
    <r>
      <rPr>
        <sz val="14"/>
        <rFont val="Times New Roman"/>
        <family val="1"/>
      </rPr>
      <t>Se observó la realización del seguimiento a la ejecución presupuestal Vs. Ejecuciòn magnitud de meta de cada uno de los proyectos de inversión mediante los siguientes Comitès:
1: Comitè Directivo No. 005 del  29 de abril de 2019, se adjunta su respectiva acta
2:Comitè Directivo No. 008 del 30 de julio de 2019,  se adjunta su respectiva acta</t>
    </r>
    <r>
      <rPr>
        <b/>
        <sz val="14"/>
        <rFont val="Times New Roman"/>
        <family val="1"/>
      </rPr>
      <t xml:space="preserve">
Julio 2020: Con Radicado No. 1-2020-11033 del 17 de julio de 2020 la Contraloria de Bogota en el Informe de Auditoria de Regularidad vigencia 2010- PAD 2020, emitio CONCEPTO DE CUMPLIDA. 
</t>
    </r>
  </si>
  <si>
    <r>
      <t>3.2.1.2.1. Hallazgo Administrativo con presunta incidencia disciplinaria por la falta de claridad en las actividades de la programación global en magnitud de la meta 2 “Coordinar 100 Por Ciento de las Intervenciones Para el Mejoramiento Integral.”</t>
    </r>
    <r>
      <rPr>
        <b/>
        <sz val="14"/>
        <rFont val="Times New Roman"/>
        <family val="1"/>
      </rPr>
      <t>(Pagina 106-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</si>
  <si>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
</t>
    </r>
    <r>
      <rPr>
        <b/>
        <sz val="14"/>
        <rFont val="Times New Roman"/>
        <family val="1"/>
      </rPr>
      <t>Julio 2020: Con Radicado No. 1-2020-11033 del 17 de julio de 2020 la Contraloria de Bogota en el Informe de Auditoria de Regularidad vigencia 2010- PAD 2020, emitio CONCEPTO DE CUMPLIDA</t>
    </r>
    <r>
      <rPr>
        <sz val="14"/>
        <rFont val="Times New Roman"/>
        <family val="1"/>
      </rPr>
      <t xml:space="preserve">. </t>
    </r>
  </si>
  <si>
    <r>
      <t xml:space="preserve">Agosto 1 de 2018: Se suscribió Plan en el SIVICOF
Agosto 2018: El área no reporto avance. Alerta:  Contar en el próximo seguimiento con un estado de avance significativo que permita  eliminar el riesgo de incumplimiento de la acción en las fechas establecidas.
Diciembre 2018:  Se observan los seguimientos al Plan de Trabajo y Cronograma del contrato 484 y  485 de 2018, estrategia "Habitarte", es de aclarar que según cronograma los seguimientos son semanales se anexan listados de seguimientos de por lo menos una vez al mes de la siguiente manera:
1. Listados de asistencia de seguimiento contrato 484.-Septiembre: 4 seguimientos. -Octubre: 2 seguimiento. -Diciembre: 3 seguimientos.
2. Listado de asistencia seguimiento contrato 485.-Agosto: 4 seguimientos. -Septiembre: 3 seguimientos.-Octubre: 1 seguimientos.-Noviembre:3 seguimientos.-Diciembre: 3 seguimientos.
</t>
    </r>
    <r>
      <rPr>
        <b/>
        <sz val="14"/>
        <rFont val="Times New Roman"/>
        <family val="1"/>
      </rPr>
      <t>Mayo 2019</t>
    </r>
    <r>
      <rPr>
        <sz val="14"/>
        <rFont val="Times New Roman"/>
        <family val="1"/>
      </rPr>
      <t>: Una vez revisado el cronograma del contrato 484 y  485 de 2018, estrategia "Habitarte", se observa que este indica que los seguimientos seran semanales, pero teniendo en cuenta que la meta  indica que seran</t>
    </r>
    <r>
      <rPr>
        <b/>
        <sz val="14"/>
        <rFont val="Times New Roman"/>
        <family val="1"/>
      </rPr>
      <t xml:space="preserve"> 5 seguimientos</t>
    </r>
    <r>
      <rPr>
        <sz val="14"/>
        <rFont val="Times New Roman"/>
        <family val="1"/>
      </rPr>
      <t xml:space="preserve"> con fecha de terminación del 30 de enero de 2019,  se anexan los listados de 13 seguimientos al contrato 484 de 2018 y 17 seguimientos al contrato 485 de 2018. Asi mismo y aunque la acción tiene fecha de terminación del 30 de enero de 2019, se anexan seguimientos de abril y mayo de 2019.
</t>
    </r>
    <r>
      <rPr>
        <b/>
        <sz val="14"/>
        <rFont val="Times New Roman"/>
        <family val="1"/>
      </rPr>
      <t>1.Listado de asistencia seguimiento contrato 484.</t>
    </r>
    <r>
      <rPr>
        <sz val="14"/>
        <rFont val="Times New Roman"/>
        <family val="1"/>
      </rPr>
      <t xml:space="preserve">
2018:-Agosto: 1 seguimiento, Septiembre: 4 seguimientos, Octubre: 2 seguimientos,  Diciembre: 3 seguimientos.
2019:-Enero: 3 seguimientos. 
</t>
    </r>
    <r>
      <rPr>
        <b/>
        <sz val="14"/>
        <rFont val="Times New Roman"/>
        <family val="1"/>
      </rPr>
      <t xml:space="preserve">2. Listado de asistencia seguimiento contrato 485.
</t>
    </r>
    <r>
      <rPr>
        <sz val="14"/>
        <rFont val="Times New Roman"/>
        <family val="1"/>
      </rPr>
      <t xml:space="preserve">2018:-Agosto: 4 seguimientos, Septiembre: 3 seguimientos, octubre: 1 seguimiento, Noviembre:3 seguimientos, Diciembre: 3 seguimientos.
2019:-Enero:3 seguimientos.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</si>
  <si>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4"/>
        <rFont val="Times New Roman"/>
        <family val="1"/>
      </rPr>
      <t>(Pagina 109-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</si>
  <si>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t>
    </r>
    <r>
      <rPr>
        <b/>
        <sz val="14"/>
        <rFont val="Times New Roman"/>
        <family val="1"/>
      </rPr>
      <t xml:space="preserve">Mayo 2019: </t>
    </r>
    <r>
      <rPr>
        <sz val="14"/>
        <rFont val="Times New Roman"/>
        <family val="1"/>
      </rPr>
      <t xml:space="preserve">De acuerdo a la accion 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 se evidencia el desarrollo de 5 mesas de trabajo entre 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5: Acta de reuniòn - Mesa de trabajo del 30 de enero de 2019, con su respectivo listado de asistencia.
Asi mismo se evidencia que durante los meses de febrero, marzo, abril y mayo se realizaron mesas de trabajo de las cuales se anexan las actas y sus respectivos listados de asistencia.
Julio 2020: Con Radicado No. 1-2020-11033 del 17 de julio de 2020 la Contraloria de Bogota en el Informe de Auditoria de Regularidad vigencia 2010- PAD 2020, emitio CONCEPTO DE CUMPLIDA. </t>
    </r>
  </si>
  <si>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4"/>
        <rFont val="Times New Roman"/>
        <family val="1"/>
      </rPr>
      <t>(Pagina 111-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</si>
  <si>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
Julio 2020: Con Radicado No. 1-2020-11033 del 17 de julio de 2020 la Contraloria de Bogota en el Informe de Auditoria de Regularidad vigencia 2010- PAD 2020, emitio CONCEPTO DE CUMPLIDA. </t>
    </r>
  </si>
  <si>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4"/>
        <rFont val="Times New Roman"/>
        <family val="1"/>
      </rPr>
      <t>(Pagina 120- Informe final auditoria regularidad 2017)</t>
    </r>
    <r>
      <rPr>
        <sz val="14"/>
        <rFont val="Times New Roman"/>
        <family val="1"/>
      </rPr>
      <t>.</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</si>
  <si>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r>
      <rPr>
        <b/>
        <sz val="14"/>
        <rFont val="Times New Roman"/>
        <family val="1"/>
      </rPr>
      <t xml:space="preserve">Mayo 2019: </t>
    </r>
    <r>
      <rPr>
        <sz val="14"/>
        <rFont val="Times New Roman"/>
        <family val="1"/>
      </rPr>
      <t xml:space="preserve">Se evidenció la Hoja de vida actualizada  del indicador No. “2110 – Número de hogares víctimas del conflicto acompañados en la presentación a programas o esquemas financieros de acceso a vivienda”,y en el Mapa Interactivo se encuentra dicha hoja de vida.
 Recomendaciòn: Contar con soportes de seguimiento al avance  del indicador.}
Julio 2020: Con Radicado No. 1-2020-11033 del 17 de julio de 2020 la Contraloria de Bogota en el Informe de Auditoria de Regularidad vigencia 2010- PAD 2020, emitio CONCEPTO DE CUMPLIDA. </t>
    </r>
  </si>
  <si>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4"/>
        <rFont val="Times New Roman"/>
        <family val="1"/>
      </rPr>
      <t>(Pagina 122-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</si>
  <si>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
</t>
    </r>
    <r>
      <rPr>
        <b/>
        <sz val="14"/>
        <rFont val="Times New Roman"/>
        <family val="1"/>
      </rPr>
      <t>Mayo 2019</t>
    </r>
    <r>
      <rPr>
        <sz val="14"/>
        <rFont val="Times New Roman"/>
        <family val="1"/>
      </rPr>
      <t xml:space="preserve">:  Se cuenta con 6 Resoluciones de vinculacion de hogares a modalidad de vivienda nueva vigencia 2018, 27 Resoluciones de asignacion de subsidios distritales de vivienda complementarios a los subsidios familiares de vivienda asignados por el Gobierno Nacional en el marco del Programa de Promoción de Acceso a la Vi vienda de Interés Social — Mi Casa Ya"vigencia 2018 y 15 Resoluciones de vinculaciòn de hogares a modalidad de vivienda nueva vigencia 2019 , para un total de 47 Resoluciones en referencia a subsidios con corte a mayo de 2019.
</t>
    </r>
    <r>
      <rPr>
        <b/>
        <sz val="14"/>
        <rFont val="Times New Roman"/>
        <family val="1"/>
      </rPr>
      <t>Recomendaciòn</t>
    </r>
    <r>
      <rPr>
        <sz val="14"/>
        <rFont val="Times New Roman"/>
        <family val="1"/>
      </rPr>
      <t xml:space="preserve">: Teniendo en cuenta la meta de la accion y el tiempo de terminaciòn de la misma esta permanece en ejecuciòn.
</t>
    </r>
    <r>
      <rPr>
        <b/>
        <sz val="14"/>
        <rFont val="Times New Roman"/>
        <family val="1"/>
      </rPr>
      <t xml:space="preserve">Octubre 2019: </t>
    </r>
    <r>
      <rPr>
        <sz val="14"/>
        <rFont val="Times New Roman"/>
        <family val="1"/>
      </rPr>
      <t xml:space="preserve"> En el mes de junio se adicionan en el marco del Programa de Promoción de Acceso a la Vivienda de Interés Social — Mi Casa Ya" del Gobierno Nacional 93 subsidios equivalentes a 0,2288 hectáreas a través de las resoluciones No.  314 del 7 de junio de 2017 (12 subsidios) Resolución No. 329 del 14 de junio de 2019 (28 subsidios), Resolución No. 350 del 27 de junio de 2019 (18 subsidios) y Resolución No. 356 del 28 de junio de 2019 (35 subsidios).  Adicionalmente la Secretaria Distrital del Hábitat con la Resolución No. 304 del 4 de junio de 2019. 
En el mes de julio se adicionan en el marco del Programa de Promoción de Acceso a la Vivienda de Interés Social — Mi Casa Ya" del Gobierno Nacional 82 subsidios equivalentes a 0,20098 hectáreas a través de las resoluciones No.  374 del 5 de julio de 2017 (12 subsidios) Resolución No. 409 del 12 de julio de 2019 (20 subsidios), Resolución No. 422 de 19 de julio de 2019 (29 subsidios), Resolución No. 431 del 26 de julio de 2019 (21 subsidios) y Resolución No. 382 del 9 de julio de 2019 (10 subsidios). Adicionalmente la Secretaria Distrital del Hábitat asigno 51 subsidios a través de la resoluciones No: 383 del 9 de julio de 2019 (4 subsidios) , 384 del 9 de julio de 2019 (26 subsidios) , 385 del 10 de julio de 2019  ( 6 subsidios) 424 del 22 de julio de 2019 ( 4 subsidios) y 426 del 22 de julio de 2019 ( 1 subsidio), para un total de  para un total de 62 Resoluciones en referencia a subsidios con corte a julio de 2019.
</t>
    </r>
    <r>
      <rPr>
        <b/>
        <sz val="14"/>
        <rFont val="Times New Roman"/>
        <family val="1"/>
      </rPr>
      <t xml:space="preserve">Recomendaciòn: </t>
    </r>
    <r>
      <rPr>
        <sz val="14"/>
        <rFont val="Times New Roman"/>
        <family val="1"/>
      </rPr>
      <t xml:space="preserve">Contar en los proximos seguimientos con soportes de avance de la meta de los meses Agosto a Diciembre de 2019 asi no correspondan al periodo de la accion.
Julio 2020: Con Radicado No. 1-2020-11033 del 17 de julio de 2020 la Contraloria de Bogota en el Informe de Auditoria de Regularidad vigencia 2010- PAD 2020, emitio CONCEPTO DE CUMPLIDA. 
</t>
    </r>
  </si>
  <si>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4"/>
        <rFont val="Times New Roman"/>
        <family val="1"/>
      </rPr>
      <t xml:space="preserve">(Pagina 140- Informe final auditoria regularidad 2017).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</si>
  <si>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xml:space="preserve">: Se evidenció que no se ha empezado con la actualización de las fichas EBID de la vigencia 2018, dado que no se ha habilitado el Sistema SEGPLAN para programación y reprogramación.
</t>
    </r>
    <r>
      <rPr>
        <b/>
        <sz val="14"/>
        <rFont val="Times New Roman"/>
        <family val="1"/>
      </rPr>
      <t xml:space="preserve">Mayo 2019:  </t>
    </r>
    <r>
      <rPr>
        <sz val="14"/>
        <rFont val="Times New Roman"/>
        <family val="1"/>
      </rPr>
      <t xml:space="preserve">Se evidenció la actualizacion de 11 fichas EBID correspondientes a los proyectos:
1.Proyecto 417;  2: Proyecto 418; 3:Proyecto 487; 4: Proyecto 491; 5: Proyecto 800; 6: Proyecto 1075, 7: Proyecto 1102, 8: Proyecto 1144, 9: Proyecto 1151, 10:Proyecto 1153, 11:Proyecto 7505
</t>
    </r>
    <r>
      <rPr>
        <b/>
        <sz val="14"/>
        <rFont val="Times New Roman"/>
        <family val="1"/>
      </rPr>
      <t xml:space="preserve">Recomendación: </t>
    </r>
    <r>
      <rPr>
        <sz val="14"/>
        <rFont val="Times New Roman"/>
        <family val="1"/>
      </rPr>
      <t xml:space="preserve">Ejecutar  mecanismo de control que permitan que la ejecución de los recursos sea coherente con el cumplimiento de las metas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</si>
  <si>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xml:space="preserve">: Tener en cuenta la perioricidad de verificación mes de enero 2019 y las medidas a realizar en caso de que ocurra este hecho.
Julio 2020: Con Radicado No. 1-2020-11033 del 17 de julio de 2020 la Contraloria de Bogota en el Informe de Auditoria de Regularidad vigencia 2010- PAD 2020, emitio CONCEPTO DE CUMPLIDA. </t>
    </r>
  </si>
  <si>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r>
      <rPr>
        <b/>
        <sz val="14"/>
        <rFont val="Times New Roman"/>
        <family val="1"/>
      </rPr>
      <t>Mayo 2019:</t>
    </r>
    <r>
      <rPr>
        <sz val="14"/>
        <rFont val="Times New Roman"/>
        <family val="1"/>
      </rPr>
      <t xml:space="preserve">  A la fecha de este seguimiento se evidencio  la conciliación con corte al mes de marzo de 2019 entre la información de la cuenta 19080102 y la información reportada por la Subdirección Recursos Públicos; en dichas conciliaciónes se indican los terceros conciliados.   
</t>
    </r>
    <r>
      <rPr>
        <b/>
        <sz val="14"/>
        <rFont val="Times New Roman"/>
        <family val="1"/>
      </rPr>
      <t xml:space="preserve">Octubre 2019: </t>
    </r>
    <r>
      <rPr>
        <sz val="14"/>
        <rFont val="Times New Roman"/>
        <family val="1"/>
      </rPr>
      <t xml:space="preserve">Se evidencian a la fecha de este seguimiento las conciliaciónes mensuales realizadas de enero a diciembre del año 2018 y las realizadas de enero a septiembre de 2019 entre la información de la cuenta 19080102 y la información reportada por la Subdirección Recursos Públicos; en dichas conciliaciónes se indican los terceros conciliados. 
</t>
    </r>
    <r>
      <rPr>
        <b/>
        <sz val="14"/>
        <rFont val="Times New Roman"/>
        <family val="1"/>
      </rPr>
      <t>Recomendación</t>
    </r>
    <r>
      <rPr>
        <sz val="14"/>
        <rFont val="Times New Roman"/>
        <family val="1"/>
      </rPr>
      <t xml:space="preserve">: Dar continudad a la acción planteada y verificar periodicamente su efectividad.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</si>
  <si>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r>
      <rPr>
        <b/>
        <sz val="14"/>
        <rFont val="Times New Roman"/>
        <family val="1"/>
      </rPr>
      <t xml:space="preserve">
Mayo 2019:</t>
    </r>
    <r>
      <rPr>
        <sz val="14"/>
        <rFont val="Times New Roman"/>
        <family val="1"/>
      </rPr>
      <t xml:space="preserve"> 
Se evidenciaron las siguientes Actas de reunion con la Empresa de Renovación y Desarrollo Urbano - ERU para tratar el tema en cuestion:
*Acta de fecha Junio 20 de 2018.
*Acta de fecha 27 de noviembre de 2018
*Acta de fecha 14 de diciembre de 2018
las mismas cuentas con listado de asistencia diligenciado.
En cuanto a la inquietud del valor de $2.507.857.350 se verifico  que es un error de transcripcion en el informe de la Contraloria, por tanto el valor correcto es   $2.757.857.350.
</t>
    </r>
    <r>
      <rPr>
        <b/>
        <sz val="14"/>
        <rFont val="Times New Roman"/>
        <family val="1"/>
      </rPr>
      <t>Recomendación:</t>
    </r>
    <r>
      <rPr>
        <sz val="14"/>
        <rFont val="Times New Roman"/>
        <family val="1"/>
      </rPr>
      <t xml:space="preserve"> Dar continuidad a la realización de la acción definida y verificar periodicamente la efectividad de la misma.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</si>
  <si>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
Julio 2020: Con Radicado No. 1-2020-11033 del 17 de julio de 2020 la Contraloria de Bogota en el Informe de Auditoria de Regularidad vigencia 2010- PAD 2020, emitio CONCEPTO DE CUMPLIDA. </t>
    </r>
    <r>
      <rPr>
        <b/>
        <sz val="14"/>
        <rFont val="Times New Roman"/>
        <family val="1"/>
      </rPr>
      <t xml:space="preserve">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</si>
  <si>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</si>
  <si>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Se evidencia memorando  3-2018-06624 de fecha noviembre 16 de 2018 en el cual se socializa con las areas involucradas los lineamientos para la legalización de los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</si>
  <si>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 xml:space="preserve">Se observaron los comprobantes realizados de causacion de los hechos economicos y los soportes de los mismos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</si>
  <si>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
Julio 2020: Con Radicado No. 1-2020-11033 del 17 de julio de 2020 la Contraloria de Bogota en el Informe de Auditoria de Regularidad vigencia 2010- PAD 2020, emitio CONCEPTO DE CUMPLIDA.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</si>
  <si>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xml:space="preserve">: Contar con legalizaciones remitidas a la Subdirecciòn Financiera correspondiente al mes de enero de 2019, y reporte de reintegros en el periodo de la acciòn.
Julio 2020: Con Radicado No. 1-2020-11033 del 17 de julio de 2020 la Contraloria de Bogota en el Informe de Auditoria de Regularidad vigencia 2010- PAD 2020, emitio CONCEPTO DE CUMPLIDA. </t>
    </r>
  </si>
  <si>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Recomendación</t>
    </r>
    <r>
      <rPr>
        <sz val="14"/>
        <rFont val="Times New Roman"/>
        <family val="1"/>
      </rPr>
      <t xml:space="preserve">: Continuar la realización de la acción definida, verificando que la misma  sea efectiva en cuanto a su propósito.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 xml:space="preserve">Recomendación: </t>
    </r>
    <r>
      <rPr>
        <sz val="14"/>
        <rFont val="Times New Roman"/>
        <family val="1"/>
      </rPr>
      <t xml:space="preserve">Dar continudad a la acción planteada y verificar periodicamente su efectividad.
Julio 2020: Con Radicado No. 1-2020-11033 del 17 de julio de 2020 la Contraloria de Bogota en el Informe de Auditoria de Regularidad vigencia 2010- PAD 2020, emitio CONCEPTO DE CUMPLIDA. </t>
    </r>
  </si>
  <si>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3-2018-06597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
</t>
    </r>
    <r>
      <rPr>
        <b/>
        <sz val="14"/>
        <rFont val="Times New Roman"/>
        <family val="1"/>
      </rPr>
      <t xml:space="preserve">
Mayo 2019:   </t>
    </r>
    <r>
      <rPr>
        <sz val="14"/>
        <rFont val="Times New Roman"/>
        <family val="1"/>
      </rPr>
      <t xml:space="preserve">Se observaron los siguientes radicados de legalización asi: 
Diciembre 2018: Radicados Nos: 3-2018-07792 del 26 de diciembre de 2018. (1)
Febrero 2019: Radicado No. 3-2019-01440 del 28 de febrero de 2019 (1)
Marzo 2019: Radicado No. 3-2019-01925 del 20 de marzo de 2019 (1)
Reintegro por valor de $ 3,350,620  del 30 de noviembre de 2018
Recomendaciòn: Continuar con el proceso de legalizaciòn y reporte de reintegros de manera oportuna que permita eliminzra la causa raiz de las de la Sobrestimaciòn de de saldos de cuentas de la entidad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</si>
  <si>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</si>
  <si>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 xml:space="preserve">Recomendación: </t>
    </r>
    <r>
      <rPr>
        <sz val="14"/>
        <rFont val="Times New Roman"/>
        <family val="1"/>
      </rPr>
      <t>Dar continuidad a la realización de la acción definida y verificar periodicamente la efectividad de la misma.</t>
    </r>
    <r>
      <rPr>
        <b/>
        <sz val="14"/>
        <rFont val="Times New Roman"/>
        <family val="1"/>
      </rPr>
      <t xml:space="preserve"> </t>
    </r>
    <r>
      <rPr>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</si>
  <si>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Recomendación:</t>
    </r>
    <r>
      <rPr>
        <sz val="14"/>
        <rFont val="Times New Roman"/>
        <family val="1"/>
      </rPr>
      <t xml:space="preserve"> Continuar la realización de la acción definida, verificando periodicamente que la misma  sea efectiva en cuanto a su propósito.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</si>
  <si>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Recomendación</t>
    </r>
    <r>
      <rPr>
        <sz val="14"/>
        <rFont val="Times New Roman"/>
        <family val="1"/>
      </rPr>
      <t xml:space="preserve">: Dar continudad a la acción planteada y verificar periodicamente su efectividad.
Julio 2020: Con Radicado No. 1-2020-11033 del 17 de julio de 2020 la Contraloria de Bogota en el Informe de Auditoria de Regularidad vigencia 2010- PAD 2020, emitio CONCEPTO DE CUMPLIDA. </t>
    </r>
  </si>
  <si>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Mayo 2019: </t>
    </r>
    <r>
      <rPr>
        <sz val="14"/>
        <rFont val="Times New Roman"/>
        <family val="1"/>
      </rPr>
      <t xml:space="preserve">Se realizò la Evaluaciòn al Sistema de Control Interno Contable correspondiente a la vigencia 2018, el cual fue remitido al Secretario del Habitat con Radicado No.3-2019-01030 del 14 de febrero de 2019.. </t>
    </r>
    <r>
      <rPr>
        <b/>
        <sz val="14"/>
        <rFont val="Times New Roman"/>
        <family val="1"/>
      </rPr>
      <t xml:space="preserve">
Julio 2020: Con Radicado No. 1-2020-11033 del 17 de julio de 2020 la Contraloria de Bogota en el Informe de Auditoria de Regularidad vigencia 2010- PAD 2020, emitio CONCEPTO DE CUMPLIDA. </t>
    </r>
  </si>
  <si>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4"/>
        <rFont val="Times New Roman"/>
        <family val="1"/>
      </rPr>
      <t>(Pagina 195-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</si>
  <si>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 xml:space="preserve"> 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Procedimiento teniendo en cuenta que a la fecha terminaciòn de la acciòn.
Julio 2020: Con Radicado No. 1-2020-11033 del 17 de julio de 2020 la Contraloria de Bogota en el Informe de Auditoria de Regularidad vigencia 2010- PAD 2020, emitio CONCEPTO DE CUMPLIDA. </t>
    </r>
  </si>
  <si>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4"/>
        <rFont val="Times New Roman"/>
        <family val="1"/>
      </rPr>
      <t>(Pagina 199-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</si>
  <si>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
Mayo 2019:  </t>
    </r>
    <r>
      <rPr>
        <sz val="14"/>
        <rFont val="Times New Roman"/>
        <family val="1"/>
      </rPr>
      <t xml:space="preserve">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Prcedimiento teniendo en cuenta que a la fecha terminaciòn de la acciòn.
Julio 2020: Con Radicado No. 1-2020-11033 del 17 de julio de 2020 la Contraloria de Bogota en el Informe de Auditoria de Regularidad vigencia 2010- PAD 2020, emitio CONCEPTO DE CUMPLIDA. </t>
    </r>
  </si>
  <si>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4"/>
        <rFont val="Times New Roman"/>
        <family val="1"/>
      </rPr>
      <t xml:space="preserve"> (Pagina 207- Informe final auditoria regularidad 2017).</t>
    </r>
    <r>
      <rPr>
        <sz val="14"/>
        <rFont val="Times New Roman"/>
        <family val="1"/>
      </rPr>
      <t xml:space="preserve">
</t>
    </r>
  </si>
  <si>
    <r>
      <t xml:space="preserve">Agosto 1 de 2018: Se suscribio Plan en el SIVICOF
Agosto 2018: El àrea no remite soportes para realizar el seguimiento del cumplimiento de la acción.
Recomendación: Contar en el proximo seguimiento con un estado de avance significativo que permita  eliminar el riesgo de incumplimiento de la acción en las fechas establecidas.
Diciembre 2018: Si bien la Res. 874 del 21 de diciembre de 2018 crea el comitè de adquisiciones, a la fecha no se ha realizado el primer comitè, por lo tanto no se observa avance.
Mayo 2019: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 El àrea no remite soportes que permitan verificar avance y cumplimiento de la acción.
Octubre 2019: Se evidencia la presentación al comité de adquisiciones de fecha 4 de octubre de 2019, del "Modelo de documento en el que se justifique la contratación de objetos iguales", para iniciar su adopción en el SIG.
Noviembre 2019: Se evidencio el diseño del "Modelo de documento en el que se justifique la contratación de objetos iguales" aprobado por el comite de Adquisiciones.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PS07-FO633 V1 Autorización para la Suscripción de Contrato de Prestación de Servicios con el mismo Objeto. 
El el modelo del formato fue presentado para su aprobación en el comite de adquiciones celebrado el 04 de octubre de 2019. La metodologia y el formato fue socializado mediante Circular 026 de 30 de diciembre de 2019, no obstante se encuentra pendiente soporte de implementación de la metodologia. 
</t>
    </r>
    <r>
      <rPr>
        <b/>
        <sz val="14"/>
        <rFont val="Times New Roman"/>
        <family val="1"/>
      </rPr>
      <t>Recomendación:</t>
    </r>
    <r>
      <rPr>
        <sz val="14"/>
        <rFont val="Times New Roman"/>
        <family val="1"/>
      </rPr>
      <t xml:space="preserve"> Contar en el proximo seguimiento con soportes que permitan validar la implementación del "Modelo de documento de  justificaciòn  de contratación de objetos iguales".  
</t>
    </r>
    <r>
      <rPr>
        <b/>
        <sz val="14"/>
        <rFont val="Times New Roman"/>
        <family val="1"/>
      </rPr>
      <t>Mayo 2020</t>
    </r>
    <r>
      <rPr>
        <sz val="14"/>
        <rFont val="Times New Roman"/>
        <family val="1"/>
      </rPr>
      <t xml:space="preserve">:  Una vez revisados la aplicaciòn del "Formato PS07-FO633 V1 Autorización para la Suscripción de Contrato de Prestación de Servicios con el mismo Objeto", de los contratos 052-2020 , 205-2020, 129-2020  se observa que  se aplica el formato aunque con fechas posteriores a la fecha de culminaciò de la acciòn..
</t>
    </r>
    <r>
      <rPr>
        <b/>
        <sz val="14"/>
        <rFont val="Times New Roman"/>
        <family val="1"/>
      </rPr>
      <t>Recomendación:</t>
    </r>
    <r>
      <rPr>
        <sz val="14"/>
        <rFont val="Times New Roman"/>
        <family val="1"/>
      </rPr>
      <t xml:space="preserve"> Continuar con la implementaciòn del formato  "PS07-FO633 V1 Autorización para la Suscripción de Contrato de Prestación de Servicios con el mismo Objeto"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</si>
  <si>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 contar con soportes de las reuniones realizadas, de tal forma que se se pueda tener trazabilidad de lo que se identificó y lo que se corrigió.
</t>
    </r>
    <r>
      <rPr>
        <b/>
        <sz val="14"/>
        <rFont val="Times New Roman"/>
        <family val="1"/>
      </rPr>
      <t xml:space="preserve">Mayo 2019: </t>
    </r>
    <r>
      <rPr>
        <sz val="14"/>
        <rFont val="Times New Roman"/>
        <family val="1"/>
      </rPr>
      <t xml:space="preserve"> Se realizaron dos (2) mesas de trabajo entre la subdirección de programas y proyectos y el web master de la Oficina Asesora de Comunicaciones de acuerdo a la información suministrada por el área, (en relación a los listados de asistencia y a las actas de reunión). Acta No. del 19 de feb de 2019 y Acta No.5 del 21 de marzo de 2019.
</t>
    </r>
    <r>
      <rPr>
        <b/>
        <sz val="14"/>
        <rFont val="Times New Roman"/>
        <family val="1"/>
      </rPr>
      <t xml:space="preserve">Recomendación: </t>
    </r>
    <r>
      <rPr>
        <sz val="14"/>
        <rFont val="Times New Roman"/>
        <family val="1"/>
      </rPr>
      <t xml:space="preserve">Cumplir la acción propuesta en las fechas establecidas; contar con soportes de las reuniones realizadas (actas de reunión, listados de asistencia, seguimiento de compromisos), con el objetivo de que se pueda tener la trazabilidad de lo que se identificó y lo que se corrigió al momento de publicar la información en la pagina web.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 Control Interno la tenia en estado de ejecuciòn teniendo en cuenta que este seguimiento fue con corte a 30 de mayo de 2019.</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</si>
  <si>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r>
      <rPr>
        <b/>
        <sz val="14"/>
        <rFont val="Times New Roman"/>
        <family val="1"/>
      </rPr>
      <t>Mayo 2019:</t>
    </r>
    <r>
      <rPr>
        <sz val="14"/>
        <rFont val="Times New Roman"/>
        <family val="1"/>
      </rPr>
      <t xml:space="preserve">  Se observó la realización de dos (2) mesas de trabajo entre la  la Oficina Asesora de Comunicaciones y la Subdirección de programas y proyectos; de acuerdo a la información suministrada por el área, (en relación a los listados de asistencia y a las actas de reunión). Acta del 29 de enero de 2019 y Acta del 01 de febrero de 2019. Asi mismo, se evidenció que se ha venido trabajando en la optimización de un buscador en la sesión de transparencia de la página web 
(https://www.habitatbogota.gov.co/transparencia/planeacion/programas-proyectos), el cual permite encontrar de manera facil y simple las fichas EBI, así como en la revisión y verificación de las fichas; adicionalmente se ha llevado a cabo una estrategia de actualización con la subsecretaria de programas y proyectos para garantizar que las fichas estén siempre en su versión más reciente.
</t>
    </r>
    <r>
      <rPr>
        <b/>
        <sz val="14"/>
        <rFont val="Times New Roman"/>
        <family val="1"/>
      </rPr>
      <t>Recomendaciones:</t>
    </r>
    <r>
      <rPr>
        <sz val="14"/>
        <rFont val="Times New Roman"/>
        <family val="1"/>
      </rPr>
      <t xml:space="preserve">  Se recomienda contar con soportes de las reuniones realizadas, a fin de que se realicen las actualizaciones derivadas de las mesas de trabajo en la página web de la entidad.
</t>
    </r>
    <r>
      <rPr>
        <b/>
        <sz val="14"/>
        <rFont val="Times New Roman"/>
        <family val="1"/>
      </rPr>
      <t>Octubre 2019:</t>
    </r>
    <r>
      <rPr>
        <sz val="14"/>
        <rFont val="Times New Roman"/>
        <family val="1"/>
      </rPr>
      <t xml:space="preserve"> Se evidenció que se realizó una (1) mesa de trabajo con Acta de Reunión No.6 del día 26 de junio de 2019, donde participaron integrantes de la Oficina Asesora de Comunicaciones y de la Subdirección de Programas y proyectos donde se llegan a acuerdos sobre la publicación de las fichas EBI-D. También se observa un correo electrónico del webmaster enviado el 31 de octubre de 2019 donde relaciona las publicaciones de las fichas EBI en https://www.habitatbogota.gov.co/transparencia/planeacion/programas-proyectos?title=1102. La meta establece 3 actualizaciones de la página Web, ya se habían realizado 2 y con las realizadas en este corte se cumplen 3.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</si>
  <si>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</si>
  <si>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</si>
  <si>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75 hogares relacionados en el hallazgo el area consulto :  1- En la  Ventanilla Unica de Registro (VUR), los documentos de los registros en relación con las propiedades respecto de los cuales eran titulares del derecho de dominio al momento de la asignación del Subsidio Distrital de Vivienda. 2- Consulta en el Registro Único de Víctimas (RUV), para verificar cuales hogares cumplían la condición de víctima del conflicto armado. Por lo anterior se observa que:
En 25 hogares tienen registro de otra propiedad en el VUR, pero la transacción se realizó en la fecha de la legalización del subsidio de la SDHT.
En 10 hogares, la propiedad que les registra en el VUR, es aquella donde se aplicó el SDVE de la SDHT.
En 19 hogares tienen en registro en el VUR, con propiedad adquirida después de la asignación, pero antes de la legalización del subsidio.
En 21 hogares registran un tipo de propiedad previo a la asignación del subsidio.
</t>
    </r>
    <r>
      <rPr>
        <b/>
        <sz val="14"/>
        <rFont val="Times New Roman"/>
        <family val="1"/>
      </rPr>
      <t xml:space="preserve">Recomendaciòn: </t>
    </r>
    <r>
      <rPr>
        <sz val="14"/>
        <rFont val="Times New Roman"/>
        <family val="1"/>
      </rPr>
      <t xml:space="preserve">Continuar con la ejecución de la acción teniendo en cuenta que se encuentra pendiente  la elaboración de informe respecto de la situación de cada hogar donde se defina las acciones a seguir, de acuerdo con el marco jurídico aplicable.
</t>
    </r>
    <r>
      <rPr>
        <b/>
        <sz val="14"/>
        <rFont val="Times New Roman"/>
        <family val="1"/>
      </rPr>
      <t xml:space="preserve">Octubre 2019: </t>
    </r>
    <r>
      <rPr>
        <sz val="14"/>
        <rFont val="Times New Roman"/>
        <family val="1"/>
      </rPr>
      <t xml:space="preserve">Se cuenta con un informe respecto de la situación de cada hogar , quedando como compromiso en dicho documento" reportar a la Subsecretaria Juridica conforme a lo eestablecido en el procedimiento".
</t>
    </r>
    <r>
      <rPr>
        <b/>
        <sz val="14"/>
        <rFont val="Times New Roman"/>
        <family val="1"/>
      </rPr>
      <t>Recomendaciòn:</t>
    </r>
    <r>
      <rPr>
        <sz val="14"/>
        <rFont val="Times New Roman"/>
        <family val="1"/>
      </rPr>
      <t xml:space="preserve"> Remitir el informe a la Subsecretaria Juridica como lo define el informe e informar a Control Interno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</si>
  <si>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 xml:space="preserve">Mayo 2019: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xml:space="preserve">: Agilizar el desarrollo de la acción, toda vez que solamente quedan 5 meses para el cumplimiento de la misma y es importante medir su aplicabilidad que permita determinar la efectividad de la acción
Ocyubre 2019: Se obesrav el Procedimiento 
</t>
    </r>
    <r>
      <rPr>
        <b/>
        <sz val="14"/>
        <rFont val="Times New Roman"/>
        <family val="1"/>
      </rPr>
      <t>Octubre 2019:</t>
    </r>
    <r>
      <rPr>
        <sz val="14"/>
        <rFont val="Times New Roman"/>
        <family val="1"/>
      </rPr>
      <t xml:space="preserve"> Se observa  el procedimiento  PM06- PR16 " Lineamientos para el inicio y desarrollo de procesos tendientes a determinar la ocurrencia de situaciones que dan lugar a la restitución de subsidios distritales de vivienda - SDV"  del 3 de Octubre de 2019 Versiòn No. 1
</t>
    </r>
    <r>
      <rPr>
        <b/>
        <sz val="14"/>
        <rFont val="Times New Roman"/>
        <family val="1"/>
      </rPr>
      <t>Recomendaciòn:</t>
    </r>
    <r>
      <rPr>
        <sz val="14"/>
        <rFont val="Times New Roman"/>
        <family val="1"/>
      </rPr>
      <t xml:space="preserve"> Contar en el proiximo seguimiento con soportes que midan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</si>
  <si>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13  hogares relacionados en el hallazgo el area consulto en la  Ventanilla Unica de Registro (VUR), contando con los documentos de los registros en relación con las propiedades respecto de los cuales eran titulares del derecho de dominio al momento de la asignación del Subsidio Distrital de Vivienda, Se realizó la consulta en el Registro Único de Víctimas (RUV), para verificar cuales hogares cumplían la condición de víctima del conflicto armado.
Conforme a la revisión que el area esta realizando se observa que :
En 2 hogares se registran inmueble por error en la digitación de la cédula en el VUR.
En 2 registran se registra el predio par teniendo en cuenta que son población vinculada al programa de reasentamiento de la Caja de Vivienda Popular.  
En 2 hogares presentan inconsistencia de la tradición en el VUR. 
En 1 hogar se registra que tiene vivienda por proceso de sucesión 
En 2 hogares se registra que están en revisión y no es clara la tradición en el VUR.
Por lo cual se puede indicar que 7 de los 13 hogares no tenian vivienda al momento de la asignación del subsidio. 
En 1 hogar se registra que tenía vivienda en el momento de la asignación.
En 3 hogares se registra que adquirieron vivienda con fecha posterior a la asignación, sin embargo 2 de las viviendas no han sido entregadas. 
Ninguno de los trece subsidios ha sido legalizado.
</t>
    </r>
    <r>
      <rPr>
        <b/>
        <sz val="14"/>
        <rFont val="Times New Roman"/>
        <family val="1"/>
      </rPr>
      <t>Recomendaciòn:</t>
    </r>
    <r>
      <rPr>
        <sz val="14"/>
        <rFont val="Times New Roman"/>
        <family val="1"/>
      </rPr>
      <t xml:space="preserve"> Continuar con la ejecuciòn de la acciòn teniendo en cuenta que se encuentra pendiente de generar un informe respecto de la situación de cada hogar, definiendo las acciones a seguir, de acuerdo con el marco jurídico aplicable
</t>
    </r>
    <r>
      <rPr>
        <b/>
        <sz val="14"/>
        <rFont val="Times New Roman"/>
        <family val="1"/>
      </rPr>
      <t>Octubre 2019:</t>
    </r>
    <r>
      <rPr>
        <sz val="14"/>
        <rFont val="Times New Roman"/>
        <family val="1"/>
      </rPr>
      <t xml:space="preserve"> Se cuenta con un informe respecto de la situación de cada hogar , quedando como compromiso en dicho documento" reportar a la Subsecretaria Juridica conforme a lo eestablecido en el procedimiento".
</t>
    </r>
    <r>
      <rPr>
        <b/>
        <sz val="14"/>
        <rFont val="Times New Roman"/>
        <family val="1"/>
      </rPr>
      <t>Recomendaciòn:</t>
    </r>
    <r>
      <rPr>
        <sz val="14"/>
        <rFont val="Times New Roman"/>
        <family val="1"/>
      </rPr>
      <t xml:space="preserve"> Remitir el informe a la Subsecretaria Juridica como lo define el informe e informar a Control Interno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</si>
  <si>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Mayo 2019:</t>
    </r>
    <r>
      <rPr>
        <sz val="14"/>
        <rFont val="Times New Roman"/>
        <family val="1"/>
      </rPr>
      <t xml:space="preserve"> 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xml:space="preserve">: Agilizar el desarrollo de la acción, toda vez que solamente quedan 5 meses para el cumplimiento de la misma y es importante medir su aplicabilidad que permita determinar la efectividad de la acción
</t>
    </r>
    <r>
      <rPr>
        <b/>
        <sz val="14"/>
        <rFont val="Times New Roman"/>
        <family val="1"/>
      </rPr>
      <t xml:space="preserve">Octubre 2019: </t>
    </r>
    <r>
      <rPr>
        <sz val="14"/>
        <rFont val="Times New Roman"/>
        <family val="1"/>
      </rPr>
      <t xml:space="preserve">Se observa  el procedimiento  PM06- PR16 " Lineamientos para el inicio y desarrollo de procesos tendientes a determinar la ocurrencia de situaciones que dan lugar a la restitución de subsidios distritales de vivienda - SDV"  del 3 de Octubre de 2019 Versiòn No. 1
</t>
    </r>
    <r>
      <rPr>
        <b/>
        <sz val="14"/>
        <rFont val="Times New Roman"/>
        <family val="1"/>
      </rPr>
      <t>Recomendaciòn:</t>
    </r>
    <r>
      <rPr>
        <sz val="14"/>
        <rFont val="Times New Roman"/>
        <family val="1"/>
      </rPr>
      <t xml:space="preserve"> Contar en el proiximo seguimiento con soportes que midan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</si>
  <si>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Noviembre 1 de 2018: E</t>
    </r>
    <r>
      <rPr>
        <sz val="14"/>
        <rFont val="Times New Roman"/>
        <family val="1"/>
      </rPr>
      <t xml:space="preserve">sta acción se suscribieron en el SIVICOF el 25 de octubre de 2018
</t>
    </r>
    <r>
      <rPr>
        <b/>
        <sz val="14"/>
        <rFont val="Times New Roman"/>
        <family val="1"/>
      </rPr>
      <t xml:space="preserve">Diciembre 2018: </t>
    </r>
    <r>
      <rPr>
        <sz val="14"/>
        <rFont val="Times New Roman"/>
        <family val="1"/>
      </rPr>
      <t>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llevó a cabo una reunión en referencia al tema.</t>
    </r>
    <r>
      <rPr>
        <b/>
        <sz val="14"/>
        <rFont val="Times New Roman"/>
        <family val="1"/>
      </rPr>
      <t xml:space="preserve">
Recomendacion: </t>
    </r>
    <r>
      <rPr>
        <sz val="14"/>
        <rFont val="Times New Roman"/>
        <family val="1"/>
      </rPr>
      <t>Contar con actas que soporten la efectividad de la accion.</t>
    </r>
    <r>
      <rPr>
        <b/>
        <sz val="14"/>
        <rFont val="Times New Roman"/>
        <family val="1"/>
      </rPr>
      <t xml:space="preserve">
Mayo 2019: Se observó que se han realizado las siguientes convocatorias:
</t>
    </r>
    <r>
      <rPr>
        <sz val="14"/>
        <rFont val="Times New Roman"/>
        <family val="1"/>
      </rPr>
      <t>1.- Convocatoria del 28 de enero de 25019 ( Radicado No. 2-2019-01878 del 21 de enero de 2019) - Acta del 28 de enero de 2019
2, Convocatoria del 28 de febrero de 2019 ( Radicado No. 2-2019-09412 del 25 de febrero de 2019) Acta del 28 de febrero de 2019
3, Convocatoria del 29 de marzo de 2019 ( Radicado No. 2-2019-14688 del 26 de marzo de 2019) - El Banco Agrario no asistio
4, Convocatoria del 26 abril de 2019 ( Radicado No. 2-2019-19575 dsel 17 de abril de 2019) - El Banco Agrario no asistio
5, Convocartoria del 30 de mayo de 2019 ( Radicado No. 2-2019-26905 del 27 de mayo de 2019) - Pendiente Acta
En total se han convocado 7 veces al Banco Agrario de los cuales se cuenta con 4 actas, 2 inasistencia a Convocatoria y 1 acta pendiente.</t>
    </r>
    <r>
      <rPr>
        <b/>
        <sz val="14"/>
        <rFont val="Times New Roman"/>
        <family val="1"/>
      </rPr>
      <t xml:space="preserve">
Recomendaciòn: </t>
    </r>
    <r>
      <rPr>
        <sz val="14"/>
        <rFont val="Times New Roman"/>
        <family val="1"/>
      </rPr>
      <t xml:space="preserve">Contar con el Acta pendiente, continuar con las convocatoria y cumplimiento de los compromisos pactados en las actas tanto del Banco Agrario como de la entidad.
</t>
    </r>
    <r>
      <rPr>
        <b/>
        <sz val="14"/>
        <rFont val="Times New Roman"/>
        <family val="1"/>
      </rPr>
      <t xml:space="preserve">Octubre 2019: </t>
    </r>
    <r>
      <rPr>
        <sz val="14"/>
        <rFont val="Times New Roman"/>
        <family val="1"/>
      </rPr>
      <t xml:space="preserve">El area aportya las siguientes convocatorias
Convocatorio 1: Radicado 2-2019-32925 del 26 de junio de 2019
Convicatoria 2: Radicado No. 2-2019-39438 del 25 de julio de 2019
Convocatoria 3: Radicado No.2-2019-45714 del 27 de agosto de 2019 (Aplazada por el Banco Agrario)
Convocatoria 4: Radicado No. 2-2019-52445 del 25 de septiembre de 2019 (Aplazada por el Banco Agrario)
Convocatoria 5:  Radicado No. 2-2019-59248 del 28 de octubre de 2019
Adicional se adjunta Acta de convocatoria del  30 de mayo de 2019 convocada con  Radicado No. 2-2019-26905 del 27 de mayo de 2019
En total se han convocado 12 veces al Banco Agrario de los cuales se cuenta con 6 actas, 2 inasistencia a Convocatoria , 2 Aplazamiento de reunion por parte del Banco Agrario y 2 acta pendiente.
</t>
    </r>
    <r>
      <rPr>
        <b/>
        <sz val="14"/>
        <rFont val="Times New Roman"/>
        <family val="1"/>
      </rPr>
      <t xml:space="preserve">Recomendaciòn: </t>
    </r>
    <r>
      <rPr>
        <sz val="14"/>
        <rFont val="Times New Roman"/>
        <family val="1"/>
      </rPr>
      <t xml:space="preserve">Contar en el proximo seguimiento con las actas de las convocatorias que se realizaron con el fin de contribuir a la efectividad de la acciòn.
Julio 2020: Con Radicado No. 1-2020-11033 del 17 de julio de 2020 la Contraloria de Bogota en el Informe de Auditoria de Regularidad vigencia 2010- PAD 2020, emitio CONCEPTO DE CUMPLIDA INEFECTIVA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</si>
  <si>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r>
      <rPr>
        <b/>
        <sz val="14"/>
        <rFont val="Times New Roman"/>
        <family val="1"/>
      </rPr>
      <t xml:space="preserve">Mayo 2019:  </t>
    </r>
    <r>
      <rPr>
        <sz val="14"/>
        <rFont val="Times New Roman"/>
        <family val="1"/>
      </rPr>
      <t xml:space="preserve">Se observó que
1)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2)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cc, ni por nombre de la persona por ti referenciada”.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</si>
  <si>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 xml:space="preserve">1) 5 hogares que se convocaron mediante aviso en la página web de la Secretaría Distrital del Hábitat, de acuerdo con lo establecido en el artículo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Radicados No: Radicado No. 2-2019-03499 del 29 de enero de 2019, 2-2019-03504 del 29 de enero de 2019 y 2-2019-03502 del 29 de enero de 2019
3)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4) 1 hogar " </t>
    </r>
    <r>
      <rPr>
        <b/>
        <sz val="14"/>
        <rFont val="Times New Roman"/>
        <family val="1"/>
      </rPr>
      <t>CARLINA CUBILLOS"</t>
    </r>
    <r>
      <rPr>
        <sz val="14"/>
        <rFont val="Times New Roman"/>
        <family val="1"/>
      </rPr>
      <t xml:space="preserve">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cédula, ni por nombre de la persona por ti referenciada”.
Se observa convocatoria de los 10 hogares, no obstante, no se observa los hogares con la información actualizada y capacitados.</t>
    </r>
    <r>
      <rPr>
        <b/>
        <sz val="14"/>
        <rFont val="Times New Roman"/>
        <family val="1"/>
      </rPr>
      <t xml:space="preserve">
Recomendaciòn: </t>
    </r>
    <r>
      <rPr>
        <sz val="14"/>
        <rFont val="Times New Roman"/>
        <family val="1"/>
      </rPr>
      <t xml:space="preserve">Contar en el próximo seguimiento con la información actualizada de los 10 hogares y su respectiva capacitación como lo determina el indicador. Revisar la acción y el indicador, teniendo en cuenta los resultados que arrojó la información de la convocatoria.
</t>
    </r>
    <r>
      <rPr>
        <b/>
        <sz val="14"/>
        <rFont val="Times New Roman"/>
        <family val="1"/>
      </rPr>
      <t>Octubre 2019:</t>
    </r>
    <r>
      <rPr>
        <sz val="14"/>
        <rFont val="Times New Roman"/>
        <family val="1"/>
      </rPr>
      <t xml:space="preserve"> 
1, Se actualizo informaciòn  en SIPIVE.
2, Se observa con Radicado No. 2-2019-46332 del 29 de agosto de 2019 se aviso por notificaciòn donde se informa la ampliaciòn del subsidio a traves de Resoluciòn 358 del 28 de Junio de 2019 de la Señora Emerita Marroquin Hernandez
3, Se observa con Radicado No. 2-2019-46331 del 29 de agosto de 2019 se aviso por notificaciòn donde se informa la ampliaciòn del subsidio a traves de Resoluciòn 358 del 28 de Junio de 2019 de la Señora Indira Zapata Mejia.
Se observa que de los 10 beneficiarios 5  cuentan con Propiedad los cuales son: Oberto Antonio Padilla Montes-Marlene Chavez-Marta Rocio Rojas-Yasmin Muñoz-Luz Libia Nieto-Se notificaron  las siguientes personas, a fin de dar inivio al proceso de otorgar subsidios, no obstante en el periodo no  se han acercado:  Mercedes Masmela, Felix Orlando Rueda Perez;Indira Zapata Mejia y Emerita Marroquin.
Se observa que con la  Resolución 358 del 28 de junio de 2019, mediante la cual se prorrogan subsidios de Indira Zapata Mejia y Emerita Marroquin Hernandez , no obstante a la fecha no se han acercado a la SDHT, por lo qure no aplica el proceso de capacitaciòn. CARLINA CUBILLOS" ( Titular del hogar)  fallecio.
Recomendaciòn: Continuar con el proceso de adjudicaciòn del subsidio de las beneficiarias que se  amplio la vigencia de SDVE establecido a traves dela Resoluciòn No. 358 del 28 de Junio de 2019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</si>
  <si>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reporta que no se han presentado solicitudes de la oficina jurídica, durante el periodo de vigencia de la acción. Por el tiempo trascurrido de la accion se calcula el porcentaje de avance.
</t>
    </r>
    <r>
      <rPr>
        <b/>
        <sz val="14"/>
        <rFont val="Times New Roman"/>
        <family val="1"/>
      </rPr>
      <t xml:space="preserve">Mayo 2019: </t>
    </r>
    <r>
      <rPr>
        <sz val="14"/>
        <rFont val="Times New Roman"/>
        <family val="1"/>
      </rPr>
      <t xml:space="preserve">Se observa que la Subsecretaria de Jurídica con Radicado No. 3-2019-02322 realizó pronunciamiento respecto a Proyecto de Puerta del Rey el cual la Subsecretaria de Gestión Financiera respondió a través del radicado No. 3-2019-02593 del 11 de abril de 2019, adicionalmente la Subsecretaria Jurídica con Radicado No. 3-2019-03133 realizó pronunciamiento del mismo proyecto el cual la Subsecretaria de Gestión Financiera dio respuesta a través del radicado No. 3-2019-03960 del 7 de junio de 2019, Adicionalmente se cuenta con la Resolución No. 241 del 8 de mayo de 2019 en donde "Declarar la ocurrencia del siniestro de acuerdo con el objeto de las Póliza de Cumplimiento ante Entidades Estatales No. GUOS 1885 expedida por COMPANIA ASEGURADORA DE FIANZAS S.A - CONFIANZA Nit. 860.070.374-9 en favor de Ia Secretaria Distrital del Hábitat identificada con Nit. No. 899.999.061-9. La Teniendo en cuenta que el denominador  del indicador varia, la calificación se toma con base al tiempo en que ha trascurrido en la ejecución de  la acción. 
</t>
    </r>
    <r>
      <rPr>
        <b/>
        <sz val="14"/>
        <rFont val="Times New Roman"/>
        <family val="1"/>
      </rPr>
      <t xml:space="preserve">Octubre 2019: </t>
    </r>
    <r>
      <rPr>
        <sz val="14"/>
        <rFont val="Times New Roman"/>
        <family val="1"/>
      </rPr>
      <t xml:space="preserve">Se observa Radicado No. 3-2019-09613 del 19 de septiembre de 2019 el pronunciamiento por parte de la Subsecretaria de Gestión Financiera en referencia a los aspectos técnicos y financieros de los recursos interpuestos por la aseguradora y el oferente respecto al Acto Administrativo Resolución No. 241 del 8 de mayo de 2019.
Teniendo en cuenta el parágrafo quinto del artículo 49 de la Resolución 844 de 2014 de la Secretaría Distrital del Hábitat - SDHT modificado mediante las Resoluciones 575 de 2015 y 796 de 2017 de la SDHT, “En todos los casos donde se otorgue la póliza única de cumplimiento, corresponde a la Subsecretaría Jurídica su admisión y/o aprobación. Así mismo, dicha Subsecretaría tendrá el deber de hacerla efectiva mediante acto administrativo que declare el siniestro, previo el adelantamiento del procedimiento administrativo señalado en la parte primera de la Ley 1437 de 2011, el cual prestará mérito ejecutivo conforme a lo dispuesto en el artículo 99 numeral 4 de la misma ley”.
En consecuencia, ya no existen más pronunciamiento por parte de la  Subsecretaría de Gestión Financiera.
</t>
    </r>
    <r>
      <rPr>
        <b/>
        <sz val="14"/>
        <rFont val="Times New Roman"/>
        <family val="1"/>
      </rPr>
      <t xml:space="preserve">Recomendaciòn: </t>
    </r>
    <r>
      <rPr>
        <sz val="14"/>
        <rFont val="Times New Roman"/>
        <family val="1"/>
      </rPr>
      <t xml:space="preserve">Continuar con las gestiones pare el cumplimiento de la Resoluciòn 844 de 2014.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</si>
  <si>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
</t>
    </r>
    <r>
      <rPr>
        <b/>
        <sz val="14"/>
        <rFont val="Times New Roman"/>
        <family val="1"/>
      </rPr>
      <t>Mayo 2019</t>
    </r>
    <r>
      <rPr>
        <sz val="14"/>
        <rFont val="Times New Roman"/>
        <family val="1"/>
      </rPr>
      <t xml:space="preserve">: Se observa Resolución Nº.241 del 08/05/2019, por medio de la cual se declara el siniestro de la pòliza de cumplimiento ante entidades estatales.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</si>
  <si>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 xml:space="preserve">Diciembre 2018: </t>
    </r>
    <r>
      <rPr>
        <sz val="14"/>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4"/>
        <rFont val="Times New Roman"/>
        <family val="1"/>
      </rPr>
      <t xml:space="preserve">Recomendacion: </t>
    </r>
    <r>
      <rPr>
        <sz val="14"/>
        <rFont val="Times New Roman"/>
        <family val="1"/>
      </rPr>
      <t xml:space="preserve">Contar en el proximo seguimiento con soporte de mesa de trabajo del proyecto Villa Javier
</t>
    </r>
    <r>
      <rPr>
        <b/>
        <sz val="14"/>
        <rFont val="Times New Roman"/>
        <family val="1"/>
      </rPr>
      <t xml:space="preserve">Mayo 2019: </t>
    </r>
    <r>
      <rPr>
        <sz val="14"/>
        <rFont val="Times New Roman"/>
        <family val="1"/>
      </rPr>
      <t>Se observo 1 Acta del 10 de abril de 2019 del Proyecto de Colores de Bolonia 1 (Asignación de 2 hogares y 13 hogares pendientes por legalizar)</t>
    </r>
    <r>
      <rPr>
        <b/>
        <sz val="14"/>
        <rFont val="Times New Roman"/>
        <family val="1"/>
      </rPr>
      <t xml:space="preserve">
Recomendación: </t>
    </r>
    <r>
      <rPr>
        <sz val="14"/>
        <rFont val="Times New Roman"/>
        <family val="1"/>
      </rPr>
      <t xml:space="preserve">Contar en el próximo seguimiento con las demás mesas de trabajo que soporten la asistencia de la Constructora y la Secretaría Distrital del Hábitat.
</t>
    </r>
    <r>
      <rPr>
        <b/>
        <sz val="14"/>
        <rFont val="Times New Roman"/>
        <family val="1"/>
      </rPr>
      <t>Octubre 2019:</t>
    </r>
    <r>
      <rPr>
        <sz val="14"/>
        <rFont val="Times New Roman"/>
        <family val="1"/>
      </rPr>
      <t xml:space="preserve"> Se observa acta de seguimiento al Proyecto de Rincon de Bolonia del 4 de septiembre de 2019 con la contructora. No se cuenta con acta con el oferente en referencia al Proyecto de San Javier ( San Jose de Maryland), por cuanto el  cupo por asignar  ya se adjudico bajo  la Resoluciòn 198 de 2018.  Se cuenta con una matriz de la totalidad de los 1.200 cupos del Villa Javier
</t>
    </r>
    <r>
      <rPr>
        <b/>
        <sz val="14"/>
        <rFont val="Times New Roman"/>
        <family val="1"/>
      </rPr>
      <t>Recomendaciòn:</t>
    </r>
    <r>
      <rPr>
        <sz val="14"/>
        <rFont val="Times New Roman"/>
        <family val="1"/>
      </rPr>
      <t xml:space="preserve"> Contar en el proximo seguimiento con informe del estado de los proyectos con el fin de medir la efectividad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</si>
  <si>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Se observa la creación del Procedimiento de Control y Seguimiento a los recursos de subsidios distritales para el acceso a la vivienda nueva en los proyectos seleccionados por el Comité de Elegibilidad de la SDHT- Código PM06-PR15 del 18 de febrero de 2019 , el cual se encuentra Publicado en el Mapa Interactivo del SIG</t>
    </r>
    <r>
      <rPr>
        <b/>
        <sz val="14"/>
        <rFont val="Times New Roman"/>
        <family val="1"/>
      </rPr>
      <t xml:space="preserve">
Recomendación: </t>
    </r>
    <r>
      <rPr>
        <sz val="14"/>
        <rFont val="Times New Roman"/>
        <family val="1"/>
      </rPr>
      <t xml:space="preserve">Contar con soportes de la aplicabilidad del Procedimiento teniendo en cuenta que a la fecha terminación de la acción.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</si>
  <si>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
</t>
    </r>
    <r>
      <rPr>
        <b/>
        <sz val="14"/>
        <rFont val="Times New Roman"/>
        <family val="1"/>
      </rPr>
      <t>Mayo 2019: T</t>
    </r>
    <r>
      <rPr>
        <sz val="14"/>
        <rFont val="Times New Roman"/>
        <family val="1"/>
      </rPr>
      <t>eniendo en cuenta los 23 Proyectos (8 Fiducias) enunciados en el hallazgo se observó que se remitieron comunicaciones a las fiduciarias:
1.	Colores de Bolonia I, II y III – Fiduciaria Bancolombia: Radicado No. 2-2019-13150 del 15/03/2019 /2.	Faisanes Reservado – Alianza Fiduciaria:  Radicado No. 2-2019-05070 del 05/02/2019
3.	Portón de Buena Vista – Alianza Fiduciaria: Radicado No. 2-2019-07457 del 15/02/2019 /4.	Capri – Alianza Fiduciaria: Radicado No. 2-2018-68176 28/12/2018
5.	El Verderón Etapa 1 y 2 - Alianza Fiduciaria: Radicado No.  2-2019-05036 del 05/02/2019 /6.	Bella Flora Cantarrana - Fiduciaria Colpatria: Radicado No. 22019-06157 del 11/02/2019
7.	Cerasus Usme – Fiduciaria Colpatria: Radicado No. 2-2019-15571 del 29/03/2019 /8.Ciudadela Porvenir MZ 28 – Fiduciaria Colpatria: Radicado No. 2-2019-14860 del 27/03/2019
9.	El Paraíso – Fiduciaria Bogotá: Radicado No. 2-2019-14667 del 26/03/2019/ 10.XIE – Fiduciaria Bogotá: Radicado No. 2-2019-13883 del 20/03/2019
11.	Senderos de Campo Verde: Radicado No. 2-2019-14664 del 26/03/2019 / 12.Reserva de Campo Verde – Fiduciaria Bogotá: Radicado No. 2-2019-14197 del 21/03/2019
13.	ICARO - Fiduciaria Central: Radicado No.  2-2019-05071 del 05/02/2019. /14.Parques de Villa Javier (Plan Parcial San José de Maryland) – Fiduciaria Colmena: Radicado No. 2-2019-09332 del 25/02/2019 
15.	Torres de San Rafael II – Acción Fiduciaria: Radicados Nos, 2-2019-05586 del 07/02/2019 y 2-2019-15335 del 28/03/2019. /16.Mirador del Virrey I – Acción Fiduciaria: Radicado No. 2-2019-15569 del 29/03/2019
18.	Bolonia – Unidad 4 (Puerta del Rey) - Acción Fiduciaria:2-2019-05268 del 06/02/2019. /19.Torres de San Rafael I – Fiduciaria de Occidente: 2-2019-15335 del 28/03/2019</t>
    </r>
    <r>
      <rPr>
        <b/>
        <sz val="14"/>
        <rFont val="Times New Roman"/>
        <family val="1"/>
      </rPr>
      <t xml:space="preserve">
Recomendaciòn: </t>
    </r>
    <r>
      <rPr>
        <sz val="14"/>
        <rFont val="Times New Roman"/>
        <family val="1"/>
      </rPr>
      <t xml:space="preserve">En el proximo seguimiento contar con las comunicaciones a las fiduciarias de los proyectos de OPV la Independencia ( Fiduciaria Colpatria ) y San Miguel II ( Fiduciaria Central)
</t>
    </r>
    <r>
      <rPr>
        <b/>
        <sz val="14"/>
        <rFont val="Times New Roman"/>
        <family val="1"/>
      </rPr>
      <t>Octubre 2019:</t>
    </r>
    <r>
      <rPr>
        <sz val="14"/>
        <rFont val="Times New Roman"/>
        <family val="1"/>
      </rPr>
      <t xml:space="preserve"> Se cuenta con oficio del proyectos de OPV la Independencia- Fiduciaria Colpatria del 11 de octubre de 2019: No se cuenta con oficio par la  Fiduciaria Central - Proyecto San Miguel II por cuanto las autorizaciones de giro son iguales frente a los extracto de encargo fiduciario.Teniendo en cuenta la  Cláusula Octava del Contrato de Encargo Fiduciario Irrevocable de Administración y Pagos No. 2015202 – INSTRUCCIONES PARA LA ADMINISTRACIÓN DEL ENCARGO FIDUCIARIO, establece en el numeral 8.9 ". Girar dentro de los tres (3) días hábiles siguientes a la liquidación del proyecto a la SDHT en la cuenta de ahorros número 256-83514-1, del Banco de Occidente, informada por la SDHT, los eventuales rendimientos que mensualmente hayan generado las sumas administradas".A corte de este seguimiento no hay reintegro de rendimientos y estos permanecen en la cuenta 1525002000412-6 como se evidencia en los extractos. En los extractos de la cuenta 1525002000412-6  no se reflejan movimientos no autorizados por la SDHT.
</t>
    </r>
    <r>
      <rPr>
        <b/>
        <sz val="14"/>
        <rFont val="Times New Roman"/>
        <family val="1"/>
      </rPr>
      <t xml:space="preserve">Recomendaciòn: </t>
    </r>
    <r>
      <rPr>
        <sz val="14"/>
        <rFont val="Times New Roman"/>
        <family val="1"/>
      </rPr>
      <t xml:space="preserve">Contar en el proximo seguimiernto con soportes que validen la efectividad de la acciòn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</si>
  <si>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
</t>
    </r>
    <r>
      <rPr>
        <b/>
        <sz val="14"/>
        <rFont val="Times New Roman"/>
        <family val="1"/>
      </rPr>
      <t xml:space="preserve">Mayo 2019: </t>
    </r>
    <r>
      <rPr>
        <sz val="14"/>
        <rFont val="Times New Roman"/>
        <family val="1"/>
      </rPr>
      <t>Teniendo en cuenta 3 Proyectos (3 Fiducias) enunciados en las observaciones se evidencia que el área remitió comunicaciones a las fiduciarias con copia a los respectivos oferentes así:
Solicitud de Aclaración:
1.  Rincón de Bolonia I,II , MZ 3AS y 3B: Radicado No. 2-2019-13152 del 15 marzo de 2019
2.  XIE:  Radicado No. 2-2019-13883 del 20 de abril de 2019</t>
    </r>
    <r>
      <rPr>
        <b/>
        <sz val="14"/>
        <rFont val="Times New Roman"/>
        <family val="1"/>
      </rPr>
      <t xml:space="preserve">
Recomendaciòn: </t>
    </r>
    <r>
      <rPr>
        <sz val="14"/>
        <rFont val="Times New Roman"/>
        <family val="1"/>
      </rPr>
      <t xml:space="preserve">Teniendo en cuenta la acción es importante contar en el próximo seguimiento con respuestas por parte de las fiduciarias en referencia a la solicitud de aclaraciones y de lo rendimientos financieros, a fin de medir la efectividad de la acción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</si>
  <si>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
</t>
    </r>
    <r>
      <rPr>
        <b/>
        <sz val="14"/>
        <rFont val="Times New Roman"/>
        <family val="1"/>
      </rPr>
      <t>Mayo 2019:</t>
    </r>
    <r>
      <rPr>
        <sz val="14"/>
        <rFont val="Times New Roman"/>
        <family val="1"/>
      </rPr>
      <t xml:space="preserve"> Se observaron soportes con  Reuniones del 10 de enero de 2019 y 7 de febrero de 2019 
</t>
    </r>
    <r>
      <rPr>
        <b/>
        <sz val="14"/>
        <rFont val="Times New Roman"/>
        <family val="1"/>
      </rPr>
      <t>Recomendaciòn</t>
    </r>
    <r>
      <rPr>
        <sz val="14"/>
        <rFont val="Times New Roman"/>
        <family val="1"/>
      </rPr>
      <t xml:space="preserve">: Continuar con el desarrollo del Convenio .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</si>
  <si>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Teniendo en cuenta que la acción está relacionada con la gestión de la documentación que soporta la asignación de subsidios distritales complementarios en el marco de los Programas del Gobierno Nacional. Se da cumplimiento mediante la implementación del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7 y 8.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</si>
  <si>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informa que mediante radicado 3-2019-03582 realizò invitación a capacitación normatividad desarrollo de convenios de cooperación para el 31/05/2019. Se observa lista de asistencia del 31/05/2019 como soporte de la realización de la capacitación.  Sin embargo, la acciòn queda con el 0% de cumplimiento toda vez que el àrea no remite soporte ni informa cuantas son las capacitaciones programadas, por eso no es posible determinar el indicador de medición de la acción.
</t>
    </r>
    <r>
      <rPr>
        <b/>
        <sz val="14"/>
        <rFont val="Times New Roman"/>
        <family val="1"/>
      </rPr>
      <t xml:space="preserve">Recomendación: </t>
    </r>
    <r>
      <rPr>
        <sz val="14"/>
        <rFont val="Times New Roman"/>
        <family val="1"/>
      </rPr>
      <t xml:space="preserve">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Control.l.
</t>
    </r>
    <r>
      <rPr>
        <b/>
        <sz val="14"/>
        <rFont val="Times New Roman"/>
        <family val="1"/>
      </rPr>
      <t>Octubre 2019</t>
    </r>
    <r>
      <rPr>
        <sz val="14"/>
        <rFont val="Times New Roman"/>
        <family val="1"/>
      </rPr>
      <t xml:space="preserve">: Se observa  capacitaciones en torno a los convenios convenios y/o proyectos financiados o cofinanciados con recursos de cooperación internacional ( Capacitacion es del  31 de mayo de 2019 (radicado No. 3-2019-03582) y  del 16 de agosto de 2019 (radicado No. 3-2019-05785).
</t>
    </r>
    <r>
      <rPr>
        <b/>
        <sz val="14"/>
        <rFont val="Times New Roman"/>
        <family val="1"/>
      </rPr>
      <t xml:space="preserve">Recomendación: </t>
    </r>
    <r>
      <rPr>
        <sz val="14"/>
        <rFont val="Times New Roman"/>
        <family val="1"/>
      </rPr>
      <t xml:space="preserve">Continuar con las capacitaciones en torno a los convenios y/o proyectos financiados o cofinanciados con recursos de cooperación internacional, teniendo en cuenta los convenios de coperacion internacional que se proyecten en los proximos años.
Julio 2020: Con Radicado No. 1-2020-11033 del 17 de julio de 2020 la Contraloria de Bogota en el Informe de Auditoria de Regularidad vigencia 2010- PAD 2020, emitio CONCEPTO DE CUMPLIDA. </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</si>
  <si>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remite lista de chequeo documentos contratación organismos multilaterales; sin embargo tanto la acción como el indicador establece: Implementar una lista de chequeo que permita identificar y clasificar la documentación que debe ser allegada a la entidad en el marco de sus competencias y lo establecido en los convenios de cooperación internacional. Teniendo en cuenta que a la fecha no se han suscrito convenios de cooperación internacional no se puede verificar la implementación de la lista de chequeo. Asì mismo la lista no se encuentra adoptada en el SIG.
</t>
    </r>
    <r>
      <rPr>
        <b/>
        <sz val="14"/>
        <rFont val="Times New Roman"/>
        <family val="1"/>
      </rPr>
      <t xml:space="preserve">Octubre 2019:  </t>
    </r>
    <r>
      <rPr>
        <sz val="14"/>
        <rFont val="Times New Roman"/>
        <family val="1"/>
      </rPr>
      <t xml:space="preserve">Se evidencia la elaboracion de un proyecto de lista de chequeo de los documentos en desarrollo de convenios de cooperación con organismos multilaterales,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Noviembre 2019: </t>
    </r>
    <r>
      <rPr>
        <sz val="14"/>
        <rFont val="Times New Roman"/>
        <family val="1"/>
      </rPr>
      <t xml:space="preserve">Se evidencio el diseño del formato "Lista de chequeo documentos convenios".  Mediante correo electronico del 10 de diciembre fue remitido el formato a la Subdirección de Programas y Proyectos,  para  la aprobación y creación del formato y el instructivo e incluirlo en la etapa pre-contractual.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Verificado el Mapa Interactivo de la SDHT se evidencio el formato PS07 FO626 formato lista de chequeo contrapartidas, herramienta creada para el adecuado manejo de convenios internacionales. En la última actualización al Manual del Proceso de Gestión Contractual PS07-PR01se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</si>
  <si>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manifiesta la Subdirección no ha suscrito convenios este año ni planea suscribirlos, no se ha implementado ninguna acción. Debido a esto no se observa avance en el cumplimiento de la acción.
</t>
    </r>
    <r>
      <rPr>
        <b/>
        <sz val="14"/>
        <rFont val="Times New Roman"/>
        <family val="1"/>
      </rPr>
      <t>Octubre 2019</t>
    </r>
    <r>
      <rPr>
        <sz val="14"/>
        <rFont val="Times New Roman"/>
        <family val="1"/>
      </rPr>
      <t xml:space="preserve">: No se aporto ninguna evidencia
</t>
    </r>
    <r>
      <rPr>
        <b/>
        <sz val="14"/>
        <rFont val="Times New Roman"/>
        <family val="1"/>
      </rPr>
      <t>Recomendación:</t>
    </r>
    <r>
      <rPr>
        <sz val="14"/>
        <rFont val="Times New Roman"/>
        <family val="1"/>
      </rPr>
      <t xml:space="preserve"> Llevar a cabo la gestión necesaria para  que en el formato de estudios previos del SIG, se incluya el  análisis de viabilidad correspondiente en los  convenios en los cuales  se destinen recursos para la construcción de obras de urbanismo.  
</t>
    </r>
    <r>
      <rPr>
        <b/>
        <sz val="14"/>
        <rFont val="Times New Roman"/>
        <family val="1"/>
      </rPr>
      <t>Noviembre 2019:</t>
    </r>
    <r>
      <rPr>
        <sz val="14"/>
        <rFont val="Times New Roman"/>
        <family val="1"/>
      </rPr>
      <t xml:space="preserve"> No se presentaron avances frente a la acción programada. Materializandose el riesgo de incumplimiento. 
</t>
    </r>
    <r>
      <rPr>
        <b/>
        <sz val="14"/>
        <rFont val="Times New Roman"/>
        <family val="1"/>
      </rPr>
      <t>Recomendación</t>
    </r>
    <r>
      <rPr>
        <sz val="14"/>
        <rFont val="Times New Roman"/>
        <family val="1"/>
      </rPr>
      <t xml:space="preserve">: Realizar las actuaciones pertinentes a fin de evidenciar en el proximo seguimiento el cumplimiento de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Teniendo en cuenta que la accion es "Incluir en los estudios previos para los convenios, en los que se destinen recursos para la construcción de obras de urbanismo, el análisis de viabilidad correspondiente, que asegura la oportuna ejecución de los recursos que la SDHT destine" se observa que en la vigencia 2019 no se suscribieron convenios en los que se destinaron recusos para la construcciòn de obras de urbanisno de acuredo al pronunciamiento de la Subdiectora Administrativa mediante el radicado No. 3-2020-00656 del 11 de febrero de 2020.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</si>
  <si>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t>
    </r>
    <r>
      <rPr>
        <b/>
        <sz val="14"/>
        <rFont val="Times New Roman"/>
        <family val="1"/>
      </rPr>
      <t>Mayo 2019:</t>
    </r>
    <r>
      <rPr>
        <sz val="14"/>
        <rFont val="Times New Roman"/>
        <family val="1"/>
      </rPr>
      <t xml:space="preserve"> 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</si>
  <si>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</si>
  <si>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No se evidencian soportes que permitan evidenciar el cumplimiento de la acción.</t>
    </r>
    <r>
      <rPr>
        <b/>
        <sz val="14"/>
        <rFont val="Times New Roman"/>
        <family val="1"/>
      </rPr>
      <t xml:space="preserve">
</t>
    </r>
    <r>
      <rPr>
        <sz val="14"/>
        <rFont val="Times New Roman"/>
        <family val="1"/>
      </rPr>
      <t xml:space="preserve">
</t>
    </r>
    <r>
      <rPr>
        <b/>
        <sz val="14"/>
        <rFont val="Times New Roman"/>
        <family val="1"/>
      </rPr>
      <t>Recomendación:</t>
    </r>
    <r>
      <rPr>
        <sz val="14"/>
        <rFont val="Times New Roman"/>
        <family val="1"/>
      </rPr>
      <t xml:space="preserve"> Realizar las actuaciones pertinentes para cumplir con la acción en la fecha determinada, a fin de evitar la materialización del riesgo de incumplimiento de la acción y contribuir de manera negativa a cumplimiento del Plan de Mejoramiento menor al 90% , lo que permitiria que le Contraloria de Bogotá estabeciera un presunto hallazgo disciplinario para la entidad.
</t>
    </r>
    <r>
      <rPr>
        <b/>
        <sz val="14"/>
        <rFont val="Times New Roman"/>
        <family val="1"/>
      </rPr>
      <t xml:space="preserve">Octubre 2019: </t>
    </r>
    <r>
      <rPr>
        <sz val="14"/>
        <rFont val="Times New Roman"/>
        <family val="1"/>
      </rPr>
      <t xml:space="preserve">Se observò la creación del procedimiento "para la elaboraciòn de aportes bajo condiciòn", PM04-PR26 del 31 de octubre de 2019 V1.
</t>
    </r>
    <r>
      <rPr>
        <b/>
        <sz val="14"/>
        <rFont val="Times New Roman"/>
        <family val="1"/>
      </rPr>
      <t>Recomendación</t>
    </r>
    <r>
      <rPr>
        <sz val="14"/>
        <rFont val="Times New Roman"/>
        <family val="1"/>
      </rPr>
      <t xml:space="preserve">: Contar con soportes que permitan verificar de la aplicaciòn del Procedimiento.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</si>
  <si>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 xml:space="preserve">Dar aplicación al procedimiento, con el fin de garantizar la efectividad de la acción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</si>
  <si>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observo presentacion en el cual se realiza el análisis de la normatividad aplicable del SIVICOF, igualmente se indican los formularios a diligenciar por la entidad tanto mensual como anualmente  y los casos excepcionespara la rendición de cuentas a la Contraloria de Bogotá, fechas de presentación y las sanciones aplicables por el no cumplimiento de las directrices dadas por la misma; esta se socializó en comité institucional de coordinación de control interno de septiembre y octubre de 2019.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</si>
  <si>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observo documento preliminar donde se relacionan los formularios a diligenciar por la entidad tanto mensual como anualmente  y los casos excepcionespara la rendición de cuentas a la Contraloria de Bogotá, fechas de presentación y las sanciones aplicables por el no cumplimiento de las directrices dadas por la misma
</t>
    </r>
    <r>
      <rPr>
        <b/>
        <sz val="14"/>
        <rFont val="Times New Roman"/>
        <family val="1"/>
      </rPr>
      <t xml:space="preserve">Noviembre 2019: </t>
    </r>
    <r>
      <rPr>
        <sz val="14"/>
        <rFont val="Times New Roman"/>
        <family val="1"/>
      </rPr>
      <t xml:space="preserve"> Se evidenció documento con responsables definidos del reporte y de los informes excepcionales a realizar tanto en la cuenta mensual como la anual, esta pendiente la aprobación.
</t>
    </r>
    <r>
      <rPr>
        <b/>
        <sz val="14"/>
        <rFont val="Times New Roman"/>
        <family val="1"/>
      </rPr>
      <t xml:space="preserve">Diciembre 2019: </t>
    </r>
    <r>
      <rPr>
        <sz val="14"/>
        <rFont val="Times New Roman"/>
        <family val="1"/>
      </rPr>
      <t>Se observo el documento denominado "Lineamientos para la Rendiciòn de Cuentas de la Secretaria Distrital del Habitat por medio del Aplicativo SIVICOF de la Contraloria de Bogotà" el cual fue divulgado a traves de la Circular 4 del 19 de Diciembre de 2019 por parte del Secretario del Habitat.</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</si>
  <si>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2029: </t>
    </r>
    <r>
      <rPr>
        <sz val="14"/>
        <rFont val="Times New Roman"/>
        <family val="1"/>
      </rPr>
      <t>Se evidencia la circular 011 de 2019 con lineamientos a la supervisión entre lo cual se encuentra lo relacionado con la publicación en el SECOP II, la cual fue socializada a través de correo electrónico.
Julio 2020: Con Radicado No. 1-2020-11033 del 17 de julio de 2020 la Contraloria de Bogota en el Informe de Auditoria de Regularidad vigencia 2010- PAD 2020, emitio CONCEPTO DE CUMPLIDA INEFECTIVA.</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</si>
  <si>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observa que en 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4 que precisa: “Verificar que el valor del subsidio distrital de vivienda señalado en la Escritura Pública corresponda con el otorgado por la SDHT, de acuerdo con la resolución de asignación y/o vinculación del hogar al proyecto, así mismo, verificar que el valor del subsidio incorpore el de la indexación, cuando sea el caso”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</si>
  <si>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 la socialización del procedimiento de PQRS: PG06-IN59 Guía para responder las PQRSD y PG06-FO610 Notificación por Aviso.
</t>
    </r>
    <r>
      <rPr>
        <b/>
        <sz val="14"/>
        <rFont val="Times New Roman"/>
        <family val="1"/>
      </rPr>
      <t>Recomendación:</t>
    </r>
    <r>
      <rPr>
        <sz val="14"/>
        <rFont val="Times New Roman"/>
        <family val="1"/>
      </rPr>
      <t xml:space="preserve"> Contar con soportes que validen la implementación del procedimiento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</si>
  <si>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guia para responder PQRS con CÓDIGO  PG06-IN59 V1.
</t>
    </r>
    <r>
      <rPr>
        <b/>
        <sz val="14"/>
        <rFont val="Times New Roman"/>
        <family val="1"/>
      </rPr>
      <t xml:space="preserve">Recomendación:  </t>
    </r>
    <r>
      <rPr>
        <sz val="14"/>
        <rFont val="Times New Roman"/>
        <family val="1"/>
      </rPr>
      <t xml:space="preserve">Contar con soportes que validen la implementación de la guía.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</si>
  <si>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invitación y la asistencia sobre la capacitación llevada a cabo en la entidad sobre el derecho de petición. ( Participarron 70 personas entre funcionarios y contratistas)
</t>
    </r>
    <r>
      <rPr>
        <b/>
        <sz val="14"/>
        <rFont val="Times New Roman"/>
        <family val="1"/>
      </rPr>
      <t>Recomendación: C</t>
    </r>
    <r>
      <rPr>
        <sz val="14"/>
        <rFont val="Times New Roman"/>
        <family val="1"/>
      </rPr>
      <t xml:space="preserve">ontinuar con la realizacion de este tipo de capacitaciones que contribuyen a controlar que no se materialice el reisgo de materializarse tutelas por no no responde a las solicitudes que ingresan a la entidad de acuerdo a la nomatividad estabkecida.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</si>
  <si>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 xml:space="preserve">Contar con soportes que validen la implementación del procedimiento
Julio 2020: Con Radicado No. 1-2020-11033 del 17 de julio de 2020 la Contraloria de Bogota en el Informe de Auditoria de Regularidad vigencia 2010- PAD 2020, emitio CONCEPTO DE CUMPLIDA. </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</si>
  <si>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observa que de 12 proyectos de inversión se han realizado 3 mesas de trabajo con los gerentes de los proyectos de inversión No. 417 ( 27 de agosto de 2019) 491 ( 21 de agosto de 2019) y 7505 ( 14 de agosto de 2019), en ese orden no se aportaron mesa de trabajo de los proyectos de inversión 418, 1075,1102,1144,187,1151,1153,800,1151(9 proyectos de inversión), Recomendación: Establecer actuaciones pertinentes para cumplir con la meta establecida en los tempos programados, toda vez que se observa un avance bajo de la acción.
</t>
    </r>
    <r>
      <rPr>
        <b/>
        <sz val="14"/>
        <rFont val="Times New Roman"/>
        <family val="1"/>
      </rPr>
      <t>Noviembre 2019:</t>
    </r>
    <r>
      <rPr>
        <sz val="14"/>
        <rFont val="Times New Roman"/>
        <family val="1"/>
      </rPr>
      <t xml:space="preserve"> Se observa que se han realizado por cada proyecto de inversión meses de trabajo de seguimiento con los gerentes de los proyectos de inversión así: PI 417 ( 27/08/2019 y 7/11/2019), PI 418 ( 14/08/2019) y 01/11/2019), PI 491 ( 21/08/2019 y 07/11/2019) PI 1075 ( 21/08/2019 y 15/11/2019), PI1102 ( 29/08/2019 y 15/11/2019), PI 487 ( 29/08/2019 y 15/11/2019), PI 1151 ( 29/08/2019 y 15/11/2019) , PI 1144 ( 29/08/2019 y 15/11/2019 ) PI 1153 ( 22/08/2019 y 14/11/2019 ) PI 800 ( 22/08/2019 y 14/11/2019) y PI 7505 ( 14/08/2019 y 08/11/2019).
</t>
    </r>
    <r>
      <rPr>
        <b/>
        <sz val="14"/>
        <rFont val="Times New Roman"/>
        <family val="1"/>
      </rPr>
      <t xml:space="preserve">Recomendación: </t>
    </r>
    <r>
      <rPr>
        <sz val="14"/>
        <rFont val="Times New Roman"/>
        <family val="1"/>
      </rPr>
      <t xml:space="preserve">Implementar como mejora continua esta práctica de seguimientos a la ejecución de los proyectos de inversión a través de mesas de trabajo.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</si>
  <si>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observó que a partir de la fecha de inicio de la  acción es decir 01 de julio de 2019, se han realizado tres (3) mesas de trabajo  entre la Subsecretaría de Coordinación Operativa y la Subdirección de Barrios, con el fin de realizar seguimiento al cumplimiento  de la meta “Coordinar 100 Por Ciento de las Intervenciones para el Mejoramiento Integral”, es de aclarar que las mesas de trabajo son realizadas el mes siguiente al periodo al cual se le realiza el seguimiento como se detalla a continuación:
1: Se remite acta de reunión de fecha 09 de agosto de 2019, en la cual se realiza el seguimiento de cumplimiento de las metas correspondiente al periodo de julio de 2019.
2: Se remite acta de reunión de fecha 09 de septiembre de 2019, en la cual se realiza el seguimiento de cumplimiento de las metas correspondiente al periodo de agosto de 2019.
3: Se remite acta de reunión de fecha 07 de octubre de 2019, en la cual se realiza el seguimiento de cumplimiento de las metas correspondiente al periodo de septiembre de 2019.
</t>
    </r>
    <r>
      <rPr>
        <b/>
        <sz val="14"/>
        <rFont val="Times New Roman"/>
        <family val="1"/>
      </rPr>
      <t>Noviembre 2019:</t>
    </r>
    <r>
      <rPr>
        <sz val="14"/>
        <rFont val="Times New Roman"/>
        <family val="1"/>
      </rPr>
      <t xml:space="preserve"> Se observó que durante el mes de noviembre se realizó una (1) mesa de trabajo  entre la Subsecretaría de Coordinación Operativa y la Subdirección de Barrios, con el fin de realizar seguimiento al cumplimiento  de la meta “Coordinar 100 Por Ciento de las Intervenciones para el Mejoramiento Integral”, del proyecto de invsersión 1153, para el periodo de octubre de 2019, para un total de cuatro (4) mesas de trabajo realizadas a partir del inicio de la acción.
1: Acta de reunión de fecha 08 de noviembre de 2019, en la cual se realiza el seguimiento de cumplimiento de las metas correspondiente al periodo de octubre de 2019, Reporte de seguimiento 1153 oct 2019.
</t>
    </r>
    <r>
      <rPr>
        <b/>
        <sz val="14"/>
        <rFont val="Times New Roman"/>
        <family val="1"/>
      </rPr>
      <t>Diciembre 2020:</t>
    </r>
    <r>
      <rPr>
        <sz val="14"/>
        <rFont val="Times New Roman"/>
        <family val="1"/>
      </rPr>
      <t xml:space="preserve">  Se observó dos actas de fecha del 09 de diciembre de 2019 y 30 de diciembre de 2019, correspondientes al seguimiento de los meses de noviembre y diciembre de 2019 respectivamente, de la meta “Coordinar 100 Por Ciento de las Intervenciones para el Mejoramiento Integral”  por parte de la Subsecretaria de Coordinación Operativa y la Subdirección de Barrios, para un total de Sesis (6) mesas de trabajo.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</si>
  <si>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</si>
  <si>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 la circular 011 de 2019 con lineamientos a la supervisión entre lo cual se encuentra lo relacionado con la publicación en el SECOP II, la cual fue socializada a través de correo electrónico.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</si>
  <si>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 S</t>
    </r>
    <r>
      <rPr>
        <sz val="14"/>
        <rFont val="Times New Roman"/>
        <family val="1"/>
      </rPr>
      <t xml:space="preserve">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</si>
  <si>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 la fecha de este seguimiento los memorandos de citación, listas de asistencia y correos electrónicos en cuanto al seguimiento a la ejecución presupuestal realizadas en el mes de julio, para el mes de agosto se evidencian los correos electronicos con los involucrados del tema de seguimiento a la ejecución presupuestal. No se evidencian soportes ( Actas)  de mesas de trabajo que validen los seguimientos al presupuesto de la vigencia, donde se reflejen los compromisos para contribuir al cumplimiento de la  ejecución presupuestal de cada proyecto de inversiòn de la vigencia 2019 . 
</t>
    </r>
    <r>
      <rPr>
        <b/>
        <sz val="14"/>
        <rFont val="Times New Roman"/>
        <family val="1"/>
      </rPr>
      <t>Recomendación:</t>
    </r>
    <r>
      <rPr>
        <sz val="14"/>
        <rFont val="Times New Roman"/>
        <family val="1"/>
      </rPr>
      <t xml:space="preserve"> Para el posterior seguimiento evidenciar con los soportes correspondientes las mesas de trabajo para el mes de agosto como lo establece la acción.
</t>
    </r>
    <r>
      <rPr>
        <b/>
        <sz val="14"/>
        <rFont val="Times New Roman"/>
        <family val="1"/>
      </rPr>
      <t>Noviembre 2019  :</t>
    </r>
    <r>
      <rPr>
        <sz val="14"/>
        <rFont val="Times New Roman"/>
        <family val="1"/>
      </rPr>
      <t xml:space="preserve">Se evidencian a la fecha de este seguimiento los memorandos de citación, listas de asistencia en cuanto al seguimiento a la ejecución y PAC realizadas en el mes de noviembre, no se evidencian mesas de trabajo realizadas.
</t>
    </r>
    <r>
      <rPr>
        <b/>
        <sz val="14"/>
        <rFont val="Times New Roman"/>
        <family val="1"/>
      </rPr>
      <t>Recomendación:</t>
    </r>
    <r>
      <rPr>
        <sz val="14"/>
        <rFont val="Times New Roman"/>
        <family val="1"/>
      </rPr>
      <t xml:space="preserve"> Para el posterior seguimiento realizar acta de los temas tratados y compromisos adquiridos para dar claridad a la accion planteada. lo mencionado para los meses de agosto y noviembre de 2019.
</t>
    </r>
    <r>
      <rPr>
        <b/>
        <sz val="14"/>
        <rFont val="Times New Roman"/>
        <family val="1"/>
      </rPr>
      <t xml:space="preserve">Diciembre 2019: </t>
    </r>
    <r>
      <rPr>
        <sz val="14"/>
        <rFont val="Times New Roman"/>
        <family val="1"/>
      </rPr>
      <t xml:space="preserve">Se cuenta con las siguientes actas realizadas entre la Subdirección Financiera y los responsables de los proyectos así: </t>
    </r>
    <r>
      <rPr>
        <b/>
        <sz val="14"/>
        <rFont val="Times New Roman"/>
        <family val="1"/>
      </rPr>
      <t xml:space="preserve"> MES DE JULIO</t>
    </r>
    <r>
      <rPr>
        <sz val="14"/>
        <rFont val="Times New Roman"/>
        <family val="1"/>
      </rPr>
      <t xml:space="preserve">: 29 de julio de 2019: Oficina Asesora de Comunicaciones y Subsecretaria de Gestión Financiera, Acta del acta del 31 de julio de 2019 con la Subsecretaria Jurídica y Acta del 26 de Julio de 2019 con la Subsecretarias de Gestión Corporativa y Control Interno Disciplinario. </t>
    </r>
    <r>
      <rPr>
        <b/>
        <sz val="14"/>
        <rFont val="Times New Roman"/>
        <family val="1"/>
      </rPr>
      <t>MES DE NOVIEMBRE</t>
    </r>
    <r>
      <rPr>
        <sz val="14"/>
        <rFont val="Times New Roman"/>
        <family val="1"/>
      </rPr>
      <t xml:space="preserve">: Acta del 29 de noviembre de 2019: Subsecretaria de Inspección Vigilancia y Control, Subsecretaria de Coordinación Operativa y Subsecretaria de Planeación y Políticas, Subsecretaria Jurídica, Acta del 27 de noviembre de 2019; Oficina Asesora de Comunicaciones, Acta del 14 de noviembre de 2019: Subsecretaria de Gestión Financiera, Acta del 26 de noviembre de 2019: Subsecretaria de Gestión Corporativa y Control Interno Disciplinario. </t>
    </r>
    <r>
      <rPr>
        <b/>
        <sz val="14"/>
        <rFont val="Times New Roman"/>
        <family val="1"/>
      </rPr>
      <t xml:space="preserve">DICIEMBRE 2019: </t>
    </r>
    <r>
      <rPr>
        <sz val="14"/>
        <rFont val="Times New Roman"/>
        <family val="1"/>
      </rPr>
      <t xml:space="preserve">Actas del 31 de diciembre de 2019: Subsecretaria de Gestión Corporativa y Control Interno Disciplinario, Oficina Asesora de Comunicaciones, Subsecretaria Jurídica, Subsecretaria de Coordinación Operativa, Subsecretaria de Planeación y Política y Subsecretaria de Inspección, Vigilancia y Control de Vivienda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</si>
  <si>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envío del memorando memorando No. 3-2019-04511 a la Subdirectora Administrativa en el cual se le solicita que se de prioridad en la entrega a la Subdirecciòn de Investigaciones y Control de VIvienda  de los oficios que lleguen de la Subdirección de Cobro No Tributario tal como lo señala la acción de la observación.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</si>
  <si>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conciliación trimestral de saldos  deudores en SEF y  los saldos de SICO de la subdirección de ejecuciones fiscales de la SDH a corte 30 de septiembre de 2019.
No se evidencian los memorandos en los que se informa el resultado de las mismas tanto a SEF como a SIVCV como lo establece la acciòn
</t>
    </r>
    <r>
      <rPr>
        <b/>
        <sz val="14"/>
        <rFont val="Times New Roman"/>
        <family val="1"/>
      </rPr>
      <t>Recomendación:</t>
    </r>
    <r>
      <rPr>
        <sz val="14"/>
        <rFont val="Times New Roman"/>
        <family val="1"/>
      </rPr>
      <t xml:space="preserve"> Para el posterior seguimiento evidenciar con los soportes correspondientes las comunicaciones remitidas como lo establece la acción
</t>
    </r>
    <r>
      <rPr>
        <b/>
        <sz val="14"/>
        <rFont val="Times New Roman"/>
        <family val="1"/>
      </rPr>
      <t>Noviembre 2019:</t>
    </r>
    <r>
      <rPr>
        <sz val="14"/>
        <rFont val="Times New Roman"/>
        <family val="1"/>
      </rPr>
      <t xml:space="preserve">Se evidencian conciliación trimestral de saldos  deudores en SEF y  los saldos de SICO de la subdirección de ejecuciones fiscales de la SDH a corte 30 de septiembre de 2019.
Se evidencia mesa de trabajo de conciliación entre la SDHT y la SDH, igualmente el memorando con el cual se informa el resultado de la misma a la SDH.
</t>
    </r>
    <r>
      <rPr>
        <b/>
        <sz val="14"/>
        <rFont val="Times New Roman"/>
        <family val="1"/>
      </rPr>
      <t>Recomendación:</t>
    </r>
    <r>
      <rPr>
        <sz val="14"/>
        <rFont val="Times New Roman"/>
        <family val="1"/>
      </rPr>
      <t xml:space="preserve"> Dar continuidad a la acción planteada, soportando de forma oportuna su ejecución.
</t>
    </r>
    <r>
      <rPr>
        <b/>
        <sz val="14"/>
        <rFont val="Times New Roman"/>
        <family val="1"/>
      </rPr>
      <t xml:space="preserve">Diciembre 2019: </t>
    </r>
    <r>
      <rPr>
        <sz val="14"/>
        <rFont val="Times New Roman"/>
        <family val="1"/>
      </rPr>
      <t xml:space="preserve">El area no reporto avance.
</t>
    </r>
    <r>
      <rPr>
        <b/>
        <sz val="14"/>
        <rFont val="Times New Roman"/>
        <family val="1"/>
      </rPr>
      <t>Recomendaciòn</t>
    </r>
    <r>
      <rPr>
        <sz val="14"/>
        <rFont val="Times New Roman"/>
        <family val="1"/>
      </rPr>
      <t xml:space="preserve">: Contar en el proximo seguimiento con soportes que validen el cumplimiento de la acciòn a fin de evitar la materializaciòn del riesgo de accion INCUMPLIDA 
</t>
    </r>
    <r>
      <rPr>
        <b/>
        <sz val="14"/>
        <rFont val="Times New Roman"/>
        <family val="1"/>
      </rPr>
      <t>Mayo 2020</t>
    </r>
    <r>
      <rPr>
        <sz val="14"/>
        <rFont val="Times New Roman"/>
        <family val="1"/>
      </rPr>
      <t xml:space="preserve">:Se evidencian conciliación trimestral de saldos  deudores en SEF y  los saldos de SICO de la subdirección de ejecuciones fiscales de la SDH a corte 31 de diciembre de 2019 y   mesa de trabajo de conciliación entre la SDHT y la SDH, igualmente el memorando con el cual se informa el resultado de la misma a la SDH.
</t>
    </r>
    <r>
      <rPr>
        <b/>
        <sz val="14"/>
        <rFont val="Times New Roman"/>
        <family val="1"/>
      </rPr>
      <t>Soportes</t>
    </r>
    <r>
      <rPr>
        <sz val="14"/>
        <rFont val="Times New Roman"/>
        <family val="1"/>
      </rPr>
      <t xml:space="preserve">: *Archivo excel Conciliación a 31 diciembre 2019 saldos de multas,* Archivo PDF Acta 004 y listado de asistencia del 4 de febrero de 2020 y *Archivo PDF Radicado  No 2-2020-06298 de fecha 23 de febrero 2020 "resultado conciliación a 31 diciembre de 2019."
</t>
    </r>
    <r>
      <rPr>
        <b/>
        <sz val="14"/>
        <rFont val="Times New Roman"/>
        <family val="1"/>
      </rPr>
      <t>Recomendación:</t>
    </r>
    <r>
      <rPr>
        <sz val="14"/>
        <rFont val="Times New Roman"/>
        <family val="1"/>
      </rPr>
      <t xml:space="preserve"> Continuar con la acción planteada, verificando y soportando de forma oportuna su ejecución.</t>
    </r>
  </si>
  <si>
    <r>
      <rPr>
        <b/>
        <sz val="14"/>
        <rFont val="Times New Roman"/>
        <family val="1"/>
      </rPr>
      <t>Julio 2019: T</t>
    </r>
    <r>
      <rPr>
        <sz val="14"/>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acta de liquidación del convenio 254 de 2015 suscrito con el Jardin Botanico de Bogotá.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</si>
  <si>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Para el posterior seguimiento evidenciar con los soportes correspondientes el avance de la acción.
</t>
    </r>
    <r>
      <rPr>
        <b/>
        <sz val="14"/>
        <rFont val="Times New Roman"/>
        <family val="1"/>
      </rPr>
      <t>Noviembre 2019:</t>
    </r>
    <r>
      <rPr>
        <sz val="14"/>
        <rFont val="Times New Roman"/>
        <family val="1"/>
      </rPr>
      <t xml:space="preserve"> Con Radicado 2-2019-43430 del 25 de noviembre de 2019, la Contraloria de Bogotà autorizò la modificaciòn . Se modificaron los item de : Descripción de la acción, nombre del indicador, Fórmula del indicador, meta, área responsable.
Se evidencia acta de liquidación del convenio 237 de 2015 suscrito con la CVP.</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</si>
  <si>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En la Subdirecciòn Financiera se evidencia documento en proceso de elaboracion en cuanto al tema conciliatorio  por parte de la Subdirección Financiera y la Subdirección de Recursos Públicos. 
</t>
    </r>
    <r>
      <rPr>
        <b/>
        <sz val="14"/>
        <rFont val="Times New Roman"/>
        <family val="1"/>
      </rPr>
      <t>Recomendación:</t>
    </r>
    <r>
      <rPr>
        <sz val="14"/>
        <rFont val="Times New Roman"/>
        <family val="1"/>
      </rPr>
      <t xml:space="preserve"> Para el posterior seguimiento evidenciar los soportes correspondientes el avance de la acción.
</t>
    </r>
    <r>
      <rPr>
        <b/>
        <sz val="14"/>
        <rFont val="Times New Roman"/>
        <family val="1"/>
      </rPr>
      <t>Noviembre 2019</t>
    </r>
    <r>
      <rPr>
        <sz val="14"/>
        <rFont val="Times New Roman"/>
        <family val="1"/>
      </rPr>
      <t xml:space="preserve">:Se 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
</t>
    </r>
    <r>
      <rPr>
        <b/>
        <sz val="14"/>
        <rFont val="Times New Roman"/>
        <family val="1"/>
      </rPr>
      <t>Recomendación:</t>
    </r>
    <r>
      <rPr>
        <sz val="14"/>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rFont val="Times New Roman"/>
        <family val="1"/>
      </rPr>
      <t>Diciembre 2019:</t>
    </r>
    <r>
      <rPr>
        <sz val="14"/>
        <rFont val="Times New Roman"/>
        <family val="1"/>
      </rPr>
      <t xml:space="preserve">Se evidencia documento PS04-IN65 V1 "Instructivo para la conciliación de recursos desembolsados a terceros por concepto de Subsidios distritales de vivienda" de fecha 20 de diciembre de 2019, igualmente se remite socialización por medio de correo electronico  de fecha 27 de diciembre de 2019 enviado por la Oficina de comunicaciones en el cual se informa de la creación de dicho Instructivo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</si>
  <si>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comprobante contable en el cual se realiza los ajustes realizados, se evidencia la documentación base para efectuar el mismo.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</si>
  <si>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memorando por parte de la Subdirección Financiera a las diferentes areas de la entidad solicitando información en cuanto al “Proyecto de vivienda Asociación de Vivienda Caminos de Esperanza” igualmente se remite respuesta de las mismas indicando desconocimiento sobre el tema.
No se evidencian soportes en cuanto a las  mesas de trabajo indicadas en la acción propuesta.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Se evidencia listado de asistencia de la mesa de trabajo realizada el 05 diciembre de 2019 con la ERU, la cual tiene fecha posterior al corte de este seguimiento.
No se evidencia soporte del acta realizada en la mesa de trabajo.
</t>
    </r>
    <r>
      <rPr>
        <b/>
        <sz val="14"/>
        <rFont val="Times New Roman"/>
        <family val="1"/>
      </rPr>
      <t>Recomendación:</t>
    </r>
    <r>
      <rPr>
        <sz val="14"/>
        <rFont val="Times New Roman"/>
        <family val="1"/>
      </rPr>
      <t xml:space="preserve"> Para el posterior seguimiento evidenciar el soporte correspondiente a la acción, realizar acta de los temas tratados y compromisos adquiridos para dar claridad a la accion planteada.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Diciembre 2019</t>
    </r>
    <r>
      <rPr>
        <sz val="14"/>
        <rFont val="Times New Roman"/>
        <family val="1"/>
      </rPr>
      <t xml:space="preserve">:Se evidencia acta realizada de mesa de trabajo y listado de asistencia a la misma realizada el 05 diciembre de 2019 con la ERU , tema tratado "mesa de trabajo caminos de la esperanza".
</t>
    </r>
    <r>
      <rPr>
        <b/>
        <sz val="14"/>
        <rFont val="Times New Roman"/>
        <family val="1"/>
      </rPr>
      <t>Recomendación</t>
    </r>
    <r>
      <rPr>
        <sz val="14"/>
        <rFont val="Times New Roman"/>
        <family val="1"/>
      </rPr>
      <t xml:space="preserve">:  Continuar con la acción que contribuye a la legalizacion de los saldos de la cuenta “19080102 Recursos entregados en Administración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</si>
  <si>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Se evidencian una mesa de trabajo el dia 24 de octubre realizada entre la Subdirección Financiera y la subdirección de Gestión del Suelo donde se verifico las legalizaciones efectuadas durante la ejecución del convenio 523 de 2016.</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</si>
  <si>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 No se aportaron registros ni evidencias que permitan determinar avances en la acción. 
</t>
    </r>
    <r>
      <rPr>
        <b/>
        <sz val="14"/>
        <rFont val="Times New Roman"/>
        <family val="1"/>
      </rPr>
      <t>Recomendación:</t>
    </r>
    <r>
      <rPr>
        <sz val="14"/>
        <rFont val="Times New Roman"/>
        <family val="1"/>
      </rPr>
      <t xml:space="preserve"> Se reitera nuevamente que para el posterior seguimiento, se evidencie con los soportes correspondiente al cumplimiento de la acción, en caso contratio se materializara el riesgo de acción INCUMPLIDA ocasionando la materiliazción del riesgo de sanciones como lo establece la Resolución Organica No. 036 de 2019 de la Contraloria de Bogotá,
</t>
    </r>
    <r>
      <rPr>
        <b/>
        <sz val="14"/>
        <rFont val="Times New Roman"/>
        <family val="1"/>
      </rPr>
      <t xml:space="preserve">Diciembre 2019: </t>
    </r>
    <r>
      <rPr>
        <sz val="14"/>
        <rFont val="Times New Roman"/>
        <family val="1"/>
      </rPr>
      <t xml:space="preserve">Se evidencia que con MemorandoNo. 3-2019-09548 del 23 de diciembre de 2019 el supervisor del Convenio 523 de 2016 remite a la Subdirección Financiera con el asunto "Información para legalización de recursos - Convenios 523-2016", los soportes para legalización de $196,599,014, adicionalmente remite comprobante contable del mes de diciembre de 2019 generado del aplicativo JSP7 que tiene en su descripción de detalle"legalización de recursos entregados en administración en virtud de lo comunicado mediante radicado" . Se evidencia documento denominado "Acta consulta previa en la etapa de protocolización, con el cabildo indigena muisca de Bosa en el marco del proyecto plan parcial el eden - el descanso.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</si>
  <si>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actas de mesas de trabajo de los dias 10 y 24 de julio de 2019 para los meses de septiembre, octubre y noviembre se evidencian listado de asistencia de reuniones realizadas con la ERU.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con el fin de realizar seguimiento y garantizar la efectividad  de la acción.
</t>
    </r>
    <r>
      <rPr>
        <b/>
        <sz val="14"/>
        <rFont val="Times New Roman"/>
        <family val="1"/>
      </rPr>
      <t>Noviembre de 2019</t>
    </r>
    <r>
      <rPr>
        <sz val="14"/>
        <rFont val="Times New Roman"/>
        <family val="1"/>
      </rPr>
      <t xml:space="preserve">: Se evidencian: Acta de reunion y listado de asistencia de la mesa de trabajo realizada el dia 09 de octubre de 2019 realizada con la ERU, tema convenios 152-12, Acta de reunion del dia 01 de noviembre y listado de asistencia de la misma fecha, realizada con la ERU, tema convenios 152-12  y 407-13. Con Radicado No. 3-2019-09150 del 13 de diciembre de 2019 la Subdirecciòn de Suelos remite copia del acta del 9 de octubre de 2019, debidamente diligenciada.
</t>
    </r>
    <r>
      <rPr>
        <b/>
        <sz val="14"/>
        <rFont val="Times New Roman"/>
        <family val="1"/>
      </rPr>
      <t>Recomendación</t>
    </r>
    <r>
      <rPr>
        <sz val="14"/>
        <rFont val="Times New Roman"/>
        <family val="1"/>
      </rPr>
      <t xml:space="preserve">: Remitir en el proximo seguimiento  el acta de los temas tratados y compromisos adquiridos en el mes de septiembre, para dar claridad a la accion planteada.
</t>
    </r>
    <r>
      <rPr>
        <b/>
        <sz val="14"/>
        <rFont val="Times New Roman"/>
        <family val="1"/>
      </rPr>
      <t xml:space="preserve">Diciembre 2019: </t>
    </r>
    <r>
      <rPr>
        <sz val="14"/>
        <rFont val="Times New Roman"/>
        <family val="1"/>
      </rPr>
      <t xml:space="preserve">Se verificó que 4 mesas conciliaciones con la ERU asi: Acta del 10 de julio de 2019, Acta del 24 de julio de 2019, Acta del 09 de octubre de 2019 y  Acta del 01 de noviembre de 2019 adicionalmente se cuenta con sus respectivos listado de asistencia por cada mesa.
</t>
    </r>
    <r>
      <rPr>
        <b/>
        <sz val="14"/>
        <rFont val="Times New Roman"/>
        <family val="1"/>
      </rPr>
      <t>Recomendación:</t>
    </r>
    <r>
      <rPr>
        <sz val="14"/>
        <rFont val="Times New Roman"/>
        <family val="1"/>
      </rPr>
      <t xml:space="preserve"> Continuar con la aación a fin de culminar con la legalizació de los recursos del convenio 152-12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</si>
  <si>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evidencio respuesta concepto emitido por  Contaduria General de la Nación dirigido a la Asesora de Control Interno en cuanto al tema del hallazgo administrativo.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</si>
  <si>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Mediante radicados numero 2-2019-61007 y 2-2019-61008 del 05 de noviembre de 2019, se envió la respectiva solicitud de concepto la Secretaria Juridica Distrital y la Dirección Distrital de Contabilidad, no obstante no se tiene en cuenta por cuanto no esta dentro del corte del seguimiento de este plan ( 31 de octubre de 2019)
</t>
    </r>
    <r>
      <rPr>
        <b/>
        <sz val="14"/>
        <rFont val="Times New Roman"/>
        <family val="1"/>
      </rPr>
      <t>Recomendaciòn</t>
    </r>
    <r>
      <rPr>
        <sz val="14"/>
        <rFont val="Times New Roman"/>
        <family val="1"/>
      </rPr>
      <t xml:space="preserve">: Tener en cuenta en el proximo seguimiento los soportes que aportaron.
</t>
    </r>
    <r>
      <rPr>
        <b/>
        <sz val="14"/>
        <rFont val="Times New Roman"/>
        <family val="1"/>
      </rPr>
      <t>Noviembre 2019</t>
    </r>
    <r>
      <rPr>
        <sz val="14"/>
        <rFont val="Times New Roman"/>
        <family val="1"/>
      </rPr>
      <t xml:space="preserve">: Se observa que se solicitaron concepto de metodologia de registro de Pasivos Contingentes a la Secretaria Jurídica Distrital con Radicado No 2-2019-64679 de fecha 27 de noviembre de 2019 y a la Secretarìa Distrital de Hacienda con Radicado No 2-2019-64665 de fecha 27 de noviembre de 2019 por parte de la Subdirección Financiera de la SDHT.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</si>
  <si>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 xml:space="preserve">Recomendación: </t>
    </r>
    <r>
      <rPr>
        <sz val="14"/>
        <rFont val="Times New Roman"/>
        <family val="1"/>
      </rPr>
      <t xml:space="preserve">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No se aportaron registros ni evidencias que permitan determinar avances en la acción, los mismos se remitiran posterior al cierre contable anual a realizarse el 31 de diciembre de 2019. 
</t>
    </r>
    <r>
      <rPr>
        <b/>
        <sz val="14"/>
        <rFont val="Times New Roman"/>
        <family val="1"/>
      </rPr>
      <t>Recomendación</t>
    </r>
    <r>
      <rPr>
        <sz val="14"/>
        <rFont val="Times New Roman"/>
        <family val="1"/>
      </rPr>
      <t xml:space="preserve">: Se reitera que para el posterior seguimiento evidenciar con los soportes correspondientes el avance de la acción.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 xml:space="preserve">Diciembre 2019: </t>
    </r>
    <r>
      <rPr>
        <sz val="14"/>
        <rFont val="Times New Roman"/>
        <family val="1"/>
      </rPr>
      <t xml:space="preserve">Se evidencia documento denominado "Revelaciones estados Financieros 31 de diciembre de 2019" junto con treinta y dos (32) anexos en formato excel que hacen `parte del mismo.
</t>
    </r>
    <r>
      <rPr>
        <b/>
        <sz val="14"/>
        <rFont val="Times New Roman"/>
        <family val="1"/>
      </rPr>
      <t>Recomendación:</t>
    </r>
    <r>
      <rPr>
        <sz val="14"/>
        <rFont val="Times New Roman"/>
        <family val="1"/>
      </rPr>
      <t xml:space="preserve"> Continuar con la revelación comparativa en las notas a los estados financieros respecto de las operaciones que se realizan al interior de la Secretaría.
Julio 2020: Con Radicado No. 1-2020-11033 del 17 de julio de 2020 la Contraloria de Bogota en el Informe de Auditoria de Regularidad vigencia 2010- PAD 2020, emitio CONCEPTO DE CUMPLIDA.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</si>
  <si>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 xml:space="preserve">Octubre 2019: </t>
    </r>
    <r>
      <rPr>
        <sz val="14"/>
        <rFont val="Times New Roman"/>
        <family val="1"/>
      </rPr>
      <t xml:space="preserve">No se evidenció avance de la acciòn, toda vez que la misma inicia a partir del 01 de febrero de 2020.
</t>
    </r>
    <r>
      <rPr>
        <b/>
        <sz val="14"/>
        <rFont val="Times New Roman"/>
        <family val="1"/>
      </rPr>
      <t xml:space="preserve">Noviembre 2019: </t>
    </r>
    <r>
      <rPr>
        <sz val="14"/>
        <rFont val="Times New Roman"/>
        <family val="1"/>
      </rPr>
      <t xml:space="preserve">No se evidenció avance de la acciòn, toda vez que la misma inicia a partir del 01 de febrero de 2020.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observa  Memorando No: 3-2020- 01513 del 15 de abril de 2020 de los" lineamientos para la formulación de proyectos de inversión, metas e indicadores plan de desarrollo 2020-2024 “Un Nuevo  Contrato  Social y  Ambiental para  la Bogotá del Siglo  XXI", teniendo   como referencia  las indicaciones del Departamento  Nacional de Planeación -DNP, y  la  estructura del Banco de  Proyectos del Sistema de Seguimiento  al Plan de Desarrollo – SEGPLAN,   alineados a la Metodología General  Ajustada – MGA", el cual fue divulgado por correo electronico de fecha 15 de abril de 2020.  Teniendo en cuenta el periodo deejecución de la acción, se manteine en estado de ejecución.
</t>
    </r>
    <r>
      <rPr>
        <b/>
        <sz val="14"/>
        <rFont val="Times New Roman"/>
        <family val="1"/>
      </rPr>
      <t>Soporte:</t>
    </r>
    <r>
      <rPr>
        <sz val="14"/>
        <rFont val="Times New Roman"/>
        <family val="1"/>
      </rPr>
      <t xml:space="preserve">   Memorando No: 3-2020- 01513 del 15 de abril de 2020  y correo electronico del 15 de abril de 2020.
Recomendación: Hacer efectiva el cumplimiento de los lineamientos a fin de evitar que se evidencie nuevamente el hallazgo emitido por el Ente de Control.
</t>
    </r>
    <r>
      <rPr>
        <b/>
        <sz val="14"/>
        <rFont val="Times New Roman"/>
        <family val="1"/>
      </rPr>
      <t xml:space="preserve">Septiembre 2020: </t>
    </r>
    <r>
      <rPr>
        <sz val="14"/>
        <rFont val="Times New Roman"/>
        <family val="1"/>
      </rPr>
      <t xml:space="preserve">En informe de Auditoria de Desempeño Subsidios Codigo 68 PAD 2020 con Radicado de la Contraloria de Bogotà No. 2-2020-14938 del 22 de septiembre de 2020 definio " Como resultado de esta evaluación se estableció un cumplimiento de Eficacia del 100% y de Efectividad del 100%." del esta acciòn.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</si>
  <si>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No se evidenció avance de la acciòn por parte del responsable de la acción.
</t>
    </r>
    <r>
      <rPr>
        <b/>
        <sz val="14"/>
        <rFont val="Times New Roman"/>
        <family val="1"/>
      </rPr>
      <t>Noviembre 2019</t>
    </r>
    <r>
      <rPr>
        <sz val="14"/>
        <rFont val="Times New Roman"/>
        <family val="1"/>
      </rPr>
      <t xml:space="preserve">: Se evidenció Oficio proyectado y remitido a la Secretaria Distrital de Planeación radicado No. 2-2019-69312 del 13 diciembre de 2019, sin embargo la fecha del oficio remitido se encuenta fuera del corte del presente seguimiento es decir (30 de noviembre de 2019), por lo que será verificado en el proximo seguimiento que se realice por parte de Control Interno.
</t>
    </r>
    <r>
      <rPr>
        <b/>
        <sz val="14"/>
        <rFont val="Times New Roman"/>
        <family val="1"/>
      </rPr>
      <t xml:space="preserve">Diciembre 2019: </t>
    </r>
    <r>
      <rPr>
        <sz val="14"/>
        <rFont val="Times New Roman"/>
        <family val="1"/>
      </rPr>
      <t xml:space="preserve">Se observa  oficio proyectado y remitido a la Secretaria Distrital de Planeación radicado No. 2-2019-69312 del 13 diciembre de 2019, cual fue respondido por dicha entidad con Radicado No. 1-2019-46552 del 23 de diciembre de 2019.
Julio 2020: Con Radicado No. 1-2020-11033 del 17 de julio de 2020 la Contraloria de Bogota en el Informe de Auditoria de Regularidad vigencia 2010- PAD 2020, emitio CONCEPTO DE CUMPLIDA.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</si>
  <si>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Sin embargo esta acción esta ligada a la acción 3.1.1.1. ya que al terminarse los ajustes en JSP7 y se apague el aplicativo SIPI, estos mismos cambios deben reflejarse en JSP7. Se recomienda reformular la acción de mejora.
</t>
    </r>
    <r>
      <rPr>
        <b/>
        <sz val="14"/>
        <rFont val="Times New Roman"/>
        <family val="1"/>
      </rPr>
      <t>Noviembre 2019:</t>
    </r>
    <r>
      <rPr>
        <sz val="14"/>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t>
    </r>
    <r>
      <rPr>
        <b/>
        <sz val="14"/>
        <rFont val="Times New Roman"/>
        <family val="1"/>
      </rPr>
      <t xml:space="preserve">Diciembre 2019: </t>
    </r>
    <r>
      <rPr>
        <sz val="14"/>
        <rFont val="Times New Roman"/>
        <family val="1"/>
      </rPr>
      <t xml:space="preserve"> Se observa la implementación de controles, uno a nivel del formulario de creación nuevo proceso contractual en la solicitud de modificación del plan de contratación que le indica al usuario enlace cuando se presente esta situación al momento de crear un nuevo objeto contractual y el otro a nivel del reporte final de la solicitud de modificación al plan de contratación que marque con un mensaje personalizado de color rojo, los procesos contractuales que cumplen esta condición particular objeto de control. Por lo anterior se da por cumplida dicha acción.
</t>
    </r>
    <r>
      <rPr>
        <b/>
        <sz val="14"/>
        <rFont val="Times New Roman"/>
        <family val="1"/>
      </rPr>
      <t>Septiembre 2020:</t>
    </r>
    <r>
      <rPr>
        <sz val="14"/>
        <rFont val="Times New Roman"/>
        <family val="1"/>
      </rPr>
      <t xml:space="preserve"> En informe de Auditoria de Desempeño Subsidios Codigo 68 PAD 2020 con Radicado de la Contraloria de Bogotà No. 2-2020-14938 del 22 de septiembre de 2020 definio " Como resultado de esta evaluación se estableció un cumplimiento de Eficacia del 100% y de Efectividad del 100%." del esta acciòn.
</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</si>
  <si>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verifica la actividad realizada por el área, en donde se cotejo con el  memorando 3-2020-00289 del 20 de enero de 2020 donde efectivamente se realizó la solcitud de programarse y realizarce capacitación sobre el Manual de Contratación y procedimiento de Gestión Contractual. cumpliendose la acción de mejora contemplada.
</t>
    </r>
    <r>
      <rPr>
        <b/>
        <sz val="14"/>
        <rFont val="Times New Roman"/>
        <family val="1"/>
      </rPr>
      <t>Soporte:</t>
    </r>
    <r>
      <rPr>
        <sz val="14"/>
        <rFont val="Times New Roman"/>
        <family val="1"/>
      </rPr>
      <t xml:space="preserve"> Memorando 3-2020-00289 del 20 de enero de 2020.
</t>
    </r>
    <r>
      <rPr>
        <b/>
        <sz val="14"/>
        <rFont val="Times New Roman"/>
        <family val="1"/>
      </rPr>
      <t>Recomendación</t>
    </r>
    <r>
      <rPr>
        <sz val="14"/>
        <rFont val="Times New Roman"/>
        <family val="1"/>
      </rPr>
      <t>; Realizar control del cumplimiento de esta actividad a fin que sea efectiva y evitar que sea reincidente este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</si>
  <si>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verifica la actividad rlealizada por el área, en donde se cotejocon el  memorando 3-2020-00289 del 20 de enro de 2020 donde efectivamente se realizó la solcitud de programarse y realizarce capacitación sobre el Manual de Contratación y procedimiento de Gestión Contractual. cumpliendose la acción de mejora contemplada.
</t>
    </r>
    <r>
      <rPr>
        <b/>
        <sz val="14"/>
        <rFont val="Times New Roman"/>
        <family val="1"/>
      </rPr>
      <t>Soporte:</t>
    </r>
    <r>
      <rPr>
        <sz val="14"/>
        <rFont val="Times New Roman"/>
        <family val="1"/>
      </rPr>
      <t xml:space="preserve"> Memorando 3-2020-00289 del 20 de enero de 2020.
</t>
    </r>
    <r>
      <rPr>
        <b/>
        <sz val="14"/>
        <rFont val="Times New Roman"/>
        <family val="1"/>
      </rPr>
      <t>Recomendación</t>
    </r>
    <r>
      <rPr>
        <sz val="14"/>
        <rFont val="Times New Roman"/>
        <family val="1"/>
      </rPr>
      <t>; Realizar control del cumplimiento de esta actividad a fin que sea efectiva y evitar que ses reincidente este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</si>
  <si>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Junio 2020</t>
    </r>
    <r>
      <rPr>
        <sz val="14"/>
        <rFont val="Times New Roman"/>
        <family val="1"/>
      </rPr>
      <t xml:space="preserve">: Con Radicado No. 2-2020-09590 de la Contraloria de fecha 17 de junio de 2019, auorizo modificaciònes en respuesta al Radicado de la SDHT No. 2-2020-12204 del 11 de junio de 2020.
</t>
    </r>
    <r>
      <rPr>
        <b/>
        <sz val="14"/>
        <rFont val="Times New Roman"/>
        <family val="1"/>
      </rPr>
      <t>Mayo 2020:</t>
    </r>
    <r>
      <rPr>
        <sz val="14"/>
        <rFont val="Times New Roman"/>
        <family val="1"/>
      </rPr>
      <t xml:space="preserve"> Se verificó el acta de reunión relalizda el día 10 de marzo 2020 contratos  484 de 2018, 485 de 2018, 487 de2018; en donde se manifesto de las inconsistencias de los pagos; pero no se evidenció en la misma que se hubiese hablado de "diferencias entre los valores de los costos directos de obra que figuran en las facturas de venta frente con las Actas de Obra Nos. 3, 4 y 5 en el Contrato de Obra N° 765 del 05 de octubre de 2018."
</t>
    </r>
    <r>
      <rPr>
        <b/>
        <sz val="14"/>
        <rFont val="Times New Roman"/>
        <family val="1"/>
      </rPr>
      <t>Soportes</t>
    </r>
    <r>
      <rPr>
        <sz val="14"/>
        <rFont val="Times New Roman"/>
        <family val="1"/>
      </rPr>
      <t xml:space="preserve">: Acta de reunión relalizda el día 10 de marzo 2020 contratos  484 de 2018, 485 de 2018, 487 de 2018.
</t>
    </r>
    <r>
      <rPr>
        <b/>
        <sz val="14"/>
        <rFont val="Times New Roman"/>
        <family val="1"/>
      </rPr>
      <t>Recomendación</t>
    </r>
    <r>
      <rPr>
        <sz val="14"/>
        <rFont val="Times New Roman"/>
        <family val="1"/>
      </rPr>
      <t xml:space="preserve">: Se recomienda tener presente los hallazgos para evitar se sigan presentando estas irregularidades.
</t>
    </r>
    <r>
      <rPr>
        <b/>
        <sz val="14"/>
        <rFont val="Times New Roman"/>
        <family val="1"/>
      </rPr>
      <t xml:space="preserve">Octubre 2020: </t>
    </r>
    <r>
      <rPr>
        <sz val="14"/>
        <rFont val="Times New Roman"/>
        <family val="1"/>
      </rPr>
      <t xml:space="preserve">Los responsables no aportan soportes de avance en el cumplimiento de la acción.
</t>
    </r>
    <r>
      <rPr>
        <b/>
        <sz val="14"/>
        <rFont val="Times New Roman"/>
        <family val="1"/>
      </rPr>
      <t xml:space="preserve">Recomendación: </t>
    </r>
    <r>
      <rPr>
        <sz val="14"/>
        <rFont val="Times New Roman"/>
        <family val="1"/>
      </rPr>
      <t>Dar celeridad en el cumplimiento de la acción a fin de evitar la materializacion del riesgo de incumplimiento de la acción</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</si>
  <si>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remitio soportes del estado de ejecución de la acción, por lo que no es posible emitir avance de esta acción.
</t>
    </r>
    <r>
      <rPr>
        <b/>
        <sz val="14"/>
        <rFont val="Times New Roman"/>
        <family val="1"/>
      </rPr>
      <t>Recomendación:</t>
    </r>
    <r>
      <rPr>
        <sz val="14"/>
        <rFont val="Times New Roman"/>
        <family val="1"/>
      </rPr>
      <t xml:space="preserve"> Establecer un plan de choque toda vez que la accion finaliza en elmes de diciembre de 2020 y no se reporta avance. Lo anterior a fin de evitar la materialización del riesgo de incumplimiento de la accion y por ende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</si>
  <si>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actualizo el Procedimiento " PG01-PR16  Formulacion, Reformulacion y/o Actualización de los Proyectos de  Inversión"del 2 de octubre de 2020 - versión 4, donde observa una nueva actividad </t>
    </r>
    <r>
      <rPr>
        <i/>
        <sz val="14"/>
        <rFont val="Times New Roman"/>
        <family val="1"/>
      </rPr>
      <t>"Actualizar la información del proyecto en el aplicativo SEGPLAN, generando la ficha EBI-D correspondiente</t>
    </r>
    <r>
      <rPr>
        <sz val="14"/>
        <rFont val="Times New Roman"/>
        <family val="1"/>
      </rPr>
      <t xml:space="preserve">" cuyo punto de control es "Revisar que la información registrada en el sistema sea igual a la del formato PG01- FO08". El procedimiento se encuenta en el Mapa Interactivo de la Entidad.
</t>
    </r>
    <r>
      <rPr>
        <b/>
        <sz val="14"/>
        <rFont val="Times New Roman"/>
        <family val="1"/>
      </rPr>
      <t xml:space="preserve">Recomendación: </t>
    </r>
    <r>
      <rPr>
        <sz val="14"/>
        <rFont val="Times New Roman"/>
        <family val="1"/>
      </rPr>
      <t>Aplicar el procedimiento y contar con un repositorio de evidencias que permita validar su efectividad.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</si>
  <si>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un  Documento word denominado "programa fortalecimiento del ejercicio del control social de los servicios pùblicos domiciliarios", un Archivo Power Point denominado"ruta construcción de programa control social", como parte del diseño del "Programa de fortalecimiento del control social de la prestación de los servicios públicos domiciliarios en el distrito capital". El estado de avance es poporcional al tiempo que ha trascurrido la acción.
</t>
    </r>
    <r>
      <rPr>
        <b/>
        <sz val="14"/>
        <rFont val="Times New Roman"/>
        <family val="1"/>
      </rPr>
      <t xml:space="preserve">Recomendación: </t>
    </r>
    <r>
      <rPr>
        <sz val="14"/>
        <rFont val="Times New Roman"/>
        <family val="1"/>
      </rPr>
      <t xml:space="preserve">En el próximo seguimiento contar con soporte que permita validar del programa diseñado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</si>
  <si>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borrador de Convenio  entre la Secretaria Distrital del Hábitat y el Banco Agrario de Colombia (BAC), no obstante no es claro este insumo, toda vez que la acción es que el Reglamneto Operativo que existe en la actualidad se incluya "para la asignación de subsidios de población en retorno los requisitos que permita a la SDHT tener control en los tiempos de asignación, desembolso y legalización"..
</t>
    </r>
    <r>
      <rPr>
        <b/>
        <sz val="14"/>
        <rFont val="Times New Roman"/>
        <family val="1"/>
      </rPr>
      <t>Recomendación</t>
    </r>
    <r>
      <rPr>
        <sz val="14"/>
        <rFont val="Times New Roman"/>
        <family val="1"/>
      </rPr>
      <t>: Contar con soportes relacionados con la accion en referencia a la actualización del Reglamento operativo entre el Banco Agrario y la Secretaria Distrital del Habitat.</t>
    </r>
  </si>
  <si>
    <r>
      <rPr>
        <b/>
        <sz val="14"/>
        <rFont val="Times New Roman"/>
        <family val="1"/>
      </rPr>
      <t>Octubre 2019</t>
    </r>
    <r>
      <rPr>
        <sz val="14"/>
        <rFont val="Times New Roman"/>
        <family val="1"/>
      </rPr>
      <t xml:space="preserve">: Se observa un oficio dirigido a la Subsecretaria de Planeación y Políticas por parte del la Subsecretaria de Gestión Financiera " Solicitud de estudio de mercado de la VIS y VIP en Bogotá " a través del Radicado No. 3-2019-08141 del 6 de noviembre de2019. 
</t>
    </r>
    <r>
      <rPr>
        <b/>
        <sz val="14"/>
        <rFont val="Times New Roman"/>
        <family val="1"/>
      </rPr>
      <t>Recomendació</t>
    </r>
    <r>
      <rPr>
        <sz val="14"/>
        <rFont val="Times New Roman"/>
        <family val="1"/>
      </rPr>
      <t xml:space="preserve">n: Contar en el próximo seguimiento con avance en la acción.
</t>
    </r>
    <r>
      <rPr>
        <b/>
        <sz val="14"/>
        <rFont val="Times New Roman"/>
        <family val="1"/>
      </rPr>
      <t>Noviembre 2019</t>
    </r>
    <r>
      <rPr>
        <sz val="14"/>
        <rFont val="Times New Roman"/>
        <family val="1"/>
      </rPr>
      <t xml:space="preserve">: Se observa oficio dirigido a la Subsecretaria de Planeación y Política por parte de la Subsecretaria de Gestión Financiera " Solicitud de estudio de mercado de la VIS y VIP en Bogotá " a través del Radicado No. 3-2019-08141 del 6 de noviembre de 2019. 
</t>
    </r>
    <r>
      <rPr>
        <b/>
        <sz val="14"/>
        <rFont val="Times New Roman"/>
        <family val="1"/>
      </rPr>
      <t>Recomendación:</t>
    </r>
    <r>
      <rPr>
        <sz val="14"/>
        <rFont val="Times New Roman"/>
        <family val="1"/>
      </rPr>
      <t xml:space="preserve"> Contar en el próximo seguimiento con avance en la acción.
</t>
    </r>
    <r>
      <rPr>
        <b/>
        <sz val="14"/>
        <rFont val="Times New Roman"/>
        <family val="1"/>
      </rPr>
      <t>Diciembre 2019:</t>
    </r>
    <r>
      <rPr>
        <sz val="14"/>
        <rFont val="Times New Roman"/>
        <family val="1"/>
      </rPr>
      <t xml:space="preserve"> El área no reporto avance 
</t>
    </r>
    <r>
      <rPr>
        <b/>
        <sz val="14"/>
        <rFont val="Times New Roman"/>
        <family val="1"/>
      </rPr>
      <t xml:space="preserve">Mayo 2020: </t>
    </r>
    <r>
      <rPr>
        <sz val="14"/>
        <rFont val="Times New Roman"/>
        <family val="1"/>
      </rPr>
      <t xml:space="preserve">No se cuentan con soportes de ejecución de la acción. El área responsable informa que "En 2019 y lo corrido de 2020, no se ha realizado suscripción de contratos o convenios interadministrativos relacionados con la aplicación de instrumentos de financiación para promover el acceso a la vivienda".
</t>
    </r>
    <r>
      <rPr>
        <b/>
        <sz val="14"/>
        <rFont val="Times New Roman"/>
        <family val="1"/>
      </rPr>
      <t>Recomendación</t>
    </r>
    <r>
      <rPr>
        <sz val="14"/>
        <rFont val="Times New Roman"/>
        <family val="1"/>
      </rPr>
      <t xml:space="preserve">: Establecer las actuaciones pertinentes a fin de cumplir en los tiempos establecidos con la acción, toda vez que podría materializarse el riesgo de INCUMPLIMIENTO.
</t>
    </r>
    <r>
      <rPr>
        <b/>
        <sz val="14"/>
        <rFont val="Times New Roman"/>
        <family val="1"/>
      </rPr>
      <t>Octubre 2020:</t>
    </r>
    <r>
      <rPr>
        <sz val="14"/>
        <rFont val="Times New Roman"/>
        <family val="1"/>
      </rPr>
      <t xml:space="preserve"> El área en el reporte del seguimiento informa “(…) En lo corrido de 2020, no se ha realizado suscripción de contratos o convenios interadministrativos relacionados con la aplicación de instrumentos de financiación para promover el acceso a la vivienda (…)”, adicionalmente no remiten soportes que puedan validar avance y/o cumplimiento de la acción. Para dar cumplimiento al acción se debe contar con soportes de contratos y/o convenios interadministrativos previstos con base en el número de solicitudes de estudio del mercado de la vivienda de interés social en Bogotá radicadas. 
</t>
    </r>
    <r>
      <rPr>
        <b/>
        <sz val="14"/>
        <rFont val="Times New Roman"/>
        <family val="1"/>
      </rPr>
      <t xml:space="preserve">Recomendación: </t>
    </r>
    <r>
      <rPr>
        <sz val="14"/>
        <rFont val="Times New Roman"/>
        <family val="1"/>
      </rPr>
      <t>Realizar las actuaciones pertinentes a fin de cumplir a la mayor brevedad posible con en cumplimiento de esta acción, teniendo en cuenta que se materializo el riesgo de incumplimiento de la Acción.</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</si>
  <si>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Teniendo en cuenta que el área manifiesta que no se han realizado convenios con las características de la acción y por lo tanto no se han llevado a cabo estudios de sector correspondientes; no es posible evidenciar el avance  de la acción.
</t>
    </r>
    <r>
      <rPr>
        <b/>
        <sz val="14"/>
        <rFont val="Times New Roman"/>
        <family val="1"/>
      </rPr>
      <t xml:space="preserve">Noviembre 2019: </t>
    </r>
    <r>
      <rPr>
        <sz val="14"/>
        <rFont val="Times New Roman"/>
        <family val="1"/>
      </rPr>
      <t xml:space="preserve"> La Subdirección de Información Sectorial manifiesta que no se tienen solicitudes para realizar los estudios del mercado de vivienda de interés social en Bogotá, de manera previa a la suscripción de contratos o convenios interadministrativos relacionados con la aplicación de instrumentos de financiación para prover el acceso a vivienda.
</t>
    </r>
    <r>
      <rPr>
        <b/>
        <sz val="14"/>
        <rFont val="Times New Roman"/>
        <family val="1"/>
      </rPr>
      <t>Diciembre 2019:</t>
    </r>
    <r>
      <rPr>
        <sz val="14"/>
        <rFont val="Times New Roman"/>
        <family val="1"/>
      </rPr>
      <t xml:space="preserve"> No se cuentan con soportes que permita validar avanec de la acción.
</t>
    </r>
    <r>
      <rPr>
        <b/>
        <sz val="14"/>
        <rFont val="Times New Roman"/>
        <family val="1"/>
      </rPr>
      <t>Mayo 2020:</t>
    </r>
    <r>
      <rPr>
        <sz val="14"/>
        <rFont val="Times New Roman"/>
        <family val="1"/>
      </rPr>
      <t xml:space="preserve"> Teniendo en cuenta que el indicador que es: "((Numero de estudios de mercado realizados/ Estudios solicitados ) * 100% , los soportes deben contar con estudios de mercados realizados, no obstante no se observa estudios de mercados realizados, por lo que no se puede establecer avance en esta acción.
</t>
    </r>
    <r>
      <rPr>
        <b/>
        <sz val="14"/>
        <rFont val="Times New Roman"/>
        <family val="1"/>
      </rPr>
      <t>Soportes:</t>
    </r>
    <r>
      <rPr>
        <sz val="14"/>
        <rFont val="Times New Roman"/>
        <family val="1"/>
      </rPr>
      <t xml:space="preserve"> Memorandos Nos: 3-2019-08141 del 6 de noviembre de 2019 y 3-2019-08240 del 8 de noviembre de 2019.
</t>
    </r>
    <r>
      <rPr>
        <b/>
        <sz val="14"/>
        <rFont val="Times New Roman"/>
        <family val="1"/>
      </rPr>
      <t>Recomendación:</t>
    </r>
    <r>
      <rPr>
        <sz val="14"/>
        <rFont val="Times New Roman"/>
        <family val="1"/>
      </rPr>
      <t xml:space="preserve"> Contar con los soportes que evidencien los estudios previos de mercado realizados a fin de evitar el INCUMPLIMIENTO de la acción.
</t>
    </r>
    <r>
      <rPr>
        <b/>
        <sz val="14"/>
        <rFont val="Times New Roman"/>
        <family val="1"/>
      </rPr>
      <t>Octubre 2020:</t>
    </r>
    <r>
      <rPr>
        <sz val="14"/>
        <rFont val="Times New Roman"/>
        <family val="1"/>
      </rPr>
      <t xml:space="preserve"> El área responsable no reporta soportes. Por lo que no es posible establecer avance y/o cumplimiento de la acción.  Se requiere contar con soportes de cuantos estudios de mercado se solicitaron y se estos cuantos estudios de mercado se realizaron en el periodo del desarrollo de la acción.
</t>
    </r>
    <r>
      <rPr>
        <b/>
        <sz val="14"/>
        <rFont val="Times New Roman"/>
        <family val="1"/>
      </rPr>
      <t>Recomendación</t>
    </r>
    <r>
      <rPr>
        <sz val="14"/>
        <rFont val="Times New Roman"/>
        <family val="1"/>
      </rPr>
      <t>: Establecer un plan de choque a fin de cumplir a la mayor brevedad posible la acción definida, toda vez que se materializó el riesgo de incumplimiento de la acción y por ende el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</si>
  <si>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los formatos  seguimiento denominados " Plan de actividades en formato Excel y formato de seguimiento metas proyecto".
</t>
    </r>
    <r>
      <rPr>
        <b/>
        <sz val="14"/>
        <rFont val="Times New Roman"/>
        <family val="1"/>
      </rPr>
      <t>Recomendación:</t>
    </r>
    <r>
      <rPr>
        <sz val="14"/>
        <rFont val="Times New Roman"/>
        <family val="1"/>
      </rPr>
      <t>Contar un repositorio de información  mensual que permita validar la efectividad de dichos formatos. Que los formatos que se esten aplicando se incluyan en el SIG de la entidad.</t>
    </r>
  </si>
  <si>
    <r>
      <t xml:space="preserve">La acción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la aplicación de los formatos de "Plan de actividades en formato Excel y formato de seguimiento metas proyecto" de la Subdirección de Apoyo a la Construcción, de Participación y Relaciones con la Comunidad y de Operaciones de los meses de septiembre a octubre de 2020. No se contaron con soportes de la aplicación de los formatos mencionados de la Subdirección de Barrios, teniendo en cuenta que todas las áreas de la Subsecretaria quien es la responsable del cumplimiento de la acción.
El estado de avance de esta acción se toma proporcional al periodo de seguimiento con corte a 30 de septiembre de 2020 y al tiempo de ejecución de la acción.
Se continuará con la verificación mensual de la aplicación de los formatos enunciados con las recomendaciones que a continuación se describen
</t>
    </r>
    <r>
      <rPr>
        <b/>
        <sz val="14"/>
        <rFont val="Times New Roman"/>
        <family val="1"/>
      </rPr>
      <t>Recomendación:</t>
    </r>
    <r>
      <rPr>
        <sz val="14"/>
        <rFont val="Times New Roman"/>
        <family val="1"/>
      </rPr>
      <t xml:space="preserve"> Contar dentro del formato diligenciado de seguimiento a metas de proyectos, con registros de validación por parte de los subdirectores responsables de cada proyecto a fin de validar la veracidad del documento. Dar claridad en dicho formato a que se refiere el ítem de " Fecha de Reporte " si corresponde a la fecha en que emitió el documento o  a la fecha de corte a que se refiere la información del proyecto.</t>
    </r>
  </si>
  <si>
    <r>
      <t xml:space="preserve">La acción fue formulada el 7 de octubre de 2020. Por lo que a corte del ultimo seguimiento realizado al plan de mejoramiento (Mayo de 2020) no fue tomada
</t>
    </r>
    <r>
      <rPr>
        <b/>
        <sz val="14"/>
        <rFont val="Times New Roman"/>
        <family val="1"/>
      </rPr>
      <t xml:space="preserve">Octubre 2020: </t>
    </r>
    <r>
      <rPr>
        <sz val="14"/>
        <rFont val="Times New Roman"/>
        <family val="1"/>
      </rPr>
      <t xml:space="preserve">El área informa que "La matriz se encuentra en etapa de revisión y validación," no obstante no se puede establecer avance por cuanto no anexan soportes que valide lo informado en el seguimiento.
</t>
    </r>
    <r>
      <rPr>
        <b/>
        <sz val="14"/>
        <rFont val="Times New Roman"/>
        <family val="1"/>
      </rPr>
      <t>Recomendación</t>
    </r>
    <r>
      <rPr>
        <sz val="14"/>
        <rFont val="Times New Roman"/>
        <family val="1"/>
      </rPr>
      <t>: Dar inicio a la acción con el fin de cumplirla en los tiempos establecidos y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</si>
  <si>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No se registra avance, toda vez que la fecha de iniocio es porterior al corte del seguimiemto  ( Inicia en el mes de noviembre de 2020)</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</si>
  <si>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t>
    </r>
    <r>
      <rPr>
        <b/>
        <sz val="14"/>
        <rFont val="Times New Roman"/>
        <family val="1"/>
      </rPr>
      <t>Recomendación</t>
    </r>
    <r>
      <rPr>
        <sz val="14"/>
        <rFont val="Times New Roman"/>
        <family val="1"/>
      </rPr>
      <t>: Modificar la meta teniendo en cuenta la fecha de inicio y terminación de la acción pasando de  4 A 10 Actas  de reunión y reporte de seguimiento al cronograma de ejecución y pagos, toda vez que la acción esta definida en seguimientos mensuales.</t>
    </r>
  </si>
  <si>
    <r>
      <rPr>
        <b/>
        <sz val="11"/>
        <rFont val="Times New Roman"/>
        <family val="1"/>
      </rPr>
      <t xml:space="preserve">Agosto 1 de 2018: </t>
    </r>
    <r>
      <rPr>
        <sz val="11"/>
        <rFont val="Times New Roman"/>
        <family val="1"/>
      </rPr>
      <t xml:space="preserve">Se suscribio Plan en el SIVICOF
</t>
    </r>
    <r>
      <rPr>
        <b/>
        <sz val="11"/>
        <rFont val="Times New Roman"/>
        <family val="1"/>
      </rPr>
      <t>Agosto 2018: E</t>
    </r>
    <r>
      <rPr>
        <sz val="11"/>
        <rFont val="Times New Roman"/>
        <family val="1"/>
      </rPr>
      <t xml:space="preserve">l proceso manifiesta que dará inicio a la acción en el mes de septiembre de 2018. 
</t>
    </r>
    <r>
      <rPr>
        <b/>
        <sz val="11"/>
        <rFont val="Times New Roman"/>
        <family val="1"/>
      </rPr>
      <t xml:space="preserve">Diciembre de 2018: </t>
    </r>
    <r>
      <rPr>
        <sz val="11"/>
        <rFont val="Times New Roman"/>
        <family val="1"/>
      </rPr>
      <t xml:space="preserve"> No se reporta avance, dado que la acción tiene como fecha de inicio el 01 de marzo de 2019
</t>
    </r>
    <r>
      <rPr>
        <b/>
        <sz val="11"/>
        <rFont val="Times New Roman"/>
        <family val="1"/>
      </rPr>
      <t xml:space="preserve">Mayo 2019: </t>
    </r>
    <r>
      <rPr>
        <sz val="11"/>
        <rFont val="Times New Roman"/>
        <family val="1"/>
      </rPr>
      <t xml:space="preserve">Con radicado No. 2-2019-27796 del 30 de mayo de 2019 la Secretaria Distrital del Habitat solicitò modificaciòn de fecha de la acciòn, con radicado No. 1-2019-22293 del 7 de junio de 2019, la Contralroìa de Bogotà informa la aprobaciòn de dicha modificaciòn .
</t>
    </r>
    <r>
      <rPr>
        <b/>
        <sz val="11"/>
        <rFont val="Times New Roman"/>
        <family val="1"/>
      </rPr>
      <t>Mayo 2019:</t>
    </r>
    <r>
      <rPr>
        <sz val="11"/>
        <rFont val="Times New Roman"/>
        <family val="1"/>
      </rPr>
      <t xml:space="preserve"> El area no  reporta avance, dado que en el mes de mayo del presente año se solicitó ampliación del término de la acción  mediante memorando interno 3-2019-03579.
</t>
    </r>
    <r>
      <rPr>
        <b/>
        <sz val="11"/>
        <rFont val="Times New Roman"/>
        <family val="1"/>
      </rPr>
      <t>Recomendació</t>
    </r>
    <r>
      <rPr>
        <sz val="11"/>
        <rFont val="Times New Roman"/>
        <family val="1"/>
      </rPr>
      <t xml:space="preserve">n: A pesar que la Contraloria de Bogotá aprobo modificación no se evidencio avance , por lo que es importante que se evidencie en el proximo seguimiento avance significativo, toda vez que podria materializarse el riesgo de incumplimiento de la acción  y por ende incumplimiento del  Plan de Mejoramiento lo que generaria como consecuencia sanciones disciplinarias para el responsable de la acción y para el Representante Legal por parte de la Contraloría de Bogotá,
</t>
    </r>
    <r>
      <rPr>
        <b/>
        <sz val="11"/>
        <rFont val="Times New Roman"/>
        <family val="1"/>
      </rPr>
      <t>Octubre 2019</t>
    </r>
    <r>
      <rPr>
        <sz val="11"/>
        <rFont val="Times New Roman"/>
        <family val="1"/>
      </rPr>
      <t xml:space="preserve">:  Se evidenció la entrega de un documento llamado "Especificación Funcional de Software Simplificada" con código EF-SDHT01  con fecha de emisión 9 de agosto de 2019 y fecha de revisión 12 de octubre de 2019. Este documento contiene 37 requisitos funcionales y 3 requisitos no funcionales los cuales están detallados. Dado que solo se evidencia avance en la etapa de levantamiento y formalización de requisitos del Porcentaje de avance del Desarrollo de la herramienta, se deja avance en un 20%. Se desconocen avances en el desarrollo y pruebas funcionales. En reunión con la funcionaria Liliana Hernandez menciona que una vez estos cambios entren en producción en JSP7 el sistema SIPI se apagará y se dejará como histórico para la SDHT. Adicionalmente en JSP7 se tiene proyectado cargar el nuevo Plan Distrital de Desarrollo (PDD).
</t>
    </r>
    <r>
      <rPr>
        <b/>
        <sz val="11"/>
        <rFont val="Times New Roman"/>
        <family val="1"/>
      </rPr>
      <t xml:space="preserve">Noviembre 2019: </t>
    </r>
    <r>
      <rPr>
        <sz val="11"/>
        <rFont val="Times New Roman"/>
        <family val="1"/>
      </rPr>
      <t xml:space="preserve">Se observa acta de 12 de diciembre de 2019  la cual no se tiene en cuenta en este avance ya que el corte de este es noviembre 30 de 2019, solo se e link del sistema en pruebas por el cual se valida un avance del 10% respecto al seguimiento anterior para un total del 30% de avance en la acción.
</t>
    </r>
    <r>
      <rPr>
        <b/>
        <sz val="11"/>
        <rFont val="Times New Roman"/>
        <family val="1"/>
      </rPr>
      <t>Recomendación:</t>
    </r>
    <r>
      <rPr>
        <sz val="11"/>
        <rFont val="Times New Roman"/>
        <family val="1"/>
      </rPr>
      <t xml:space="preserve"> Establecer un plan de choque que permita visualizar el proximo seguimiento con corte a 31 de diciembre de 2019 un avance representativo, teniendo en cuenta sola mente faltan 2 meses para culminar la actividad y el estado de avance es muy bajo, asi evita que se materialice el riesgo de incumplimiento de la acción y la aplicación de sancion por parte de la Contraloria de Bogotá como lo establece la Resolución Reglamentaria No. 036 de 2019 articulo decimo quinto.
</t>
    </r>
    <r>
      <rPr>
        <b/>
        <sz val="11"/>
        <rFont val="Times New Roman"/>
        <family val="1"/>
      </rPr>
      <t xml:space="preserve">Diciembre 2019: </t>
    </r>
    <r>
      <rPr>
        <sz val="11"/>
        <rFont val="Times New Roman"/>
        <family val="1"/>
      </rPr>
      <t>Se observa un link de acceso al sistema de información en ambiente de producción donde se encuentran todos los desarrollos realizados por el proveedor de JSP7. Se evidenció una base de datos en Access que cruza la información de JSP7 con SIPI. . Se estima avance en un 20% calculado así: base de datos en Access que cruza información entre JSP7 y SIPI (10%) y sistema de información en producción (10%), para un total de 50% acumulado</t>
    </r>
    <r>
      <rPr>
        <b/>
        <sz val="11"/>
        <rFont val="Times New Roman"/>
        <family val="1"/>
      </rPr>
      <t>.
Recomendación:</t>
    </r>
    <r>
      <rPr>
        <sz val="11"/>
        <rFont val="Times New Roman"/>
        <family val="1"/>
      </rPr>
      <t xml:space="preserve">  Contar en el proximo seguimiento con los soportes que evidencien el cumplimiento de la acciòn a fin de evitar la materializaciòn del riesgo de acciòn INCUMPLIDA lo que generaria una presunta incidencia disciplinaria para la entidad de acuerdo con la Resoluciòn Organica 036 de 2019 por parte de la Contraloria de Bogotà
</t>
    </r>
    <r>
      <rPr>
        <b/>
        <sz val="11"/>
        <rFont val="Times New Roman"/>
        <family val="1"/>
      </rPr>
      <t xml:space="preserve">Mayo 2020: </t>
    </r>
    <r>
      <rPr>
        <sz val="11"/>
        <rFont val="Times New Roman"/>
        <family val="1"/>
      </rPr>
      <t xml:space="preserve">Se observa que el responsable y el proveedor define un avance del 98% ; no obstante presupuestalmente solo se ha ejecutado el 40% del mismo. Se toman las evidencias que corresponden a corte de 30 de mayo de 2020: Se observa avance en desarrollo de los módulos, documentación y pruebas; se encuentra pendiente la capacitación completa de los mismos a la SDHT para posterior carga del PDD 2020-2024 ya aprobado por el Concejo de Bogotá en lo que respecta a la SDHT. El área informa que la acción estaba planeada para ser finalizada el día 17 de enero de 2020, sin embargo se extendió hasta junio de 2020, no obstante ,aunque la Asesora de Control Interno ha informado oportunamente el estado de las acciones, para evitar la materialización del riesgo de INCUMPLIMIENTO, esta se materializa por cuanto la acción debía haber finalizado en el mes de junio de 2020.
Soportes: El proceso remitió una carpeta compartida en:  https://cutt.ly/fila114 la cual tiene en su interior:1.Informe de apoyo segumiento al contrato 477 de 2019 del 12 de junio de 2020. Esta evidencia no puede ser tomada en cuenta dado que el reporte es hasta el 31 de mayo. 2.Carpetas con evidencias del avance en el cumplimiento de las obligaciones 4,5,6,7,8,9,10,11,13 y 15 donde se evidencia:Obligación 4 y Obligación 5: Documento de especificación funcional de software simplificada versión 2 del 11-06-2020. Allí se definen 37 requerimientos funcionales, 3 requerimientos no funcionales y el plan de pruebas. Obligación 6: Licencia para la SDHT del módulo de planeación presupuestal del 12 de febrero de 2020. Obligación 7: Plan de trabajo de actividades y plan de trabajo proyecto del 14 de febrero de 2020. Al interior se observa que aún todos los módulos no han sido terminados.Obligación 8: Manual de Planeación Presupuestal del 11 de junio de 2020 y Manual Guía paso a paso producción del 8 de abril de 2020. Obligación 9: Actas de reunión de ejecución de pruebas del 30 de abril de 2020, acta de reunión de ejecución de pruebas del 15 de mayo de 2020, acta de reunión de seguimiento del 11 de junio de 2020 y documento lista de chequeo entregables del 20 de mayo de 2020. Obligación 10: Documentación del modulo de planeación presupuestal del 11 de febrero de 2020, informe de ajustes de pruebas de plenación del 6 de mayo de 2020, informe de entregables del 20 de mayo de 2020, informe de ajustes de pruebas de planeación del 29 de mayo de 2020.Obligación 11: Cronograma de capacitaciones planteadas para junio de 2020, documento del 11 de junio de 2020. Obligación 13:  Informe Ajustes de Pruebas Planeación PPTAL-29-05-2020. Obligación 15:  Diagrama proceso proyecto de inversión plan de acción, diccionario de datos plan de desarrollo, diccionario de datos 11 de junio de 2020, modelo E-R completo 11 de junio de 2020, Proceso del plan de desarrollo 
</t>
    </r>
    <r>
      <rPr>
        <b/>
        <sz val="11"/>
        <rFont val="Times New Roman"/>
        <family val="1"/>
      </rPr>
      <t>Recomendación</t>
    </r>
    <r>
      <rPr>
        <sz val="11"/>
        <rFont val="Times New Roman"/>
        <family val="1"/>
      </rPr>
      <t xml:space="preserve">: Finalizar el proyecto , adjuntar todas las evidencias de todas las obligaciones nuevamente para el siguiente seguimiento y actualizar las evidencias que haya a lugar para evaluar el cumplimiento o no de la misma. Se evaluará si esto conlleva a una  presunta incidencia disciplinaria para la entidad de acuerdo con la Resolución Orgánica 036 de 2019 por parte de la Contraloría de Bogotá, por cuanto la acción esta INCUMPLIDA
</t>
    </r>
    <r>
      <rPr>
        <b/>
        <sz val="11"/>
        <rFont val="Times New Roman"/>
        <family val="1"/>
      </rPr>
      <t xml:space="preserve">Octubre 2020: </t>
    </r>
    <r>
      <rPr>
        <sz val="11"/>
        <rFont val="Times New Roman"/>
        <family val="1"/>
      </rPr>
      <t xml:space="preserve">El proceso remite:
1.Informe de Entrega y Capacitaciones
2. Licencia Sistema Habitat
3. Actas de Pruebas realizadas
4. Diagrama de todos los procesos
5. Diccionario de datos Módulo Plan de Desarrollo 
6. Documento Incidencias 2019-2020
7. Especificaciones Funcionales y Técnicas
8. Guía de Herramientas de Desarrollo
9. Informe de Ajustes Pruebas Planeación presupuestal
10.Manual Módulo de Planeación Presupuestal Hábitat
Donde se evidencia que el diseño, desarrollo, pruebas e implementación del módulo de planeación presupuestal del Plan de Desarrollo en la SDHT en JSP7 fue completado con éxito. El desarrollo cuenta con el licenciamiento, manuales, pruebas e información técnica necesaria para dar por cerrada la acción de mejora con un avance del 100%.
</t>
    </r>
    <r>
      <rPr>
        <b/>
        <sz val="11"/>
        <rFont val="Times New Roman"/>
        <family val="1"/>
      </rPr>
      <t xml:space="preserve">Recomendación: </t>
    </r>
    <r>
      <rPr>
        <sz val="11"/>
        <rFont val="Times New Roman"/>
        <family val="1"/>
      </rPr>
      <t>Se recomienda al proceso y a la entidad poner en producción del módulo y hacer uso del mismo en el marco del nuevo Plan Distrital de Desarrollo 2020-2024  Un nuevo contrato social y ambiental para la Bogotá del siglo XXI</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</si>
  <si>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evidencia capacitación realizada el 15 de septiembre de 2020 mediante acta, listado de asistencia y presentación utilizada para el desarrollo de la misma.
</t>
    </r>
    <r>
      <rPr>
        <b/>
        <sz val="14"/>
        <rFont val="Times New Roman"/>
        <family val="1"/>
      </rPr>
      <t>Recomendaciones:</t>
    </r>
    <r>
      <rPr>
        <sz val="14"/>
        <rFont val="Times New Roman"/>
        <family val="1"/>
      </rPr>
      <t xml:space="preserve"> Continuar con la ejecución de la acción en los tiempos establecidos, a fin de evitar la matarialización del riesgo de incumplimiento.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</si>
  <si>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solicitud de capacitación realizada a la Subdirectora Administrativa por parte de la Subsecretaría de Coordinaciòn Operativa con Memorando interno 3-2020-02741 del 26 de agosto de 2020 
</t>
    </r>
    <r>
      <rPr>
        <b/>
        <sz val="14"/>
        <rFont val="Times New Roman"/>
        <family val="1"/>
      </rPr>
      <t>Recomendación</t>
    </r>
    <r>
      <rPr>
        <sz val="14"/>
        <rFont val="Times New Roman"/>
        <family val="1"/>
      </rPr>
      <t>: Dar cumplimiento  a la capacitación y dejar registro en actas, listado de asistencia, presentación utilizada.</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</si>
  <si>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t>
    </r>
    <r>
      <rPr>
        <b/>
        <sz val="14"/>
        <rFont val="Times New Roman"/>
        <family val="1"/>
      </rPr>
      <t xml:space="preserve">Recomendación: </t>
    </r>
    <r>
      <rPr>
        <sz val="14"/>
        <rFont val="Times New Roman"/>
        <family val="1"/>
      </rPr>
      <t xml:space="preserve">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</si>
  <si>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El área responsable no remitió soportes del estado de ejecución de la acción, por lo que no es posible evaluar el avance de esta acción.
</t>
    </r>
    <r>
      <rPr>
        <b/>
        <sz val="14"/>
        <rFont val="Times New Roman"/>
        <family val="1"/>
      </rPr>
      <t xml:space="preserve">Recomendación: </t>
    </r>
    <r>
      <rPr>
        <sz val="14"/>
        <rFont val="Times New Roman"/>
        <family val="1"/>
      </rPr>
      <t>Establecer un plan de choque toda vez que la acción finaliza en el mes de diciembre de 2020 y no se reporta avance. Lo anterior a fin de evitar la materialización del riesgo de incumplimiento de la acción y por ende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</si>
  <si>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Remitir en el próximo seguimiento el cronograma de actividades programadas a fin de establecer una base de seguimiento a las actividades definidas y los tiempos que lo establezca el cronograma.</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</si>
  <si>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Esta acción no se evalua teniendo en cuenta la fecha de inicio es posterior al corte de este seguimiento.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</si>
  <si>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 xml:space="preserve">Mayo 2020: </t>
    </r>
    <r>
      <rPr>
        <sz val="14"/>
        <rFont val="Times New Roman"/>
        <family val="1"/>
      </rPr>
      <t xml:space="preserve"> El area no reporto soportes del estado de la acción. 
</t>
    </r>
    <r>
      <rPr>
        <b/>
        <sz val="14"/>
        <rFont val="Times New Roman"/>
        <family val="1"/>
      </rPr>
      <t>Recomendación:</t>
    </r>
    <r>
      <rPr>
        <sz val="14"/>
        <rFont val="Times New Roman"/>
        <family val="1"/>
      </rPr>
      <t xml:space="preserve"> Realiza  las acciones a que haya lugar antes de la fecha de finalización de la acción de mejora propuesta, a fin de evitar la materialización del riesgo de incumplimiento.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revisó y ajustó el  procedimiento de  Gestión Contractual incluyendo controles cuando se presenten modificaciones en la publicacion de los documento en SECOP 
</t>
    </r>
    <r>
      <rPr>
        <b/>
        <sz val="14"/>
        <rFont val="Times New Roman"/>
        <family val="1"/>
      </rPr>
      <t>Recomendación</t>
    </r>
    <r>
      <rPr>
        <sz val="14"/>
        <rFont val="Times New Roman"/>
        <family val="1"/>
      </rPr>
      <t xml:space="preserve">:Dar celeridad a la aprobacion del documento y reslizar su respectiva publicación con el fin de evitar la materializacion del riesgo 
</t>
    </r>
  </si>
  <si>
    <t>37.5</t>
  </si>
  <si>
    <r>
      <t xml:space="preserve">La accion fue fomulada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dentro del periodo del presente seguimiento
</t>
    </r>
    <r>
      <rPr>
        <b/>
        <sz val="14"/>
        <rFont val="Times New Roman"/>
        <family val="1"/>
      </rPr>
      <t>Recomendación:</t>
    </r>
    <r>
      <rPr>
        <sz val="14"/>
        <rFont val="Times New Roman"/>
        <family val="1"/>
      </rPr>
      <t>Dar celeridad a la aprobacion del documento y reslizar su respectiva publicación con el fin de evitar la materializacion del riesgo</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</si>
  <si>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una obligacion adicional a los supervisores de los Convenios Interadministrativos publicados por otras entidades, donde debe solicitar la debida publicación de los actos jurídicos y administrativos derivados del proceso de contratación estatal, tal y como lo indica la acción.                                   </t>
    </r>
    <r>
      <rPr>
        <b/>
        <sz val="14"/>
        <color theme="1"/>
        <rFont val="Times New Roman"/>
        <family val="1"/>
      </rPr>
      <t xml:space="preserve">
Recomendación:</t>
    </r>
    <r>
      <rPr>
        <sz val="14"/>
        <color theme="1"/>
        <rFont val="Times New Roman"/>
        <family val="1"/>
      </rPr>
      <t xml:space="preserve">Dar celeridad a la aprobacion del documento y reslizar su respectiva publicación con el fin de evitar la materializacion del riesgo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</si>
  <si>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Teniendo en cuenta la fecha de inicio no se reporta seguimiento
</t>
    </r>
    <r>
      <rPr>
        <b/>
        <sz val="14"/>
        <rFont val="Times New Roman"/>
        <family val="1"/>
      </rPr>
      <t xml:space="preserve">Noviembre 2019: </t>
    </r>
    <r>
      <rPr>
        <sz val="14"/>
        <rFont val="Times New Roman"/>
        <family val="1"/>
      </rPr>
      <t xml:space="preserve">Teniendo en cuenta la fecha de incio de la acción no se reportan avances.
Diciembre 2019: No se evalua toda vez que se da inicio en el mes de enero del 2020
</t>
    </r>
    <r>
      <rPr>
        <b/>
        <sz val="14"/>
        <rFont val="Times New Roman"/>
        <family val="1"/>
      </rPr>
      <t xml:space="preserve">Mayo 2020: </t>
    </r>
    <r>
      <rPr>
        <sz val="14"/>
        <rFont val="Times New Roman"/>
        <family val="1"/>
      </rPr>
      <t xml:space="preserve">Con Radicado No. SIGESPRO Rad: 2-2020-07746 del 6 de mayo de 2020“, la Contraloria de Bogota autorizò la modificaciòn de la fecha de terminaciòn de la acciòn pasadndo de 17 de junio de 2020 al 10 de diciembre de 2020.
</t>
    </r>
    <r>
      <rPr>
        <b/>
        <sz val="14"/>
        <rFont val="Times New Roman"/>
        <family val="1"/>
      </rPr>
      <t>Mayo 2020</t>
    </r>
    <r>
      <rPr>
        <sz val="14"/>
        <rFont val="Times New Roman"/>
        <family val="1"/>
      </rPr>
      <t xml:space="preserve">: No existe avance por cuanto la descripción de la acción señala la "Realizar muestreos al 5% de los expedientes contractuales."y  no es posible identificar a que contratos seria objeto de la muestra teniendo en cuenta los soportes anexos.
</t>
    </r>
    <r>
      <rPr>
        <b/>
        <sz val="14"/>
        <rFont val="Times New Roman"/>
        <family val="1"/>
      </rPr>
      <t xml:space="preserve">Soportes: </t>
    </r>
    <r>
      <rPr>
        <sz val="14"/>
        <rFont val="Times New Roman"/>
        <family val="1"/>
      </rPr>
      <t xml:space="preserve">Circular 009-2019 del 12 de mayo de 2019 y Circular 012-2020 del 29 de mayo de 2020.
</t>
    </r>
    <r>
      <rPr>
        <b/>
        <sz val="14"/>
        <rFont val="Times New Roman"/>
        <family val="1"/>
      </rPr>
      <t xml:space="preserve">Recomendación: </t>
    </r>
    <r>
      <rPr>
        <sz val="14"/>
        <rFont val="Times New Roman"/>
        <family val="1"/>
      </rPr>
      <t xml:space="preserve"> Realizar las acciones a que haya lugar antes de la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Teniendo en cuenta los soportes aportados (,*Archivo PDF 100822020 Correo relación de expedientes, * Archivo Excel 2020 Base de datos contratos, * Archivo PDF Listado de Asistencia muestreo 5%, *Archivo PM02-FO299 Acta de reunión), se tomó para verificación la matriz que se encuentra en archivo “excell 2020 base de datos contratos”, donde se registran 485 contratos correspondiente al primer semestre de la vigencia 2020, en consecuencia, el 5% corresponde a verificar 25 contratos.
Adicionalmente en acta No. 01 del 17 de agosto de 2020 cuyo asunto es “Ejecución de la primera revisión de expedientes dentro de las acciones formuladas para los hallazgos 3.1.1.1. y 3.1.3.1. de la Contraloría de Bogotá” en donde contratistas de la Subsecretaria de Gestión Corporativa y CID y la Subdirección de Barrios registran en dicha acta que realizaron la revisión de los siguientes 25 contratos: 001, 013, 026, 119, 121, 124, 133 ,136, 141, 155, 164, 167, 174, 189, 191, 215, 223, 224, 236, 257, 264,266, 267, 283, 285; en ese orden en acta registran que los contratos 141,215,223,253,283 se encuentran en orden debidamente foliados y que los restantes tienen documentación pendiente.
Aunque a través del acta enunciada realizaron un muestreo del 5 % de los contratos en el primer semestre del 2020, es importante que este muestreo sea efectivo, por cuanto el 5% de los contratos que revisaron de acuerdo con el acta no cuentan con la totalidad de la documentación contractual. 
</t>
    </r>
    <r>
      <rPr>
        <b/>
        <sz val="14"/>
        <rFont val="Times New Roman"/>
        <family val="1"/>
      </rPr>
      <t xml:space="preserve">Recomendación: </t>
    </r>
    <r>
      <rPr>
        <sz val="14"/>
        <rFont val="Times New Roman"/>
        <family val="1"/>
      </rPr>
      <t>Para el próximo seguimiento y en atención a la Emergencia Sanitaria por causa del COVID 19, contar con la totalidad de los archivos magnéticos de las carpetas contractuales de los contratos verificados tanto de este muestreo con del próximo muestreo que el are responsable de la acción realice.</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</si>
  <si>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Octbre 2019</t>
    </r>
    <r>
      <rPr>
        <sz val="14"/>
        <rFont val="Times New Roman"/>
        <family val="1"/>
      </rPr>
      <t xml:space="preserve">: La accion no ha iniciado por lo que no se reporta seguimiento
</t>
    </r>
    <r>
      <rPr>
        <b/>
        <sz val="14"/>
        <rFont val="Times New Roman"/>
        <family val="1"/>
      </rPr>
      <t xml:space="preserve">Noviembre 2019: </t>
    </r>
    <r>
      <rPr>
        <sz val="14"/>
        <rFont val="Times New Roman"/>
        <family val="1"/>
      </rPr>
      <t xml:space="preserve">Teniendo en cuenta la fecha de incio de la acción no se reportan avances.
</t>
    </r>
    <r>
      <rPr>
        <b/>
        <sz val="14"/>
        <rFont val="Times New Roman"/>
        <family val="1"/>
      </rPr>
      <t xml:space="preserve">Diciembre 2019: </t>
    </r>
    <r>
      <rPr>
        <sz val="14"/>
        <rFont val="Times New Roman"/>
        <family val="1"/>
      </rPr>
      <t xml:space="preserve">No se evalua toda vez que se da inicio en el mes de enero del 2020
</t>
    </r>
    <r>
      <rPr>
        <b/>
        <sz val="14"/>
        <rFont val="Times New Roman"/>
        <family val="1"/>
      </rPr>
      <t>Mayo 2020</t>
    </r>
    <r>
      <rPr>
        <sz val="14"/>
        <rFont val="Times New Roman"/>
        <family val="1"/>
      </rPr>
      <t xml:space="preserve">: Con Radicado No. SIGESPRO Rad: 2-2020-07746 del 6 de mayo de 2020“, la Contraloria de Bogota autorizò la modificaciòn de la fecha de terminaciòn de la acciòn pasadndo de 17 de junio de 2020 al 10 de diciembre de 2020.
No existe avance por cuanto la descripción de la acción señala la "Realizar muestreos al 5% de los expedientes contractuales."y  no es posible identificar a que contratos seria objeto de la muestra teniendo en cuenta los soportes anexos.
</t>
    </r>
    <r>
      <rPr>
        <b/>
        <sz val="14"/>
        <rFont val="Times New Roman"/>
        <family val="1"/>
      </rPr>
      <t>Soportes</t>
    </r>
    <r>
      <rPr>
        <sz val="14"/>
        <rFont val="Times New Roman"/>
        <family val="1"/>
      </rPr>
      <t xml:space="preserve">: Circular 009-2019 del 12 de mayo de 2019 y Circular 012-2020 del 29 de mayo de 2020.
</t>
    </r>
    <r>
      <rPr>
        <b/>
        <sz val="14"/>
        <rFont val="Times New Roman"/>
        <family val="1"/>
      </rPr>
      <t>Recomendación</t>
    </r>
    <r>
      <rPr>
        <sz val="14"/>
        <rFont val="Times New Roman"/>
        <family val="1"/>
      </rPr>
      <t xml:space="preserve">:  Realizar las acciones a que haya lugar antes de la finalización de la acción de mejora  propuesta, a fin de evitar la materialización del riesgo de incumplimiento
</t>
    </r>
    <r>
      <rPr>
        <b/>
        <sz val="14"/>
        <rFont val="Times New Roman"/>
        <family val="1"/>
      </rPr>
      <t>Octubre 2020:</t>
    </r>
    <r>
      <rPr>
        <sz val="14"/>
        <rFont val="Times New Roman"/>
        <family val="1"/>
      </rPr>
      <t xml:space="preserve"> Teniendo en cuenta los soportes aportados (,*Archivo PDF 100822020 Correo relación de expedientes, * Archivo Excel 2020 Base de datos contratos, * Archivo PDF Listado de Asistencia muestreo 5%, *Archivo PM02-FO299 Acta de reunión), se tomó para verificación la matriz que se encuentra en archivo “excell 2020 base de datos contratos”, donde se registran 485 contratos correspondiente al primer semestre de la vigencia 2020, en consecuencia, el 5% corresponde a verificar 25 contratos.
Adicionalmente en acta No. 01 del 17 de agosto de 2020 cuyo asunto es “Ejecución de la primera revisión de expedientes dentro de las acciones formuladas para los hallazgos 3.1.1.1. y 3.1.3.1. de la Contraloría de Bogotá” en donde contratistas de la Subsecretaria de Gestión Corporativa y CID y la Subdirección de Barrios registran en dicha acta que realizaron la revisión de los siguientes 25 contratos: 001, 013, 026, 119, 121, 124, 133 ,136, 141, 155, 164, 167, 174, 189, 191, 215, 223, 224, 236, 257, 264,266, 267, 283, 285; en ese orden en acta registran que los contratos 141,215,223,253,283 se encuentran en orden debidamente foliados y que los restantes tienen documentación pendiente.
Aunque a través del acta enunciada realizaron un muestreo del 5 % de los contratos en el primer semestre del 2020, es importante que este muestreo sea efectivo, por cuanto el 5% de los contratos que revisaron de acuerdo con el acta no cuentan con la totalidad de la documentación contractual. 
</t>
    </r>
    <r>
      <rPr>
        <b/>
        <sz val="14"/>
        <rFont val="Times New Roman"/>
        <family val="1"/>
      </rPr>
      <t>Recomendación</t>
    </r>
    <r>
      <rPr>
        <sz val="14"/>
        <rFont val="Times New Roman"/>
        <family val="1"/>
      </rPr>
      <t>: Para el próximo seguimiento y en atención a la Emergencia Sanitaria por causa del COVID 19, contar con la totalidad de los archivos magnéticos de las carpetas contractuales de los contratos verificados tanto de este muestreo con del próximo muestreo que el are responsable de la acción realice.</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</si>
  <si>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observa la base de datos con un (1) muestreo realizado del 5%.
</t>
    </r>
    <r>
      <rPr>
        <b/>
        <sz val="14"/>
        <rFont val="Times New Roman"/>
        <family val="1"/>
      </rPr>
      <t xml:space="preserve">Noviembre 2019: </t>
    </r>
    <r>
      <rPr>
        <sz val="14"/>
        <rFont val="Times New Roman"/>
        <family val="1"/>
      </rPr>
      <t xml:space="preserve"> No se evidencio avance frente a las actividades ejecutadas en el mes de octubre.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No se evidencio avance frente a la verificación la accion propuesta
Recomendación: Realizar las acciones a que haya lugar antes de la fecha de finalización de la acción de mejora propuesta, a fin de evitar la materialización del riesgo de incumplimiento.
</t>
    </r>
    <r>
      <rPr>
        <b/>
        <sz val="14"/>
        <rFont val="Times New Roman"/>
        <family val="1"/>
      </rPr>
      <t xml:space="preserve">Mayo 2020: </t>
    </r>
    <r>
      <rPr>
        <sz val="14"/>
        <rFont val="Times New Roman"/>
        <family val="1"/>
      </rPr>
      <t xml:space="preserve"> Se evidencia la base de datos donde el area responsable informa que es la relación de contratos de prestación  correspondiuentes al periodo octubre de 2019 a febrero de 2020 (305 contratos de prestación de servicios). En ese orden el 5% del muestreo corresponde a 16 contratos de prestación de servicio,  no obstante no se presenta en dicha matriz la selección y soportes de verificación en el cumplimiento de los documentos que deben estar publicados en SECOP II, como se realizó el analisis de la primera muestra.
</t>
    </r>
    <r>
      <rPr>
        <b/>
        <sz val="14"/>
        <rFont val="Times New Roman"/>
        <family val="1"/>
      </rPr>
      <t>Recomendación :</t>
    </r>
    <r>
      <rPr>
        <sz val="14"/>
        <rFont val="Times New Roman"/>
        <family val="1"/>
      </rPr>
      <t xml:space="preserve"> Contar en el proximo seguimiento con soportes que validen el cumplimiento de la publicación de los documentos de SECOP II en relación  a la contratación de prestación correspondientes al 5%. .Cumplir a la mayor brevedad posible con la acciòn por cuanto a la fecha del seguiiento se encuentra incumplida, materializando el Riesgo de Incumplimiento de la misma, lo que prodria materializarse otro riesgo de INCUMPLIMIENTO por parte de la Contraloria de Bogotà en el momento que verifiquen esta acciòn,  como lo define la Resoluciòn 036 del 20 de septiembre de 2019 de la Contraloria de Bogotá.
</t>
    </r>
    <r>
      <rPr>
        <b/>
        <sz val="14"/>
        <rFont val="Times New Roman"/>
        <family val="1"/>
      </rPr>
      <t xml:space="preserve">Octubre 2020: </t>
    </r>
    <r>
      <rPr>
        <sz val="14"/>
        <rFont val="Times New Roman"/>
        <family val="1"/>
      </rPr>
      <t xml:space="preserve">No se aportaron soportes de avance al cumplimiento de la acción.  </t>
    </r>
    <r>
      <rPr>
        <b/>
        <sz val="14"/>
        <rFont val="Times New Roman"/>
        <family val="1"/>
      </rPr>
      <t xml:space="preserve">
Recomendación: </t>
    </r>
    <r>
      <rPr>
        <sz val="14"/>
        <rFont val="Times New Roman"/>
        <family val="1"/>
      </rPr>
      <t>Contar en el próximo seguimiento con soportes que validen el cumplimiento de la publicación de los documentos de SECOP II en relación a la contratación de prestación correspondientes al 5%, como se reiteró en el seguimiento anterior. Cumplir a la mayor brevedad posible con la acción por cuanto a la fecha del seguimiento se encuentra incumplida, materializando el Riesgo de Incumplimiento de la misma, lo que podría materializarse otro riesgo de INCUMPLIMIENTO por parte de la Contraloría de Bogotá en el momento que verifiquen esta acción, como lo define la Resolución 036 del 20 de septiembre de 2019 de la Contraloría de Bogotá.</t>
    </r>
  </si>
  <si>
    <t>1.4</t>
  </si>
  <si>
    <t xml:space="preserve">70
</t>
  </si>
  <si>
    <r>
      <rPr>
        <b/>
        <sz val="12"/>
        <rFont val="Times New Roman"/>
        <family val="1"/>
      </rPr>
      <t>Julio 2019: T</t>
    </r>
    <r>
      <rPr>
        <sz val="12"/>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2"/>
        <rFont val="Times New Roman"/>
        <family val="1"/>
      </rPr>
      <t>Octubre 2019:</t>
    </r>
    <r>
      <rPr>
        <sz val="12"/>
        <rFont val="Times New Roman"/>
        <family val="1"/>
      </rPr>
      <t xml:space="preserve"> Acción no iniciada
</t>
    </r>
    <r>
      <rPr>
        <b/>
        <sz val="12"/>
        <rFont val="Times New Roman"/>
        <family val="1"/>
      </rPr>
      <t>Noviembre 2019</t>
    </r>
    <r>
      <rPr>
        <sz val="12"/>
        <rFont val="Times New Roman"/>
        <family val="1"/>
      </rPr>
      <t xml:space="preserve">: Teniendo en cuenta la fecha de incio de la acción no se reportan avances.
</t>
    </r>
    <r>
      <rPr>
        <b/>
        <sz val="12"/>
        <rFont val="Times New Roman"/>
        <family val="1"/>
      </rPr>
      <t>Diciembre 2019</t>
    </r>
    <r>
      <rPr>
        <sz val="12"/>
        <rFont val="Times New Roman"/>
        <family val="1"/>
      </rPr>
      <t xml:space="preserve">: No se evalua toda vez que se da inicio en el mes de enero del 2020
</t>
    </r>
    <r>
      <rPr>
        <b/>
        <sz val="12"/>
        <rFont val="Times New Roman"/>
        <family val="1"/>
      </rPr>
      <t xml:space="preserve">Mayo 2020:  </t>
    </r>
    <r>
      <rPr>
        <sz val="12"/>
        <rFont val="Times New Roman"/>
        <family val="1"/>
      </rPr>
      <t xml:space="preserve">Se evidencia la base de datos donde el area responsable relaciona los contratos de prestación  correspondiuentes al periodo octubre de 2019 a febrero de 2020 (305 contratos de prestación de servicios). Teniendo en cuenta el periodo de la acción  existen 30 contratos en ese periodo, de los cuales al establecer el 5%  corresponde a 2 contratos. No obstante el area no remite como soporte los dos contratos analizados que permita determinar un avance en la acción.
</t>
    </r>
    <r>
      <rPr>
        <b/>
        <sz val="12"/>
        <rFont val="Times New Roman"/>
        <family val="1"/>
      </rPr>
      <t>Soportes</t>
    </r>
    <r>
      <rPr>
        <sz val="12"/>
        <rFont val="Times New Roman"/>
        <family val="1"/>
      </rPr>
      <t xml:space="preserve">: Matriz de Contratos de Prestación de Servicios correspondientes a octubre de 2019 hasta febrero de 2020, Circular 010 de 2019 y Correo Memorando del 29 de mayo de 2020.
</t>
    </r>
    <r>
      <rPr>
        <b/>
        <sz val="12"/>
        <rFont val="Times New Roman"/>
        <family val="1"/>
      </rPr>
      <t xml:space="preserve">Recomendación </t>
    </r>
    <r>
      <rPr>
        <sz val="12"/>
        <rFont val="Times New Roman"/>
        <family val="1"/>
      </rPr>
      <t xml:space="preserve">: Contar en el proximo seguimiento con soportes que validen el cumplimiento de la publicación de los documentos de SECOP II en relación  a la contratación de prestación correspondientes al 5% de la muestra de los mismo a fin de evitar INCUMPLIMIENTO de la acción como  lo define la Resoluciòn 036 del 20 de septiembre de 2019 de la Contraloria de Bogotá.
</t>
    </r>
    <r>
      <rPr>
        <b/>
        <sz val="12"/>
        <rFont val="Times New Roman"/>
        <family val="1"/>
      </rPr>
      <t xml:space="preserve">Octubre 2020: </t>
    </r>
    <r>
      <rPr>
        <sz val="12"/>
        <rFont val="Times New Roman"/>
        <family val="1"/>
      </rPr>
      <t xml:space="preserve">Teniendo en cuenta los soportes aportados (*Archivo PDF Circular 010 de 2019, * Archivo PDF Memorando * Archivo Excel muestreo contratos Oct a marzo), se tomó para verificación la matriz que se encuentra en archivo en excell denominada “Muestreo contratos octubre a marzo“ donde se registran 95 contratos correspondiente al periodo enero a diciembre de  2019 ( el 5% corresponde a verificar 5 contratos) y  271 contratos  correspondientes al periodo  enero a marzo de 2020 ( El 5% corresponde a 14 contratos) en ese orden se observa :
</t>
    </r>
    <r>
      <rPr>
        <b/>
        <sz val="12"/>
        <rFont val="Times New Roman"/>
        <family val="1"/>
      </rPr>
      <t xml:space="preserve">Vigencia 2019:  </t>
    </r>
    <r>
      <rPr>
        <sz val="12"/>
        <rFont val="Times New Roman"/>
        <family val="1"/>
      </rPr>
      <t xml:space="preserve"> De acuerdo con dicha base, los contratos que verifico el responsable de la acción fueron 8 en cuanto a la documentación de “Estudios Previos, contratos, póliza y CRP” de los siguientes contratos: 596, 614,638,651,668,680,693 y 732.
Teniendo en cuenta el porcentaje que establece la acción para la verificación de los contratos y el  hallazgo que emitido por la Contraloría de Bogotá en cuanto a la ausencia de “Informes de Actividades Mensuales”, se revisaron los siguientes contratos: 596,614,638,651,668,  se tiene  como resultado que 3 contratos (596,538 y 668 de 2019) cuentan con la totalidad de los informes de ejecución de actividades publicados, los 3 contratos restantes (614 y 651) no se observa que los informes estén publicados en su totalidad.
</t>
    </r>
    <r>
      <rPr>
        <b/>
        <sz val="12"/>
        <rFont val="Times New Roman"/>
        <family val="1"/>
      </rPr>
      <t xml:space="preserve">Vigencia 2020: </t>
    </r>
    <r>
      <rPr>
        <sz val="12"/>
        <rFont val="Times New Roman"/>
        <family val="1"/>
      </rPr>
      <t xml:space="preserve">  De acuerdo con dicha base, los contratos que verifico el responsable de la acción fueron 14 en cuanto a la documentación de “Estudios Previos, contratos, póliza y CRP” de los siguientes contratos: 3,18,34,44,54,72,89,113,131,148,173,225 ,248 y 281.
Teniendo en cuenta el porcentaje que establece la acción para la verificación de los contratos y el  hallazgo que emitido por la Contraloría de Bogotá en cuanto a la ausencia de “Informes de Actividades Mensuales”, se revisaron los 14 contratos señalados en la matriz generando como resultado que  11 contratos (3,18,44,54,72,131,148,173,225,248 y 281) cuentan con los informes de ejecución publicados en SECOP , los 3 contratos restantes ( 34, 89 y 113) no se observa que los informes estén publicados en su totalidad. Por lo anterior de 19 contratos verificados 5 contratos no cuentan con la publicación de la totalidad de los informes de cada contrato, por lo que no es posible dar por cumplida la acción.
</t>
    </r>
    <r>
      <rPr>
        <b/>
        <sz val="12"/>
        <rFont val="Times New Roman"/>
        <family val="1"/>
      </rPr>
      <t>Recomendación</t>
    </r>
    <r>
      <rPr>
        <sz val="12"/>
        <rFont val="Times New Roman"/>
        <family val="1"/>
      </rPr>
      <t>: Publicar la totalidad de documentos correspondiente a los informes de actividades de la muestra establecida y contar en el próximo seguimiento con una muestra representativa para el cumplimiento de la acción de conformidad con el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</si>
  <si>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Mayo 2020:</t>
    </r>
    <r>
      <rPr>
        <sz val="14"/>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4"/>
        <rFont val="Times New Roman"/>
        <family val="1"/>
      </rPr>
      <t>Soportes:</t>
    </r>
    <r>
      <rPr>
        <sz val="14"/>
        <rFont val="Times New Roman"/>
        <family val="1"/>
      </rPr>
      <t xml:space="preserve"> Mesa de trabajo del 12 de mayo de 2020  y  correo electronico del 10 de junio de 2020..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4"/>
        <rFont val="Times New Roman"/>
        <family val="1"/>
      </rPr>
      <t xml:space="preserve">16 de octubre de 2020 tema:" Convocatoria Orientación Manual de contratación, Principios de planeación y estudios previos", </t>
    </r>
    <r>
      <rPr>
        <sz val="14"/>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4"/>
        <rFont val="Times New Roman"/>
        <family val="1"/>
      </rPr>
      <t>Recomendación:</t>
    </r>
    <r>
      <rPr>
        <sz val="14"/>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</si>
  <si>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Mayo 2020:</t>
    </r>
    <r>
      <rPr>
        <sz val="14"/>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4"/>
        <rFont val="Times New Roman"/>
        <family val="1"/>
      </rPr>
      <t>Soportes:</t>
    </r>
    <r>
      <rPr>
        <sz val="14"/>
        <rFont val="Times New Roman"/>
        <family val="1"/>
      </rPr>
      <t xml:space="preserve"> Mesa de trabajo del 12 de mayo de 2020  y  correo electronico del 10 de junio de 2020..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4"/>
        <rFont val="Times New Roman"/>
        <family val="1"/>
      </rPr>
      <t xml:space="preserve">16 de octubre de 2020 tema:" Convocatoria Orientación Manual de contratación, Principios de planeación y estudios previos", </t>
    </r>
    <r>
      <rPr>
        <sz val="14"/>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4"/>
        <rFont val="Times New Roman"/>
        <family val="1"/>
      </rPr>
      <t>Recomendación:</t>
    </r>
    <r>
      <rPr>
        <sz val="14"/>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</si>
  <si>
    <r>
      <t xml:space="preserve">El 31 de diciembre de 2019, se suscribio Plan de Mejoramiento producto de la Auditoria de Desempeño de Contratos de Transaciòn Codigo 36 PAD 2019 de la Contraloria de Bogotà.
Diciembre 2019: No se evalua toda vez que se da inicio en el mes de enero del 2020.
</t>
    </r>
    <r>
      <rPr>
        <b/>
        <sz val="12"/>
        <rFont val="Times New Roman"/>
        <family val="1"/>
      </rPr>
      <t>Mayo 2020</t>
    </r>
    <r>
      <rPr>
        <sz val="12"/>
        <rFont val="Times New Roman"/>
        <family val="1"/>
      </rPr>
      <t xml:space="preserve">:  La accion establece que se ralizara " mensualmente 1 seguimiento de manera aleatoria a la ejecución de los contratos, con el fin de verificar la publicación de todos los actos y documentos expedidos en cada proceso." ,  teniendo en cuenta la fecha de inicio de la misma y el corte de este seguimiento, deben existir los seguimientos de la publicación de todos los actos y documentos expedidos por cada proceso contractual   correspondiente a los meses de enero, febrero, marzo , abril y mayo de 2020. Al revisar el soporte se observa que de acuerdo a lo reportado por el área reporto una muestra; no obstante no se logra determinar el total de contratos que se elaboraron en el periodo de enero a mayo de 2020  y cuales se hicieron  suspenciones y prorrogas para poder obtenr una muestra. En la base reportada se verificaron que se realizó la respectiva publicación de las polizas contratos Nos: 672, 674, 670 de 2019, no obstante esta muestra no procede, toda vez que la fecha de inicio de la acción corresponde al mes de enero de 2020. De acuerdo a los soportes no se puede emitir avance de esta acción. 
soporta la relacion completa de los contratos.
</t>
    </r>
    <r>
      <rPr>
        <b/>
        <sz val="12"/>
        <rFont val="Times New Roman"/>
        <family val="1"/>
      </rPr>
      <t>Soportes</t>
    </r>
    <r>
      <rPr>
        <sz val="12"/>
        <rFont val="Times New Roman"/>
        <family val="1"/>
      </rPr>
      <t xml:space="preserve">: Relación de 19 contratos.
</t>
    </r>
    <r>
      <rPr>
        <b/>
        <sz val="12"/>
        <rFont val="Times New Roman"/>
        <family val="1"/>
      </rPr>
      <t>Recomendaciones:</t>
    </r>
    <r>
      <rPr>
        <sz val="12"/>
        <rFont val="Times New Roman"/>
        <family val="1"/>
      </rPr>
      <t xml:space="preserve"> Contar con la base total de contratos que se constituyeron entre los meses de enero a mayo de 2020, donde se observe la verificación de la publicación de los documentos en SECOP
</t>
    </r>
    <r>
      <rPr>
        <b/>
        <sz val="12"/>
        <rFont val="Times New Roman"/>
        <family val="1"/>
      </rPr>
      <t xml:space="preserve">Octubre 2020:  </t>
    </r>
    <r>
      <rPr>
        <sz val="12"/>
        <rFont val="Times New Roman"/>
        <family val="1"/>
      </rPr>
      <t xml:space="preserve">La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el área responsable informa en la matriz por mes que realizó la verificación del indicador de la acción (Verificar la publicación de todos los actos y documentos expedidos en cada proceso), corresponde a un total de 184 contratos así: Julio 98 contratos, Agosto 61 contratos y Septiembre 25 contratos. 
Teniendo en cuenta que la acción esta enfocada a realizar seguimiento mensual, de manera aleatoria a la ejecución de los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del contrato, en ese orden de ideas, solo en el mes de agosto el área cumplió con la acción planteada.
</t>
    </r>
    <r>
      <rPr>
        <b/>
        <sz val="12"/>
        <rFont val="Times New Roman"/>
        <family val="1"/>
      </rPr>
      <t>Recomendación:</t>
    </r>
    <r>
      <rPr>
        <sz val="12"/>
        <rFont val="Times New Roman"/>
        <family val="1"/>
      </rPr>
      <t xml:space="preserve"> 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t>
    </r>
  </si>
  <si>
    <r>
      <t xml:space="preserve">La accion fue formulada el 2 de julio de 2020. Por lo que a corte del ultimo seguimiento realizado al plan de mejoramiento ( Mayo de 2020) no fue tomada
</t>
    </r>
    <r>
      <rPr>
        <b/>
        <sz val="14"/>
        <rFont val="Times New Roman"/>
        <family val="1"/>
      </rPr>
      <t>Octubre 2020:  L</t>
    </r>
    <r>
      <rPr>
        <sz val="14"/>
        <rFont val="Times New Roman"/>
        <family val="1"/>
      </rPr>
      <t xml:space="preserve">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t>
    </r>
    <r>
      <rPr>
        <b/>
        <sz val="14"/>
        <rFont val="Times New Roman"/>
        <family val="1"/>
      </rPr>
      <t xml:space="preserve">Recomendación: </t>
    </r>
    <r>
      <rPr>
        <sz val="14"/>
        <rFont val="Times New Roman"/>
        <family val="1"/>
      </rPr>
      <t>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</si>
  <si>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verificó el acta de reunión relalizda el día 10 de marzo 2020 contratos  484 de 2018, 485 de 2018, 487 de2018; en donde se manifesto de las inconsistencias de los pagos.
</t>
    </r>
    <r>
      <rPr>
        <b/>
        <sz val="14"/>
        <rFont val="Times New Roman"/>
        <family val="1"/>
      </rPr>
      <t>Soportes:</t>
    </r>
    <r>
      <rPr>
        <sz val="14"/>
        <rFont val="Times New Roman"/>
        <family val="1"/>
      </rPr>
      <t xml:space="preserve"> Acta de reunión relalizda el día 10 de marzo 2020 contratos  484 de 2018, 485 de 2018, 487 de2018
</t>
    </r>
    <r>
      <rPr>
        <b/>
        <sz val="14"/>
        <rFont val="Times New Roman"/>
        <family val="1"/>
      </rPr>
      <t>Recomendación:</t>
    </r>
    <r>
      <rPr>
        <sz val="14"/>
        <rFont val="Times New Roman"/>
        <family val="1"/>
      </rPr>
      <t xml:space="preserve"> Continuar realizando las reuniones a fin de hacer un buen seguimeinto al cumplimiento de los contratos y evitar se presetne algun riesgo.
</t>
    </r>
    <r>
      <rPr>
        <b/>
        <sz val="14"/>
        <rFont val="Times New Roman"/>
        <family val="1"/>
      </rPr>
      <t>Junio 2020</t>
    </r>
    <r>
      <rPr>
        <sz val="14"/>
        <rFont val="Times New Roman"/>
        <family val="1"/>
      </rPr>
      <t xml:space="preserve">: Con Radicado No. 2-2020-09590 de la Contraloria de fecha 17 de junio de 2019, auorizo modificaciònes en respuesta al Radicado de la SDHT No. 2-2020-12204 del 11 de junio de 2020.
</t>
    </r>
    <r>
      <rPr>
        <b/>
        <sz val="14"/>
        <rFont val="Times New Roman"/>
        <family val="1"/>
      </rPr>
      <t>Octubre 2020:</t>
    </r>
    <r>
      <rPr>
        <sz val="14"/>
        <rFont val="Times New Roman"/>
        <family val="1"/>
      </rPr>
      <t xml:space="preserve">  Acta de reunión contrato 469 de 2019 (a la cual no se puede acceder la información ya que no abren los archivos),  *Carpeta denominada Mejoramiento de vivienda: *Actas reunión contrato 470 de 2019 (a la cual no se puede acceder la información ya que no abren los archivos),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se evidencia que no se aportó el universo de los contratos a cargo de la Subdirección de Barrios, en consecuencia se establece un avance del 20%  en atención a la información reportada por el área responsable.
</t>
    </r>
    <r>
      <rPr>
        <b/>
        <sz val="14"/>
        <rFont val="Times New Roman"/>
        <family val="1"/>
      </rPr>
      <t>Recomendación:</t>
    </r>
    <r>
      <rPr>
        <sz val="14"/>
        <rFont val="Times New Roman"/>
        <family val="1"/>
      </rPr>
      <t xml:space="preserve">  Remitir a esta asesoría de Control Interno la relación los contratos a los cuales el área debe realizar este seguimiento de acuerdo al hallazgo emitido por el Ente de Control, como se solcito en el seguimiento anterior y contar con actas debidamente suscritas por cuanto se aportaron actas sin firmas como, por ejemplo: Acta del 5 de mayo de 2020 (Contrato 469 de 2019), acta del 5 de junio de 2020 (Contratos 484, 485 y 487 de 2018).
ento de la acción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</si>
  <si>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t>
    </r>
    <r>
      <rPr>
        <b/>
        <sz val="14"/>
        <rFont val="Times New Roman"/>
        <family val="1"/>
      </rPr>
      <t>Recomendación:</t>
    </r>
    <r>
      <rPr>
        <sz val="14"/>
        <rFont val="Times New Roman"/>
        <family val="1"/>
      </rPr>
      <t xml:space="preserve">Dar celeridad a la aprobacion del documento y realizar su respectiva publicación teniendo encuenta que se materialzó el riesgo de incumplimiento de la acción afectando el cumplimiento del Plan de Mejoramiento vigenye suscrito con la Contraloria de Bogota.                                                                                                 </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</si>
  <si>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Los soportes aportados por el área ( *Acta de mesa de trabajo del 22 de julio * Archivo PDF de correo electrónico del 02-10-2020 - Resultado reunión para muestreo de expedientes y solicitud contratos 572, 573, 574 y 575 * Archivo PDF de correo electrónico del 02-10-2020 – Ajuste a cronograma de muestreo Contrato de Obra 572, 573, 574 y 575 * Archivo PDF de correo electrónico del 07-10-2020 – Cronograma de muestreo y listado de documentos área técnica * Archivo PDF de listado de documentos contratos en ejecución radicados forest y documentos EyD_Ejecución *Mesa de trabajo realizada el 7 de octubre de 2020 *Correo electrónico del 25-09-2020 – Resultado reunión para muestreo de expediente y solicitud contratos 572, 573, 574 y 575 * Correo electrónico del 07-09-2020 – Solicitud de información *Correo electrónico del 07-09-2020 – Compromisos reunión para muestreo de expedientes)  no validan ejecuciòn de la acciòn de acuerdo a la meta definida.
</t>
    </r>
    <r>
      <rPr>
        <b/>
        <sz val="14"/>
        <rFont val="Times New Roman"/>
        <family val="1"/>
      </rPr>
      <t>Recomendación:</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Descripcón de la Acción, Nombre del Indicador,Meta, Formula del Indicadory Fecha de terminación, el cual fue transmitido el 19 de noviembre de 2020.</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</si>
  <si>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conformidad con los soportes aportados (  *Archivo PDF radicado 12020-25726 *Archivo PDF oficio 1-2020-27175, * Archivo PDF 2-2020-23689, * Archivo PDF 2-2020-23690, * Archivo PDF oficio 2-2020-25385, * Archivo PDF oficio 2-2020-25386) se evidencia que se dio cumplimiento a la acción.  </t>
    </r>
    <r>
      <rPr>
        <b/>
        <sz val="14"/>
        <rFont val="Times New Roman"/>
        <family val="1"/>
      </rPr>
      <t xml:space="preserve">
 Recomendación: </t>
    </r>
    <r>
      <rPr>
        <sz val="14"/>
        <rFont val="Times New Roman"/>
        <family val="1"/>
      </rPr>
      <t>Realiza seguimiento al radicado presentado en la Superintendecia Financiera y establecer el procedimiento pertinente a seguir con la mencionada entidad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</si>
  <si>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t>
    </r>
    <r>
      <rPr>
        <b/>
        <sz val="14"/>
        <rFont val="Times New Roman"/>
        <family val="1"/>
      </rPr>
      <t>Recomendación:</t>
    </r>
    <r>
      <rPr>
        <sz val="14"/>
        <rFont val="Times New Roman"/>
        <family val="1"/>
      </rPr>
      <t xml:space="preserve"> Remitir los soportes que permita establecer el estado del expediente en referencia al la  OPV 25 de Nov, Manzana 52. a fin de definir el estado de avance o cumplimiento de la acción</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</si>
  <si>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4"/>
        <rFont val="Times New Roman"/>
        <family val="1"/>
      </rPr>
      <t xml:space="preserve">Recomendación: </t>
    </r>
    <r>
      <rPr>
        <sz val="14"/>
        <rFont val="Times New Roman"/>
        <family val="1"/>
      </rPr>
      <t>Contar en el próximo seguimiento con soportes de seguimiento de denuncia a la Fiscalía por parte del área responsable, correspondiente al periodo de ejecución de la acción a fin de validar avance de la acción establecida.</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</si>
  <si>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2019).
</t>
    </r>
    <r>
      <rPr>
        <b/>
        <sz val="14"/>
        <rFont val="Times New Roman"/>
        <family val="1"/>
      </rPr>
      <t xml:space="preserve">Recomendación: </t>
    </r>
    <r>
      <rPr>
        <sz val="14"/>
        <rFont val="Times New Roman"/>
        <family val="1"/>
      </rPr>
      <t>Contar en el próximo seguimiento con la ejecución de los seguimientos bimestrales a la OPV 25 de noviembre que el área responsable realiza a fin de validar su efectividad.</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</si>
  <si>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De conformidad con los soportes aportados (*Guía rápida de Gestión Contractual para Proveedores en el SECOP II de Colombia Compre Eficiente * Guía para el ejercicio de las funciones de supervisión e interventpría de los contratos suscritos por las Entidades Estatales de Colombia Compra Eficiente *CIRCULAR No.25DE 2020 del 04/11/2020 Asunto: PUBLICACIÓN  INFORMES  DE  SUPERVISIÓN  Y  CUENTAS  DE COBRO EN PLATAFORMAS SECOP I Y SECOP II *Correo del 4-11-2020 Circular No. 25 de 2020 - Publicación de Informes en la Plataforma SECOP),  se evidencia que se dio cumplimiento a la acción
con la emision de la publicacion No. 25 del 4 de noviembre de 2020.  
</t>
    </r>
    <r>
      <rPr>
        <b/>
        <sz val="14"/>
        <rFont val="Times New Roman"/>
        <family val="1"/>
      </rPr>
      <t>Recomendación:</t>
    </r>
    <r>
      <rPr>
        <sz val="14"/>
        <rFont val="Times New Roman"/>
        <family val="1"/>
      </rPr>
      <t xml:space="preserve"> Contar con registros documentales que permitan validar la efectividad  y aplicación de la circular emitida.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</si>
  <si>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que se realizó de las capacitación  efectuada , realizar la otra capactación  con una participación más represebtativa , a fin  de evitar la materialización del riesgo de incumplimiento de la accion, del Plan de Mejoramiento vigente suscrito con la Contraloria de Bogotá  y de su efectividad                      </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</si>
  <si>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PS07-FO629 V1 Aviso de Convocatoria 
</t>
    </r>
    <r>
      <rPr>
        <b/>
        <sz val="14"/>
        <rFont val="Times New Roman"/>
        <family val="1"/>
      </rPr>
      <t>Recomendación:</t>
    </r>
    <r>
      <rPr>
        <sz val="14"/>
        <rFont val="Times New Roman"/>
        <family val="1"/>
      </rPr>
      <t xml:space="preserve"> Contar en el proximo seguimiento con soportes que permitan validar la socializacion e implementación del formato  PS07-FO629 V1 Aviso de Convocatoria.
</t>
    </r>
    <r>
      <rPr>
        <b/>
        <sz val="14"/>
        <rFont val="Times New Roman"/>
        <family val="1"/>
      </rPr>
      <t xml:space="preserve">Mayo 2020: </t>
    </r>
    <r>
      <rPr>
        <sz val="14"/>
        <rFont val="Times New Roman"/>
        <family val="1"/>
      </rPr>
      <t xml:space="preserve"> Se observa  la implementación del formato  PS07-FO629 V1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Soportes:</t>
    </r>
    <r>
      <rPr>
        <sz val="14"/>
        <rFont val="Times New Roman"/>
        <family val="1"/>
      </rPr>
      <t xml:space="preserve">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 xml:space="preserve">Recomendaciòn: </t>
    </r>
    <r>
      <rPr>
        <sz val="14"/>
        <rFont val="Times New Roman"/>
        <family val="1"/>
      </rPr>
      <t xml:space="preserve">Teniendo en cuenta que la acciòn culmina en el mes de junio de 2020, se mantiene en estado de ejecuciòn esta aciòn a fin que en el priximo seguimiento se cuente con mas soportes que validen el cumplimiento de la miama en cuanto a la implementado
</t>
    </r>
    <r>
      <rPr>
        <b/>
        <sz val="14"/>
        <rFont val="Times New Roman"/>
        <family val="1"/>
      </rPr>
      <t xml:space="preserve">Octubre 2020: </t>
    </r>
    <r>
      <rPr>
        <sz val="14"/>
        <rFont val="Times New Roman"/>
        <family val="1"/>
      </rPr>
      <t xml:space="preserve">Verificados los soportes (*Archivo word denominado Aviso de Convocatoria *Correo electrónico del 30-10-2020 de Radicación de Modificación) se evidenció que se dio cumplimiento a la acción, asimismo se encuentra publicado el formato PS07-FO629 Aviso de Convocatoria en el mapa interacitvo de la entidad con fecha 20-11-2020.                                                                                                                                                                                                      </t>
    </r>
    <r>
      <rPr>
        <b/>
        <sz val="14"/>
        <rFont val="Times New Roman"/>
        <family val="1"/>
      </rPr>
      <t xml:space="preserve">Recomendación: </t>
    </r>
    <r>
      <rPr>
        <sz val="14"/>
        <rFont val="Times New Roman"/>
        <family val="1"/>
      </rPr>
      <t xml:space="preserve"> Dar aplicación al formato con el fin de garantizar la efectividad  de la acción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</si>
  <si>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evidencian dos seguimientos realizados a las PQRS los cuales se comunicaron mediante el memorando No. 3-2019-05032 del 17 de julio de 2019 para la socialización del segundo trimestre y el memorando 3-2019-07463 del 10 de octubre de 2019 para la socialización del tercer trimestre. quedan faltando 2 informes de acuerdo con la meta de la actividad,
</t>
    </r>
    <r>
      <rPr>
        <b/>
        <sz val="14"/>
        <rFont val="Times New Roman"/>
        <family val="1"/>
      </rPr>
      <t>Recomendación</t>
    </r>
    <r>
      <rPr>
        <sz val="14"/>
        <rFont val="Times New Roman"/>
        <family val="1"/>
      </rPr>
      <t xml:space="preserve">: Fortalecer las recomendaciones, toda vez que en los dos informes son las mismas y el resultado de cada informe es diferente
</t>
    </r>
    <r>
      <rPr>
        <b/>
        <sz val="14"/>
        <rFont val="Times New Roman"/>
        <family val="1"/>
      </rPr>
      <t xml:space="preserve">Noviembre 2019: </t>
    </r>
    <r>
      <rPr>
        <sz val="14"/>
        <rFont val="Times New Roman"/>
        <family val="1"/>
      </rPr>
      <t xml:space="preserve"> No se evidencio avance frente a las actividdad..
</t>
    </r>
    <r>
      <rPr>
        <b/>
        <sz val="14"/>
        <rFont val="Times New Roman"/>
        <family val="1"/>
      </rPr>
      <t xml:space="preserve">Diciembre 2019: </t>
    </r>
    <r>
      <rPr>
        <sz val="14"/>
        <rFont val="Times New Roman"/>
        <family val="1"/>
      </rPr>
      <t xml:space="preserve">La dependencia responsable no presenta avances sobre los dos informes de seguimiento pendientes por realizar de acuerdo a la meta programada.
</t>
    </r>
    <r>
      <rPr>
        <b/>
        <sz val="14"/>
        <rFont val="Times New Roman"/>
        <family val="1"/>
      </rPr>
      <t>Recomendación</t>
    </r>
    <r>
      <rPr>
        <sz val="14"/>
        <rFont val="Times New Roman"/>
        <family val="1"/>
      </rPr>
      <t xml:space="preserve">: Contar en el proximo seguimientocon soportes que permitan validar avance en la acción.
</t>
    </r>
    <r>
      <rPr>
        <b/>
        <sz val="14"/>
        <rFont val="Times New Roman"/>
        <family val="1"/>
      </rPr>
      <t>Mayo 2020:</t>
    </r>
    <r>
      <rPr>
        <sz val="14"/>
        <rFont val="Times New Roman"/>
        <family val="1"/>
      </rPr>
      <t xml:space="preserve">  Al realizar un analisis de la acción propuesta con la información reportada por el área no se esta cumpliendo, toda vez que la acción  dice "Realizar seguimiento de forma trimestral a la oportunidad de respuestas a PQRSD" ; por tanto, es importante se verifique adecuadamente lo estipulado en el presente plan de mejoramiento y se de cumplimiento y se de un valor agregado a estos informes, no solo es dar reportes.
</t>
    </r>
    <r>
      <rPr>
        <b/>
        <sz val="14"/>
        <rFont val="Times New Roman"/>
        <family val="1"/>
      </rPr>
      <t>Soportes:</t>
    </r>
    <r>
      <rPr>
        <sz val="14"/>
        <rFont val="Times New Roman"/>
        <family val="1"/>
      </rPr>
      <t xml:space="preserve"> Seguimientos semanales e informe PQRS segundo semestre 2019
</t>
    </r>
    <r>
      <rPr>
        <b/>
        <sz val="14"/>
        <rFont val="Times New Roman"/>
        <family val="1"/>
      </rPr>
      <t>Recomendaciones:</t>
    </r>
    <r>
      <rPr>
        <sz val="14"/>
        <rFont val="Times New Roman"/>
        <family val="1"/>
      </rPr>
      <t xml:space="preserve">  Analizar la descripción de la acción, los indicadores, meta; así mismo, se insta a que se cumpla con los terminos estipulados a fin de evitar se reitere este hallazgo.
</t>
    </r>
    <r>
      <rPr>
        <b/>
        <sz val="14"/>
        <rFont val="Times New Roman"/>
        <family val="1"/>
      </rPr>
      <t xml:space="preserve">Octubre 2020: </t>
    </r>
    <r>
      <rPr>
        <sz val="14"/>
        <rFont val="Times New Roman"/>
        <family val="1"/>
      </rPr>
      <t>Verificados los soportes aportados</t>
    </r>
    <r>
      <rPr>
        <b/>
        <sz val="14"/>
        <rFont val="Times New Roman"/>
        <family val="1"/>
      </rPr>
      <t xml:space="preserve"> </t>
    </r>
    <r>
      <rPr>
        <sz val="14"/>
        <rFont val="Times New Roman"/>
        <family val="1"/>
      </rPr>
      <t>(Informe PQRSD PRIMER TRIMESTRE 2020, *INFORME PQRS SEGUNDO SEMESTRE 2019, *INFORME SEMESTRAL PQRS 2020,) se evidencia que  a la fecha se cuentan con los siguientes informes de PQRS:  Informe PQRS segundo semestre 2019, Informe PQRS primer trimestre 2020 e Informe PQRS primer semestre 2020. Asimismo se verificó que en la página web de la entidad se encuentra publicado el  informe de PQRS en los siguietes links:</t>
    </r>
    <r>
      <rPr>
        <b/>
        <sz val="14"/>
        <rFont val="Times New Roman"/>
        <family val="1"/>
      </rPr>
      <t xml:space="preserve"> https://www.habitatbogota.gov.co/sites/default/files/instrumentos_gestion_informacion/INFORME%20PQRSD%20SEGUNDO%20SEMESTRE%202019</t>
    </r>
    <r>
      <rPr>
        <sz val="14"/>
        <rFont val="Times New Roman"/>
        <family val="1"/>
      </rPr>
      <t xml:space="preserve">.pd y </t>
    </r>
    <r>
      <rPr>
        <b/>
        <sz val="14"/>
        <rFont val="Times New Roman"/>
        <family val="1"/>
      </rPr>
      <t>https://www.habitatbogota.gov.co/transparencia/instrumentos-gestion-informacion-publica/informe-peticiones-quejas-reclamos-denuncias-y-solicitudes-acceso-la-informaci%C3%B3n/informe-pqrsd-primer-trimestre-2020.</t>
    </r>
    <r>
      <rPr>
        <sz val="14"/>
        <rFont val="Times New Roman"/>
        <family val="1"/>
      </rPr>
      <t xml:space="preserve"> Por lo anterior la accion fue cumplida
</t>
    </r>
    <r>
      <rPr>
        <b/>
        <sz val="14"/>
        <rFont val="Times New Roman"/>
        <family val="1"/>
      </rPr>
      <t xml:space="preserve">Recomendación: </t>
    </r>
    <r>
      <rPr>
        <sz val="14"/>
        <rFont val="Times New Roman"/>
        <family val="1"/>
      </rPr>
      <t>continuar con la ejecucion de la actividad</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</si>
  <si>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PS07-FO629 V1 Aviso de Convocatoria 
</t>
    </r>
    <r>
      <rPr>
        <b/>
        <sz val="14"/>
        <rFont val="Times New Roman"/>
        <family val="1"/>
      </rPr>
      <t>Recomendación:</t>
    </r>
    <r>
      <rPr>
        <sz val="14"/>
        <rFont val="Times New Roman"/>
        <family val="1"/>
      </rPr>
      <t xml:space="preserve"> Contar en el proximo seguimiento con soportes que permitan validar la socializacion e implementación del formato  PS07-FO629 V1 Aviso de Convocatoria.
</t>
    </r>
    <r>
      <rPr>
        <b/>
        <sz val="14"/>
        <rFont val="Times New Roman"/>
        <family val="1"/>
      </rPr>
      <t xml:space="preserve">Mayo 2020: </t>
    </r>
    <r>
      <rPr>
        <sz val="14"/>
        <rFont val="Times New Roman"/>
        <family val="1"/>
      </rPr>
      <t xml:space="preserve"> Se observa  la implementación del formato  PS07-FO629 V1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Soportes: A</t>
    </r>
    <r>
      <rPr>
        <sz val="14"/>
        <rFont val="Times New Roman"/>
        <family val="1"/>
      </rPr>
      <t xml:space="preserve">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Recomendaciòn</t>
    </r>
    <r>
      <rPr>
        <sz val="14"/>
        <rFont val="Times New Roman"/>
        <family val="1"/>
      </rPr>
      <t xml:space="preserve">: Teniendo en cuenta que la acciòn culmina en el mes de junio de 2020, se mantiene en estado de ejecuciòn esta aciòn a fin que en el priximo seguimiento se cuente con mas soportes que validen el cumplimiento de la miama en cuanto a la implementaciòn.
</t>
    </r>
    <r>
      <rPr>
        <b/>
        <sz val="14"/>
        <rFont val="Times New Roman"/>
        <family val="1"/>
      </rPr>
      <t xml:space="preserve">Octubre 2020: </t>
    </r>
    <r>
      <rPr>
        <sz val="14"/>
        <rFont val="Times New Roman"/>
        <family val="1"/>
      </rPr>
      <t xml:space="preserve">Verificados los soportes (*Archivo word denominado Aviso de Convocatoria *Correo electrónico del 30-10-2020 de Radicación de Modificación) se evidenció que se dio cumplimiento a la acción, asimismo se encuentra publicado el formato PS07-FO629 Aviso de Convocatoria en el mapa interacitvo de la entidad con fecha 20-11-2020.                                                                                             </t>
    </r>
    <r>
      <rPr>
        <b/>
        <sz val="14"/>
        <rFont val="Times New Roman"/>
        <family val="1"/>
      </rPr>
      <t xml:space="preserve">                                                               
Recomendación</t>
    </r>
    <r>
      <rPr>
        <sz val="14"/>
        <rFont val="Times New Roman"/>
        <family val="1"/>
      </rPr>
      <t>: continuar con la ejecucion de la actividad</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</si>
  <si>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seguimiento realizado mensualmente a la base de datos de cobro persuasivo, junto con el diligenciamiento en la casilla de "estado" de aquellos que fueron enviados a coactivo. Se evaluan 4 de 7 bases de datos.
</t>
    </r>
    <r>
      <rPr>
        <b/>
        <sz val="14"/>
        <rFont val="Times New Roman"/>
        <family val="1"/>
      </rPr>
      <t xml:space="preserve">Noviembre 2019: </t>
    </r>
    <r>
      <rPr>
        <sz val="14"/>
        <rFont val="Times New Roman"/>
        <family val="1"/>
      </rPr>
      <t xml:space="preserve">Con Radicado 2-2019-43430 del 25 de novirmbre de 2019, la Contraloria de Bogotà autorizò la modificaciòn . Se modificaron los item de : Descripción de la acción, formula del indicador,meta, area responsable y fecha de terminaciòn
Se evidencio la depuración de la base de datos de cobro coactivo del mes de noviembre, con la actualización de la casilla "estado". Se cumple con la depuración de la quinta (5) base de datos de las doce (12) programadas.
( Teniendo en cuenta las modificaciones del plan de mejoramiento,el porcentaje de avance se modifica).
</t>
    </r>
    <r>
      <rPr>
        <b/>
        <sz val="14"/>
        <rFont val="Times New Roman"/>
        <family val="1"/>
      </rPr>
      <t>Diciembre 2019:</t>
    </r>
    <r>
      <rPr>
        <sz val="14"/>
        <rFont val="Times New Roman"/>
        <family val="1"/>
      </rPr>
      <t xml:space="preserve"> Mmediante memorando Rad No.3-2020-00429 del 27 de enero de 2020, la subsecretaria remitio a control interno la base de datos actualizada al mes de diciembre, contando asi con la sexta (6) base de datos de doce (12) programadas. Se observa en la base de datos el diligenciamiento de la casilla estado, los cobros persuasivos en estado "EN SEF" cobros  radicadas oficialmente en la Subdirección de Cobro No Tributario de la Secretaría Distrital de Hacienda, durante lo transcurrido de la vigencia 2019 fueron radicados 1,353 cobros.
</t>
    </r>
    <r>
      <rPr>
        <b/>
        <sz val="14"/>
        <rFont val="Times New Roman"/>
        <family val="1"/>
      </rPr>
      <t xml:space="preserve">Mayo2020: </t>
    </r>
    <r>
      <rPr>
        <sz val="14"/>
        <rFont val="Times New Roman"/>
        <family val="1"/>
      </rPr>
      <t xml:space="preserve">Se  verifica la descripción de  la acción, el indicador y la variable del indicador; de acuerdo a ello se evidencia que el área reporta base de datos de los meses de enero, febrero, marzo y abril de 2020 y se detalla así:
* enero se evidencia en estado "EN SEF" fue un total de 3785
*febrero se evidencia en estado "EN SEF" fue un total de 3822
*marzo se evidencia en estado "EN SEF" fue un total de 3834
*abril se evidencia en estado "EN SEF" fue un total de 3836
En conclusión van 10 reportes de 12 estipulados.
</t>
    </r>
    <r>
      <rPr>
        <b/>
        <sz val="14"/>
        <rFont val="Times New Roman"/>
        <family val="1"/>
      </rPr>
      <t xml:space="preserve">Recomendación: </t>
    </r>
    <r>
      <rPr>
        <sz val="14"/>
        <rFont val="Times New Roman"/>
        <family val="1"/>
      </rPr>
      <t xml:space="preserve">realizar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De los seguimientos realizados y los soportes aportados al presente seguimiento (en el cual se evidenció en el mes de mayo: en estado "EN SEF" fue un total de 3828 y en el mes de junio: en estado "EN SEF" fue un total de 3836) se evidencia que se realizó a depuración de la meta, es decir de las 12 programadas.</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</si>
  <si>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evalúa toda vez que se da inicio en el mes de enero del 2020
</t>
    </r>
    <r>
      <rPr>
        <b/>
        <sz val="12"/>
        <rFont val="Times New Roman"/>
        <family val="1"/>
      </rPr>
      <t xml:space="preserve">Mayo 2020: </t>
    </r>
    <r>
      <rPr>
        <sz val="12"/>
        <rFont val="Times New Roman"/>
        <family val="1"/>
      </rPr>
      <t xml:space="preserve">Se observó actas del mes de marzo, abril y mayo de 2020 en donde se realiza seguimiento a los contratos 469,495, 470, 572, 574 de 2019 y contratos 484,485 y 487 de 2018, sin embargo, es importante que a esta asesoria de Control Interno nos definan cuales son los contratos a los cuales el area debe realizar este seguimiento de acurerdo al hallazgo emitido por el Ente de Control.
</t>
    </r>
    <r>
      <rPr>
        <b/>
        <sz val="12"/>
        <rFont val="Times New Roman"/>
        <family val="1"/>
      </rPr>
      <t>Soportes:</t>
    </r>
    <r>
      <rPr>
        <sz val="12"/>
        <rFont val="Times New Roman"/>
        <family val="1"/>
      </rPr>
      <t xml:space="preserve"> Acta del 19 de marzo de 2020: Seguimiento contrato 469 Y 495 de 2019
Acta del 05 de marzo de 2020: Seguimiento contrato 470 de 2019
Acta del 10 de marzo d 2020: Seguimiento contratos 484,485 y 487 de 2018
Actas del 24 de abril y 26 de mayo de 2020: Contratos 572,573 y 574 de 2019
</t>
    </r>
    <r>
      <rPr>
        <b/>
        <sz val="12"/>
        <rFont val="Times New Roman"/>
        <family val="1"/>
      </rPr>
      <t>Recomendación:</t>
    </r>
    <r>
      <rPr>
        <sz val="12"/>
        <rFont val="Times New Roman"/>
        <family val="1"/>
      </rPr>
      <t xml:space="preserve"> Ejecutar las acciones que permitan soportar el avance de la  misma en los tiempos establecidos y definir cuales son los contratos a los cuales se les hará seguimiento contractual, con el fin de evitar retrasos y/o pronunciamientos por parte de los entes de control de acciones incumplidas
</t>
    </r>
    <r>
      <rPr>
        <b/>
        <sz val="12"/>
        <rFont val="Times New Roman"/>
        <family val="1"/>
      </rPr>
      <t>Junio 2020:</t>
    </r>
    <r>
      <rPr>
        <sz val="12"/>
        <rFont val="Times New Roman"/>
        <family val="1"/>
      </rPr>
      <t xml:space="preserve"> Con Radicado No. 2-2020-09590 de la Contraloria de fecha 17 de junio de 2019, auorizo modificaciònes en respuesta al Radicado de la SDHT No. 2-2020-12204 del 11 de junio de 2020.
</t>
    </r>
    <r>
      <rPr>
        <b/>
        <sz val="12"/>
        <rFont val="Times New Roman"/>
        <family val="1"/>
      </rPr>
      <t>Octubre 2020:</t>
    </r>
    <r>
      <rPr>
        <sz val="12"/>
        <rFont val="Times New Roman"/>
        <family val="1"/>
      </rPr>
      <t xml:space="preserve"> Una vez revisados los soportes aportados (*Carpeta denominada Julio-Agosto contentiva de: *Actas Habitando: * Acta de reunión del 01-07-2020, Acta de reunión del 05-06-2020,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no se evidencia cual es el universo de los contratos a cargo de la Subdirección de Barrios, con el fin de validar por contrato el número de actas  de reunión de seguimiento a la gestión contractual, en consecuencia se establece un avance del 20% en atención a la información reportada por el área responsable.
</t>
    </r>
    <r>
      <rPr>
        <b/>
        <sz val="12"/>
        <rFont val="Times New Roman"/>
        <family val="1"/>
      </rPr>
      <t>Recomendación:</t>
    </r>
    <r>
      <rPr>
        <sz val="12"/>
        <rFont val="Times New Roman"/>
        <family val="1"/>
      </rPr>
      <t xml:space="preserve">  Remitir a esta asesoría de Control Interno la relación los contratos a los cuales el área debe realizar este seguimiento de acuerdo al hallazgo emitido por el Ente de Control, como se solicito en el seguimiento anterior y contar con actas debidamente suscritas por cuanto se aportaron actas sin firmas como por ejemplo: Acta del 5 de mayo de 2020 ( Contrato 469 de 2019) , acta del 5 de junio de 2020 (Contratos 484, 485 y 487 de 2018).</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</si>
  <si>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 ese realizó de las capacitación  efectuada , realizar la otra capacitación  con una participación más representativa , a fin  de evitar la materialización del riesgo de incumplimiento de la accion, del Plan de Mejoramiento vigente suscrito con la Contraloria de Bogotá  y de su efectividad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</si>
  <si>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La fecha de inicio de la acción es 11-11-2020, razón la cual no fue tomada en el presente seguimiento con corte al 31-10-2020</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</si>
  <si>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La fecha de inicio de la acción es 11-11-2020, razón la cual no fue tomada en el presente seguimiento con corte al 31-10-2020</t>
    </r>
  </si>
  <si>
    <r>
      <t xml:space="preserve">La acción fue formulada el 2 de julio de 2020. Por lo que a corte del ultimo seguimiento realizado al plan de mejoramiento (Mayo de 2020) no fue tomada
</t>
    </r>
    <r>
      <rPr>
        <b/>
        <sz val="14"/>
        <rFont val="Times New Roman"/>
        <family val="1"/>
      </rPr>
      <t>Octubre 2020</t>
    </r>
    <r>
      <rPr>
        <sz val="14"/>
        <rFont val="Times New Roman"/>
        <family val="1"/>
      </rPr>
      <t xml:space="preserve">: Se evidencia seguimiento de metas de los proyectos de Inversión de la Subsecretaria de Coordinación Operativa así: 
</t>
    </r>
    <r>
      <rPr>
        <b/>
        <sz val="14"/>
        <rFont val="Times New Roman"/>
        <family val="1"/>
      </rPr>
      <t xml:space="preserve">Con corte a agosto de 2020: </t>
    </r>
    <r>
      <rPr>
        <sz val="14"/>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4"/>
        <rFont val="Times New Roman"/>
        <family val="1"/>
      </rPr>
      <t xml:space="preserve">Corte a septiembre de 2020: </t>
    </r>
    <r>
      <rPr>
        <sz val="14"/>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4"/>
        <rFont val="Times New Roman"/>
        <family val="1"/>
      </rPr>
      <t>Recomendación:</t>
    </r>
    <r>
      <rPr>
        <sz val="14"/>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</si>
  <si>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los formatos  seguimiento denominados " Plan de actividades en formato Excel y formato de seguimiento metas proyecto".
</t>
    </r>
    <r>
      <rPr>
        <b/>
        <sz val="14"/>
        <rFont val="Times New Roman"/>
        <family val="1"/>
      </rPr>
      <t xml:space="preserve">Recomendación: </t>
    </r>
    <r>
      <rPr>
        <sz val="14"/>
        <rFont val="Times New Roman"/>
        <family val="1"/>
      </rPr>
      <t>Contar un repositorio de información  mensual que permita validar la efectividad de dichos formatos</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</si>
  <si>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la aplicación  de los formatos de "Plan de actividades en formato Excel y formato de seguimiento metas proyecto" de la Subdireccion de Apoyo a la Construcción, de Participación y Ralaciones con la Comunidad y de Operaciones de los meses de Septiembre a octubre de 2020. No se contaron con soportes de los formatos mencionados de la Subdirección de Barrios. Se continuara con la verificación mensual de la aplicacon de los formatos enunciados con las recomendaciones que acontinuación se describen. Teniendo en cuenta la fecha de inicio se establece se establece que la implementación de los formatos parte de evaluación de los proyectos de inversión a corte del 30 de sepiembre de 2020. El estado de avance de esta acción se toma proporcional al periodo de seguimiento con corte a 30 de octubre de 2020 y al tiempo de ejecución de la acción, en ese orden 
</t>
    </r>
    <r>
      <rPr>
        <b/>
        <sz val="14"/>
        <rFont val="Times New Roman"/>
        <family val="1"/>
      </rPr>
      <t>Recomendación:</t>
    </r>
    <r>
      <rPr>
        <sz val="14"/>
        <rFont val="Times New Roman"/>
        <family val="1"/>
      </rPr>
      <t xml:space="preserve"> Contar dentro del formato diligenciados de seguimiento a metas de proyectos con los avales de los Subdirectores responsables de cada proyecto a fin de validar la  veracidad del documentos, dar claridad en dicho formato a que se refiere el item de " Fecha de Reporte " si corresponde a la fecha en que emitio el documento o el la fecha de corte a que se refiere la información del proyecto. Que los formatos que se esten aplicando se incluyan en el SIG de la entidad.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</si>
  <si>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acta del 10 de junio de 2020 entre La Subdirectora de Recursos Publicos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t>
    </r>
    <r>
      <rPr>
        <b/>
        <sz val="14"/>
        <rFont val="Times New Roman"/>
        <family val="1"/>
      </rPr>
      <t>Recomendación:</t>
    </r>
    <r>
      <rPr>
        <sz val="14"/>
        <rFont val="Times New Roman"/>
        <family val="1"/>
      </rPr>
      <t xml:space="preserve">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</si>
  <si>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Remite acta del 23 de octubre de 2020 en el que se evidencia en el compromiso 4: "generar capacitación para la elaboración del informe balance social" sin embargo no se evidencian soportes asociados al cumplimiento de la acción.
</t>
    </r>
    <r>
      <rPr>
        <b/>
        <sz val="14"/>
        <rFont val="Times New Roman"/>
        <family val="1"/>
      </rPr>
      <t>Recomendación</t>
    </r>
    <r>
      <rPr>
        <sz val="14"/>
        <rFont val="Times New Roman"/>
        <family val="1"/>
      </rPr>
      <t xml:space="preserve">: Remitir los soportes que den cuenta de la gestión para el desarrollo de la capacitación mencionada en el hallazgo (ej: solicitud de capacitaciòn, presentaciòn de capacitaciòn, listado de asistencia de la capacitaciòn, acta del desarrollo de la capacitación)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</si>
  <si>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memorandos (Documentos Archivo formato PDF: *Memorando 3-2020-02776 del 28 agosto  de 2020-*Memorando 3-2020-02959 del 07 septiembre de 2020-*Memorando 3-2020-03894 del 27 octubre de 2020-*Memorando 3-2020-03995 del 30 octubre de 2020 ), en los cuales la Subdirección de barrios informa el estado de los convenios y contratos a cargo de la misma a la Subdirección Financiera, de fechas 28 de agosto, 07 de septiembre, 27 y 30 de octubre de 2020.
</t>
    </r>
    <r>
      <rPr>
        <b/>
        <sz val="14"/>
        <rFont val="Times New Roman"/>
        <family val="1"/>
      </rPr>
      <t xml:space="preserve">Recomendacion: </t>
    </r>
    <r>
      <rPr>
        <sz val="14"/>
        <rFont val="Times New Roman"/>
        <family val="1"/>
      </rPr>
      <t>Realizar las actuaciones pertinentes a fin de cumplir en los tiempos establecidos y evitra la materialización del riesgo de incumplimiento de la acción y por ende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</si>
  <si>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No se remiten soportes que permitan validar el avance de la acción propuesta.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Descripción de la Acción, Nombre del Indicador,Meta, Formula del Indicadory Fecha de terminación, el cual fue transmitido el 19 de noviembre de 2020.</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</si>
  <si>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materialización del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</si>
  <si>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metarialización del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</si>
  <si>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los soportes aportados (*Guía rápida de Gestión Contractual para Proveedores en el SECOP II de Colombia Compra Eficiente * Guía para el ejercicio de las funciones de supervisión e interventoría de los contratos suscritos por las Entidades Estatales de Colombia Compra Eficiente *CIRCULAR No.25DE 2020 del 04/11/2020 Asunto: PUBLICACIÓN  INFORMES  DE  SUPERVISIÓN  Y  CUENTAS  DE COBRO EN PLATAFORMAS SECOP I Y SECOP II *Correo del 4-11-2020 Circular No. 25 de 2020 - Publicación de Informes en la Plataforma SECOP),  se evidencia que se dio cumplimiento a la acción
con la emision de la publicacion No. 25 del 4 de noviembre de 2020     </t>
    </r>
    <r>
      <rPr>
        <b/>
        <sz val="14"/>
        <rFont val="Times New Roman"/>
        <family val="1"/>
      </rPr>
      <t xml:space="preserve">                                                                                                                                                                                          
Recomendación:</t>
    </r>
    <r>
      <rPr>
        <sz val="14"/>
        <rFont val="Times New Roman"/>
        <family val="1"/>
      </rPr>
      <t xml:space="preserve"> Contar con registros documentales que permitan validar la efectividad  y aplicación de la circular emitida.     </t>
    </r>
    <r>
      <rPr>
        <sz val="14"/>
        <color rgb="FFFF0000"/>
        <rFont val="Times New Roman"/>
        <family val="1"/>
      </rPr>
      <t xml:space="preserve">
</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</si>
  <si>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soposrtes que validara estado de ejecución de la acción
</t>
    </r>
    <r>
      <rPr>
        <b/>
        <sz val="14"/>
        <rFont val="Times New Roman"/>
        <family val="1"/>
      </rPr>
      <t xml:space="preserve">Recomendación: </t>
    </r>
    <r>
      <rPr>
        <sz val="14"/>
        <rFont val="Times New Roman"/>
        <family val="1"/>
      </rPr>
      <t>Dar celeridad a la ejecución de la acción con el fin de mitigar el riesgo 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</si>
  <si>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</si>
  <si>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área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</si>
  <si>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evidencas : 2 Resoluciones de Desvinculacion de Hogares a subsidios ( 273 y 274 de 2020) ,  2 Resoluciones de 19 Renuncias a Subsidios ( 280 y 378 de 2020), documento en excel de relacion de pagos Fiducia ( Planilla 31), por otra parte se menciona en el seguimiento por parte del area responsable que 11 resoluciones se han desembolsado los recursos.  Teniendo en cuenta la accion definida,  la medición del indicador  y los soportes que adjuntaron  no es posible establecer avance de esta de la acción.
</t>
    </r>
    <r>
      <rPr>
        <b/>
        <sz val="14"/>
        <rFont val="Times New Roman"/>
        <family val="1"/>
      </rPr>
      <t xml:space="preserve">Recomendación. </t>
    </r>
    <r>
      <rPr>
        <sz val="14"/>
        <rFont val="Times New Roman"/>
        <family val="1"/>
      </rPr>
      <t>Contar en el proximo seguimiento con soportes que permita visualizar las resoluciones  las cuales se han desembolsado y soporte de planillas de las entidades que deseambolsa los recursos, que permita validar el cumplimiento de la acción de acuerdo con valiables del indicador.</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</si>
  <si>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soportes que validara estado de ejecución de la acción
</t>
    </r>
    <r>
      <rPr>
        <b/>
        <sz val="14"/>
        <rFont val="Times New Roman"/>
        <family val="1"/>
      </rPr>
      <t xml:space="preserve">Recomendación: </t>
    </r>
    <r>
      <rPr>
        <sz val="14"/>
        <rFont val="Times New Roman"/>
        <family val="1"/>
      </rPr>
      <t>Ejecutar  las acciones a que haya lugar antes de la fecha de finalización de la acción de mejora propuesta, a fin de evitar la materialización del riesgo de incumplimiento del plan de mejoramiento</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</si>
  <si>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En la Subdirecciòn Financiera se evidencia un documento en proceso de elaboracion en cuanto al tema conciliatorio  por parte de la Subdirección Financiera y la Subdirección de Recursos Públicos. 
</t>
    </r>
    <r>
      <rPr>
        <b/>
        <sz val="14"/>
        <rFont val="Times New Roman"/>
        <family val="1"/>
      </rPr>
      <t xml:space="preserve">Recomendación: </t>
    </r>
    <r>
      <rPr>
        <sz val="14"/>
        <rFont val="Times New Roman"/>
        <family val="1"/>
      </rPr>
      <t xml:space="preserve">Para el posterior seguimiento evidenciar con los soportes correspondientes el avance de la acción.
</t>
    </r>
    <r>
      <rPr>
        <b/>
        <sz val="14"/>
        <rFont val="Times New Roman"/>
        <family val="1"/>
      </rPr>
      <t xml:space="preserve">
Noviembre 2019:Se </t>
    </r>
    <r>
      <rPr>
        <sz val="14"/>
        <rFont val="Times New Roman"/>
        <family val="1"/>
      </rPr>
      <t>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t>
    </r>
    <r>
      <rPr>
        <b/>
        <sz val="14"/>
        <rFont val="Times New Roman"/>
        <family val="1"/>
      </rPr>
      <t xml:space="preserve">
Recomendación: </t>
    </r>
    <r>
      <rPr>
        <sz val="14"/>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rFont val="Times New Roman"/>
        <family val="1"/>
      </rPr>
      <t xml:space="preserve">Diciembre 2020: </t>
    </r>
    <r>
      <rPr>
        <sz val="14"/>
        <rFont val="Times New Roman"/>
        <family val="1"/>
      </rPr>
      <t xml:space="preserve">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t>
    </r>
    <r>
      <rPr>
        <b/>
        <sz val="14"/>
        <rFont val="Times New Roman"/>
        <family val="1"/>
      </rPr>
      <t xml:space="preserve"> CUMPLIDA y es EFECTIVA.</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</si>
  <si>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En la Subdirecciòn Financuiera se evidencian una mesa de trabajo el dia 24 de octubre correspondiente al III trimestre del año 2019 realizada entre la Subdirección Financiera y la Subdirección de recursos publicos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para dar claridad a la accion planteada. Teniendo en cuenta el periodo de la acciòn deberia existir 2 mesas y de acuerdo a lo reportado solamente existe una mesa.
</t>
    </r>
    <r>
      <rPr>
        <b/>
        <sz val="14"/>
        <rFont val="Times New Roman"/>
        <family val="1"/>
      </rPr>
      <t>Noviembre 2019</t>
    </r>
    <r>
      <rPr>
        <sz val="14"/>
        <rFont val="Times New Roman"/>
        <family val="1"/>
      </rPr>
      <t xml:space="preserve">: Se evidencia  una mesa de trabajo el dia 24 de octubre correspondiente al III trimestre del año 2019 , realizada entre la Subdirección Financiera y la Subdirección de recursos publicos.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para dar claridad a la accion planteada.
</t>
    </r>
    <r>
      <rPr>
        <b/>
        <sz val="14"/>
        <rFont val="Times New Roman"/>
        <family val="1"/>
      </rPr>
      <t>Diciembre 2019:</t>
    </r>
    <r>
      <rPr>
        <sz val="14"/>
        <rFont val="Times New Roman"/>
        <family val="1"/>
      </rPr>
      <t xml:space="preserve"> El area no reporto avance.
</t>
    </r>
    <r>
      <rPr>
        <b/>
        <sz val="14"/>
        <rFont val="Times New Roman"/>
        <family val="1"/>
      </rPr>
      <t>Recomendación:</t>
    </r>
    <r>
      <rPr>
        <sz val="14"/>
        <rFont val="Times New Roman"/>
        <family val="1"/>
      </rPr>
      <t xml:space="preserve"> En proximo seguimiento contar con soportes que validen cumplimiento, toda vez que podria materializarse el riesgo de acción INCUMPLIDA y podria la Contraloría de Bogota aplicar la Resolución Organica 036 de 2019 en cuanta a una presunta incidencia disciplinaria para la Entidad.
</t>
    </r>
    <r>
      <rPr>
        <b/>
        <sz val="14"/>
        <rFont val="Times New Roman"/>
        <family val="1"/>
      </rPr>
      <t>Mayo 2020</t>
    </r>
    <r>
      <rPr>
        <sz val="14"/>
        <rFont val="Times New Roman"/>
        <family val="1"/>
      </rPr>
      <t xml:space="preserve">:  Se evidencia  una mesa de trabajo el dia 03 de enero correspondiente al IV trimestre del año 2019 , realizada entre la Subdirección Financiera y la Subdirección de recursos publicos.
</t>
    </r>
    <r>
      <rPr>
        <b/>
        <sz val="14"/>
        <rFont val="Times New Roman"/>
        <family val="1"/>
      </rPr>
      <t>Soportes:</t>
    </r>
    <r>
      <rPr>
        <sz val="14"/>
        <rFont val="Times New Roman"/>
        <family val="1"/>
      </rPr>
      <t xml:space="preserve"> Archivo PDF Acta No. 002 del 3 de enero de 2020 y archivo PDF Listado de asistencia mesa de trabajo del 3 de enero de 2020.
</t>
    </r>
    <r>
      <rPr>
        <b/>
        <sz val="14"/>
        <rFont val="Times New Roman"/>
        <family val="1"/>
      </rPr>
      <t>Recomendación</t>
    </r>
    <r>
      <rPr>
        <sz val="14"/>
        <rFont val="Times New Roman"/>
        <family val="1"/>
      </rPr>
      <t xml:space="preserve">: Dar continuidad a la acción planteada, verificando y soportando de forma oportuna su ejecución.
</t>
    </r>
    <r>
      <rPr>
        <b/>
        <sz val="14"/>
        <rFont val="Times New Roman"/>
        <family val="1"/>
      </rPr>
      <t xml:space="preserve">Diciembre 2020: </t>
    </r>
    <r>
      <rPr>
        <sz val="14"/>
        <rFont val="Times New Roman"/>
        <family val="1"/>
      </rPr>
      <t>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 </t>
    </r>
    <r>
      <rPr>
        <b/>
        <sz val="14"/>
        <rFont val="Times New Roman"/>
        <family val="1"/>
      </rPr>
      <t>CUMPLIDA y es EFECTIVA.</t>
    </r>
  </si>
  <si>
    <r>
      <t xml:space="preserve">Teniendo en cuenta el informe de la Auditoria de Desempeño vigencias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No reportaron avance en este seguimiento
</t>
    </r>
    <r>
      <rPr>
        <b/>
        <sz val="14"/>
        <rFont val="Times New Roman"/>
        <family val="1"/>
      </rPr>
      <t>Noviembre 2019:</t>
    </r>
    <r>
      <rPr>
        <sz val="14"/>
        <rFont val="Times New Roman"/>
        <family val="1"/>
      </rPr>
      <t xml:space="preserve"> Se observa acta del 19 de diciembre de 2019, donde se presenta los motivos por los cuales de debe realizar estas mesas de trabajo con FONVIVIENDA; sin embargo por la fecha de seguimiento (nov 30 de 2019) no se tiene en cuenta.
</t>
    </r>
    <r>
      <rPr>
        <b/>
        <sz val="14"/>
        <rFont val="Times New Roman"/>
        <family val="1"/>
      </rPr>
      <t>Diciembre 2019:</t>
    </r>
    <r>
      <rPr>
        <sz val="14"/>
        <rFont val="Times New Roman"/>
        <family val="1"/>
      </rPr>
      <t xml:space="preserve"> Se anexa acta del 19 de diciembre de 2019 donde se donde se presenta los motivos por los cuales de debe realizar estas mesas de trabajo con FONVIVIENDA
</t>
    </r>
    <r>
      <rPr>
        <b/>
        <sz val="14"/>
        <rFont val="Times New Roman"/>
        <family val="1"/>
      </rPr>
      <t>Mayo 2020</t>
    </r>
    <r>
      <rPr>
        <sz val="14"/>
        <rFont val="Times New Roman"/>
        <family val="1"/>
      </rPr>
      <t xml:space="preserve">: Se observa documento en borrador del "Manual Operativo del Convenio No. 499 de 2018, suscrito con el Fondo Nacional de Vivienda - FONVIVIENDA", no obstante no se cuenta con documentos de mesa de trabajo con FONVIVIENDA
</t>
    </r>
    <r>
      <rPr>
        <b/>
        <sz val="14"/>
        <rFont val="Times New Roman"/>
        <family val="1"/>
      </rPr>
      <t>Soporte:</t>
    </r>
    <r>
      <rPr>
        <sz val="14"/>
        <rFont val="Times New Roman"/>
        <family val="1"/>
      </rPr>
      <t xml:space="preserve">  Borrador del "Manual Operativo del Convenio No. 499 de 2018, suscrito con el Fondo Nacional de Vivienda - FONVIVIENDA",
</t>
    </r>
    <r>
      <rPr>
        <b/>
        <sz val="14"/>
        <rFont val="Times New Roman"/>
        <family val="1"/>
      </rPr>
      <t>Recomemdación</t>
    </r>
    <r>
      <rPr>
        <sz val="14"/>
        <rFont val="Times New Roman"/>
        <family val="1"/>
      </rPr>
      <t xml:space="preserve">: Teniendo en cuenta los tiempos de ejecución de la acción es importante agilizar el desarrollo y cumplimiento de la acción en los tiempos oportunos , a fin de evitar que ase materialize el riesgo de INCUMPLIMIENTO  de la acción, lo que podria generer pronunciamiento de INCUMPLIMIENTO por parte de la Contraloria de Bogotá de acuerdo con la Resolución Organica 036 de 2019.
</t>
    </r>
    <r>
      <rPr>
        <b/>
        <sz val="14"/>
        <rFont val="Times New Roman"/>
        <family val="1"/>
      </rPr>
      <t>Octubre 202</t>
    </r>
    <r>
      <rPr>
        <sz val="14"/>
        <rFont val="Times New Roman"/>
        <family val="1"/>
      </rPr>
      <t xml:space="preserve">0: Con relación a la acción se observa actas de reunión entre la SDHT y Fonvivienda asi: </t>
    </r>
    <r>
      <rPr>
        <b/>
        <sz val="14"/>
        <rFont val="Times New Roman"/>
        <family val="1"/>
      </rPr>
      <t>Acta del 18 de junio de 2020</t>
    </r>
    <r>
      <rPr>
        <sz val="14"/>
        <rFont val="Times New Roman"/>
        <family val="1"/>
      </rPr>
      <t xml:space="preserve">:  Recibo por parte de Fonvivienda la primera versión del Manuel Operativo, cuyo compromiso fue revisar y ajustar el Manual Operativo con las observaciones (Se anexa borrador de Manual Operativo donde se encuentra en el capítulo 3 los parámetros para el manejo de los recursos).
</t>
    </r>
    <r>
      <rPr>
        <b/>
        <sz val="14"/>
        <rFont val="Times New Roman"/>
        <family val="1"/>
      </rPr>
      <t>Acta del 18 de agosto de 2020</t>
    </r>
    <r>
      <rPr>
        <sz val="14"/>
        <rFont val="Times New Roman"/>
        <family val="1"/>
      </rPr>
      <t xml:space="preserve">:  se continuo con la revisión del borrador del Manual Operativo (versión 2), cuyo compromiso es enviar la versión 2 ajustada por la SDHT a Fonvivienda. (Se anexa borrador de Manual Operativo donde se encuentra en el capítulo 5 los parámetros para el manejo de los recursos).
</t>
    </r>
    <r>
      <rPr>
        <b/>
        <sz val="14"/>
        <rFont val="Times New Roman"/>
        <family val="1"/>
      </rPr>
      <t>Acta del 24 de agosto de 2020</t>
    </r>
    <r>
      <rPr>
        <sz val="14"/>
        <rFont val="Times New Roman"/>
        <family val="1"/>
      </rPr>
      <t xml:space="preserve">:  Se observa como compromiso se revisará los ajustes al borrador del del Manual Operativo emitidos por Fonvivienda y “(…) si se llega a conciliación una versión final, esta se elevará para revisión y aprobación por parte del Subdirector del Subsidio Familiar de Vivienda de Fonvivienda y Subsecretario de gestión Financiera de la SDHT(…)” (Se anexa borrador de Manual Operativo donde se encuentra en el capítulo 4 los parámetros para el manejo de los recursos).
Teniendo en cuenta las actas emitidas se observa que existe un borrador del Manual Operativo que determina los lineamientos para el manejo de los recursos, no obstante, es importante contar con el Manual Operativo del Convenio 499 de 2018 toda vez que permite validar la eficacia de la acción, por lo que no es posible cerrarla.
</t>
    </r>
    <r>
      <rPr>
        <b/>
        <sz val="14"/>
        <rFont val="Times New Roman"/>
        <family val="1"/>
      </rPr>
      <t>Recomendación:</t>
    </r>
    <r>
      <rPr>
        <sz val="14"/>
        <rFont val="Times New Roman"/>
        <family val="1"/>
      </rPr>
      <t xml:space="preserve"> Contar a la mayor brevedad posible con el Manual Operativo 499 de 2018 debidamente formalizado e implementado.
</t>
    </r>
    <r>
      <rPr>
        <b/>
        <sz val="14"/>
        <rFont val="Times New Roman"/>
        <family val="1"/>
      </rPr>
      <t>Diciembre 2020:</t>
    </r>
    <r>
      <rPr>
        <sz val="14"/>
        <rFont val="Times New Roman"/>
        <family val="1"/>
      </rPr>
      <t xml:space="preserve"> 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 </t>
    </r>
    <r>
      <rPr>
        <b/>
        <sz val="14"/>
        <rFont val="Times New Roman"/>
        <family val="1"/>
      </rPr>
      <t>CUMPLIDA y es EFECTIVA.</t>
    </r>
    <r>
      <rPr>
        <sz val="14"/>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</si>
</sst>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0_ ;\-#,##0\ "/>
    <numFmt numFmtId="169" formatCode="0.0"/>
  </numFmts>
  <fonts count="39"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4"/>
      <name val="Arial"/>
      <family val="2"/>
    </font>
    <font>
      <sz val="14"/>
      <name val="Calibri"/>
      <family val="2"/>
      <scheme val="minor"/>
    </font>
    <font>
      <sz val="11"/>
      <name val="Times New Roman"/>
      <family val="1"/>
    </font>
    <font>
      <b/>
      <sz val="11"/>
      <name val="Times New Roman"/>
      <family val="1"/>
    </font>
    <font>
      <i/>
      <sz val="14"/>
      <name val="Times New Roman"/>
      <family val="1"/>
    </font>
    <font>
      <strike/>
      <sz val="14"/>
      <name val="Times New Roman"/>
      <family val="1"/>
    </font>
    <font>
      <b/>
      <sz val="14"/>
      <name val="Calibri"/>
      <family val="2"/>
    </font>
    <font>
      <sz val="14"/>
      <name val="Calibri"/>
      <family val="2"/>
    </font>
    <font>
      <sz val="14"/>
      <color rgb="FFFF0000"/>
      <name val="Times New Roman"/>
      <family val="1"/>
    </font>
    <font>
      <b/>
      <i/>
      <sz val="14"/>
      <name val="Times New Roman"/>
      <family val="1"/>
    </font>
  </fonts>
  <fills count="9">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2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41" fontId="2" fillId="0" borderId="0" applyFont="0" applyFill="0" applyBorder="0" applyAlignment="0" applyProtection="0"/>
    <xf numFmtId="0" fontId="22" fillId="0" borderId="0"/>
    <xf numFmtId="0" fontId="1" fillId="0" borderId="0"/>
    <xf numFmtId="0" fontId="23" fillId="0" borderId="0"/>
    <xf numFmtId="0" fontId="24"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7" fillId="0" borderId="0"/>
    <xf numFmtId="0" fontId="1" fillId="0" borderId="0"/>
    <xf numFmtId="0" fontId="1" fillId="0" borderId="0"/>
    <xf numFmtId="9" fontId="2" fillId="0" borderId="0" applyFont="0" applyFill="0" applyBorder="0" applyAlignment="0" applyProtection="0"/>
  </cellStyleXfs>
  <cellXfs count="297">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6" fillId="2" borderId="0" xfId="0" applyFont="1" applyFill="1"/>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0" fontId="7" fillId="2" borderId="0" xfId="0" applyFont="1" applyFill="1"/>
    <xf numFmtId="0" fontId="7" fillId="2" borderId="10"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xf>
    <xf numFmtId="0" fontId="25" fillId="2" borderId="0" xfId="0" applyFont="1" applyFill="1"/>
    <xf numFmtId="0" fontId="6" fillId="2" borderId="0" xfId="0" applyFont="1" applyFill="1"/>
    <xf numFmtId="0" fontId="28" fillId="6" borderId="2" xfId="0" applyFont="1" applyFill="1" applyBorder="1" applyAlignment="1">
      <alignment horizontal="center" vertical="center" wrapText="1"/>
    </xf>
    <xf numFmtId="0" fontId="28" fillId="6" borderId="0" xfId="0" applyFont="1" applyFill="1" applyAlignment="1">
      <alignment horizontal="center"/>
    </xf>
    <xf numFmtId="0" fontId="28" fillId="2" borderId="0" xfId="0" applyFont="1" applyFill="1" applyAlignment="1">
      <alignment horizontal="center"/>
    </xf>
    <xf numFmtId="0" fontId="6" fillId="2" borderId="2" xfId="0" applyFont="1" applyFill="1" applyBorder="1" applyAlignment="1">
      <alignment horizontal="center" vertical="center"/>
    </xf>
    <xf numFmtId="0" fontId="7" fillId="0" borderId="0" xfId="0" applyFont="1" applyFill="1" applyAlignment="1">
      <alignment horizontal="center"/>
    </xf>
    <xf numFmtId="0" fontId="7" fillId="2" borderId="2"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xf>
    <xf numFmtId="0" fontId="28" fillId="7" borderId="2" xfId="0" applyFont="1" applyFill="1" applyBorder="1" applyAlignment="1">
      <alignment horizontal="center" vertical="center" wrapText="1"/>
    </xf>
    <xf numFmtId="0" fontId="7" fillId="2" borderId="0" xfId="0" applyFont="1" applyFill="1" applyAlignment="1">
      <alignment horizontal="center"/>
    </xf>
    <xf numFmtId="0" fontId="6" fillId="2" borderId="0" xfId="0" applyFont="1" applyFill="1" applyAlignment="1">
      <alignment horizontal="center" vertical="center"/>
    </xf>
    <xf numFmtId="0" fontId="7" fillId="2" borderId="15" xfId="0" applyFont="1" applyFill="1" applyBorder="1" applyAlignment="1">
      <alignment horizontal="center" vertical="center"/>
    </xf>
    <xf numFmtId="0" fontId="28" fillId="6" borderId="16" xfId="0" applyFont="1" applyFill="1" applyBorder="1" applyAlignment="1">
      <alignment horizontal="center" vertical="center" wrapText="1"/>
    </xf>
    <xf numFmtId="0" fontId="26" fillId="2" borderId="11" xfId="0" applyFont="1" applyFill="1" applyBorder="1" applyAlignment="1">
      <alignment horizontal="center" vertical="center"/>
    </xf>
    <xf numFmtId="0" fontId="25" fillId="2" borderId="2" xfId="0" applyFont="1" applyFill="1" applyBorder="1"/>
    <xf numFmtId="0" fontId="28" fillId="8" borderId="2"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xf>
    <xf numFmtId="166" fontId="7" fillId="2" borderId="2" xfId="0" applyNumberFormat="1" applyFont="1" applyFill="1" applyBorder="1" applyAlignment="1">
      <alignment horizontal="center" vertical="center"/>
    </xf>
    <xf numFmtId="0" fontId="28" fillId="2" borderId="2"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xf>
    <xf numFmtId="0" fontId="6"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4" fontId="6" fillId="0" borderId="2" xfId="0" applyNumberFormat="1" applyFont="1" applyFill="1" applyBorder="1" applyAlignment="1">
      <alignment horizontal="center" vertical="center" wrapText="1"/>
    </xf>
    <xf numFmtId="1" fontId="6" fillId="0" borderId="2" xfId="23"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7" fillId="2" borderId="11"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xf>
    <xf numFmtId="0" fontId="6" fillId="0" borderId="2" xfId="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justify" vertical="center" wrapText="1"/>
      <protection locked="0"/>
    </xf>
    <xf numFmtId="0" fontId="6" fillId="0" borderId="2" xfId="1" applyFont="1" applyFill="1" applyBorder="1" applyAlignment="1">
      <alignment horizontal="left" vertical="center" wrapText="1"/>
    </xf>
    <xf numFmtId="0" fontId="6" fillId="0" borderId="2" xfId="1" applyFont="1" applyFill="1" applyBorder="1" applyAlignment="1">
      <alignment horizontal="center" vertical="center" wrapText="1"/>
    </xf>
    <xf numFmtId="166" fontId="6" fillId="0" borderId="2" xfId="1" applyNumberFormat="1" applyFont="1" applyFill="1" applyBorder="1" applyAlignment="1">
      <alignment horizontal="center" vertical="center" wrapText="1"/>
    </xf>
    <xf numFmtId="0" fontId="6" fillId="0" borderId="0" xfId="0" applyFont="1" applyFill="1"/>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justify" vertical="center" wrapText="1"/>
      <protection locked="0"/>
    </xf>
    <xf numFmtId="0" fontId="6" fillId="0" borderId="14" xfId="2" applyFont="1" applyFill="1" applyBorder="1" applyAlignment="1" applyProtection="1">
      <alignment horizontal="center" vertical="center" wrapText="1"/>
      <protection locked="0"/>
    </xf>
    <xf numFmtId="9" fontId="6" fillId="0" borderId="14" xfId="2" applyNumberFormat="1" applyFont="1" applyFill="1" applyBorder="1" applyAlignment="1" applyProtection="1">
      <alignment horizontal="center" vertical="center" wrapText="1"/>
      <protection locked="0"/>
    </xf>
    <xf numFmtId="166" fontId="6" fillId="0" borderId="14" xfId="0" applyNumberFormat="1" applyFont="1" applyFill="1" applyBorder="1" applyAlignment="1" applyProtection="1">
      <alignment horizontal="center" vertical="center" wrapText="1"/>
      <protection locked="0"/>
    </xf>
    <xf numFmtId="9" fontId="6" fillId="0" borderId="14" xfId="0" applyNumberFormat="1" applyFont="1" applyFill="1" applyBorder="1" applyAlignment="1">
      <alignment horizontal="center" vertical="center"/>
    </xf>
    <xf numFmtId="0" fontId="6" fillId="0" borderId="14" xfId="0" applyFont="1" applyFill="1" applyBorder="1" applyAlignment="1">
      <alignment horizontal="justify" vertical="center" wrapText="1"/>
    </xf>
    <xf numFmtId="0" fontId="6" fillId="0" borderId="14" xfId="0" applyFont="1" applyFill="1" applyBorder="1" applyAlignment="1" applyProtection="1">
      <alignment vertical="center"/>
      <protection locked="0"/>
    </xf>
    <xf numFmtId="166" fontId="6" fillId="0" borderId="14" xfId="0" applyNumberFormat="1" applyFont="1" applyFill="1" applyBorder="1" applyAlignment="1" applyProtection="1">
      <alignment horizontal="center" vertical="center"/>
      <protection locked="0"/>
    </xf>
    <xf numFmtId="0" fontId="6" fillId="0" borderId="14"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justify" vertical="center" wrapText="1"/>
      <protection locked="0"/>
    </xf>
    <xf numFmtId="0" fontId="6" fillId="0" borderId="2" xfId="2" applyFont="1" applyFill="1" applyBorder="1" applyAlignment="1" applyProtection="1">
      <alignment horizontal="center" vertical="center" wrapText="1"/>
      <protection locked="0"/>
    </xf>
    <xf numFmtId="9" fontId="6" fillId="0" borderId="2" xfId="2"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protection locked="0"/>
    </xf>
    <xf numFmtId="9" fontId="6" fillId="0" borderId="2" xfId="0" applyNumberFormat="1" applyFont="1" applyFill="1" applyBorder="1" applyAlignment="1">
      <alignment horizontal="center" vertical="center"/>
    </xf>
    <xf numFmtId="0" fontId="6" fillId="0" borderId="2" xfId="0" applyFont="1" applyFill="1" applyBorder="1" applyAlignment="1" applyProtection="1">
      <alignment vertical="center"/>
      <protection locked="0"/>
    </xf>
    <xf numFmtId="166" fontId="6"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lignment horizontal="center" vertical="center"/>
    </xf>
    <xf numFmtId="0" fontId="6" fillId="0" borderId="2" xfId="2" applyFont="1" applyFill="1" applyBorder="1" applyAlignment="1" applyProtection="1">
      <alignment horizontal="justify" vertical="center" wrapText="1"/>
      <protection locked="0"/>
    </xf>
    <xf numFmtId="0" fontId="6" fillId="0" borderId="2" xfId="0" applyFont="1" applyFill="1" applyBorder="1" applyAlignment="1">
      <alignment vertical="center" wrapText="1"/>
    </xf>
    <xf numFmtId="0" fontId="6" fillId="0" borderId="2" xfId="0" applyNumberFormat="1" applyFont="1" applyFill="1" applyBorder="1" applyAlignment="1">
      <alignment horizontal="center" vertical="center" wrapText="1"/>
    </xf>
    <xf numFmtId="9" fontId="6" fillId="0" borderId="2" xfId="4" applyFont="1" applyFill="1" applyBorder="1" applyAlignment="1">
      <alignment horizontal="center" vertical="center"/>
    </xf>
    <xf numFmtId="0" fontId="7" fillId="0" borderId="2" xfId="0" applyFont="1" applyFill="1" applyBorder="1" applyAlignment="1">
      <alignment horizontal="justify" vertical="center" wrapText="1"/>
    </xf>
    <xf numFmtId="0" fontId="6" fillId="0" borderId="2" xfId="2" applyFont="1" applyFill="1" applyBorder="1" applyAlignment="1">
      <alignment horizontal="center" vertical="center"/>
    </xf>
    <xf numFmtId="9" fontId="6" fillId="0" borderId="2" xfId="0" applyNumberFormat="1" applyFont="1" applyFill="1" applyBorder="1" applyAlignment="1" applyProtection="1">
      <alignment horizontal="center" vertical="center"/>
      <protection locked="0"/>
    </xf>
    <xf numFmtId="0" fontId="6" fillId="0" borderId="2" xfId="2" applyNumberFormat="1" applyFont="1" applyFill="1" applyBorder="1" applyAlignment="1" applyProtection="1">
      <alignment horizontal="center" vertical="center" wrapText="1"/>
      <protection locked="0"/>
    </xf>
    <xf numFmtId="0" fontId="6" fillId="0" borderId="2" xfId="0" applyFont="1" applyFill="1" applyBorder="1" applyAlignment="1">
      <alignment vertical="top" wrapText="1"/>
    </xf>
    <xf numFmtId="0" fontId="6" fillId="0" borderId="2" xfId="0" applyFont="1" applyFill="1" applyBorder="1" applyAlignment="1">
      <alignment horizontal="justify" vertical="top" wrapText="1"/>
    </xf>
    <xf numFmtId="0" fontId="6" fillId="0" borderId="2" xfId="0" applyFont="1" applyFill="1" applyBorder="1"/>
    <xf numFmtId="0" fontId="6" fillId="0" borderId="2" xfId="0" applyFont="1" applyFill="1" applyBorder="1" applyAlignment="1">
      <alignment wrapText="1"/>
    </xf>
    <xf numFmtId="0" fontId="7" fillId="0" borderId="2" xfId="1" applyFont="1" applyFill="1" applyBorder="1" applyAlignment="1">
      <alignment horizontal="center" vertical="center" wrapText="1"/>
    </xf>
    <xf numFmtId="0" fontId="6" fillId="0" borderId="2" xfId="1" applyFont="1" applyFill="1" applyBorder="1" applyAlignment="1">
      <alignment horizontal="justify" vertical="center" wrapText="1"/>
    </xf>
    <xf numFmtId="0" fontId="6" fillId="0" borderId="2" xfId="2" applyFont="1" applyFill="1" applyBorder="1" applyAlignment="1">
      <alignment horizontal="center"/>
    </xf>
    <xf numFmtId="9" fontId="6" fillId="0" borderId="2" xfId="2" applyNumberFormat="1" applyFont="1" applyFill="1" applyBorder="1" applyAlignment="1" applyProtection="1">
      <alignment horizontal="center" vertical="center" wrapText="1"/>
      <protection hidden="1"/>
    </xf>
    <xf numFmtId="166" fontId="6" fillId="0" borderId="2" xfId="1" applyNumberFormat="1" applyFont="1" applyFill="1" applyBorder="1" applyAlignment="1" applyProtection="1">
      <alignment horizontal="center" vertical="center" wrapText="1"/>
      <protection locked="0"/>
    </xf>
    <xf numFmtId="9" fontId="6" fillId="0" borderId="2" xfId="0" applyNumberFormat="1" applyFont="1" applyFill="1" applyBorder="1" applyAlignment="1" applyProtection="1">
      <alignment horizontal="center" vertical="center" wrapText="1"/>
      <protection hidden="1"/>
    </xf>
    <xf numFmtId="0" fontId="6" fillId="0" borderId="2" xfId="0" applyFont="1" applyFill="1" applyBorder="1" applyAlignment="1" applyProtection="1">
      <alignment horizontal="justify" vertical="center" wrapText="1"/>
      <protection hidden="1"/>
    </xf>
    <xf numFmtId="9" fontId="6" fillId="0" borderId="2" xfId="1" applyNumberFormat="1" applyFont="1" applyFill="1" applyBorder="1" applyAlignment="1">
      <alignment horizontal="center" vertical="center" wrapText="1"/>
    </xf>
    <xf numFmtId="9" fontId="6" fillId="0" borderId="2" xfId="2" applyNumberFormat="1" applyFont="1" applyFill="1" applyBorder="1" applyAlignment="1">
      <alignment horizontal="center" vertical="center" wrapText="1"/>
    </xf>
    <xf numFmtId="9" fontId="6" fillId="0" borderId="2" xfId="4" applyFont="1" applyFill="1" applyBorder="1" applyAlignment="1" applyProtection="1">
      <alignment horizontal="center" vertical="center" wrapText="1"/>
      <protection hidden="1"/>
    </xf>
    <xf numFmtId="0" fontId="30" fillId="0" borderId="2" xfId="0" applyFont="1" applyFill="1" applyBorder="1" applyAlignment="1">
      <alignment horizontal="justify" vertical="center" wrapText="1"/>
    </xf>
    <xf numFmtId="14" fontId="6" fillId="0" borderId="2" xfId="0" applyNumberFormat="1" applyFont="1" applyFill="1" applyBorder="1" applyAlignment="1" applyProtection="1">
      <alignment horizontal="center" vertical="center" wrapText="1"/>
      <protection locked="0"/>
    </xf>
    <xf numFmtId="14" fontId="6" fillId="0" borderId="2" xfId="0" applyNumberFormat="1"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1" fontId="7"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justify" vertical="center" wrapText="1"/>
      <protection locked="0"/>
    </xf>
    <xf numFmtId="166" fontId="6" fillId="0" borderId="12" xfId="0" applyNumberFormat="1" applyFont="1" applyFill="1" applyBorder="1" applyAlignment="1">
      <alignment horizontal="center" vertical="center" wrapText="1"/>
    </xf>
    <xf numFmtId="166"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2" xfId="0" applyFont="1" applyFill="1" applyBorder="1"/>
    <xf numFmtId="14" fontId="6" fillId="0" borderId="12" xfId="0" applyNumberFormat="1" applyFont="1" applyFill="1" applyBorder="1" applyAlignment="1">
      <alignment horizontal="center" vertical="center" wrapText="1"/>
    </xf>
    <xf numFmtId="0" fontId="6" fillId="0" borderId="16" xfId="0" applyFont="1" applyFill="1" applyBorder="1" applyAlignment="1">
      <alignment horizontal="justify" vertical="center" wrapText="1"/>
    </xf>
    <xf numFmtId="0" fontId="7" fillId="0" borderId="14" xfId="0" applyFont="1" applyFill="1" applyBorder="1" applyAlignment="1" applyProtection="1">
      <alignment horizontal="center" vertical="center"/>
      <protection locked="0"/>
    </xf>
    <xf numFmtId="166" fontId="6"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xf numFmtId="14" fontId="6" fillId="0" borderId="14"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168" fontId="6" fillId="0" borderId="14" xfId="9"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6" fillId="0" borderId="2" xfId="0" applyFont="1" applyFill="1" applyBorder="1" applyAlignment="1">
      <alignment horizontal="left" vertical="center"/>
    </xf>
    <xf numFmtId="0" fontId="36" fillId="0" borderId="2" xfId="0" applyFont="1" applyFill="1" applyBorder="1" applyAlignment="1">
      <alignment horizontal="justify" vertical="center" wrapText="1"/>
    </xf>
    <xf numFmtId="0" fontId="30" fillId="0" borderId="2" xfId="0" applyFont="1" applyFill="1" applyBorder="1" applyAlignment="1" applyProtection="1">
      <alignment horizontal="center" vertical="center"/>
      <protection locked="0"/>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9" fillId="0" borderId="2" xfId="20" applyFont="1" applyFill="1" applyBorder="1" applyAlignment="1" applyProtection="1">
      <alignment horizontal="center" vertical="center" wrapText="1"/>
      <protection locked="0"/>
    </xf>
    <xf numFmtId="1" fontId="29" fillId="0" borderId="2" xfId="20" applyNumberFormat="1" applyFont="1" applyFill="1" applyBorder="1" applyAlignment="1" applyProtection="1">
      <alignment horizontal="center" vertical="center" wrapText="1"/>
      <protection locked="0"/>
    </xf>
    <xf numFmtId="9"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1" fontId="6" fillId="0" borderId="2" xfId="4" applyNumberFormat="1" applyFont="1" applyFill="1" applyBorder="1" applyAlignment="1">
      <alignment horizontal="center" vertical="center" wrapText="1"/>
    </xf>
    <xf numFmtId="49" fontId="6" fillId="0" borderId="2" xfId="9"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7" fillId="0" borderId="12" xfId="1" applyFont="1" applyFill="1" applyBorder="1" applyAlignment="1">
      <alignment horizontal="center" vertical="center"/>
    </xf>
    <xf numFmtId="0" fontId="6" fillId="0" borderId="12" xfId="1" applyFont="1" applyFill="1" applyBorder="1" applyAlignment="1" applyProtection="1">
      <alignment horizontal="center" vertical="center"/>
      <protection locked="0"/>
    </xf>
    <xf numFmtId="0" fontId="7" fillId="0" borderId="12" xfId="1" applyFont="1" applyFill="1" applyBorder="1" applyAlignment="1">
      <alignment horizontal="center" vertical="center" wrapText="1"/>
    </xf>
    <xf numFmtId="0" fontId="6" fillId="0" borderId="12" xfId="1" applyFont="1" applyFill="1" applyBorder="1" applyAlignment="1" applyProtection="1">
      <alignment horizontal="justify" vertical="center" wrapText="1"/>
      <protection locked="0"/>
    </xf>
    <xf numFmtId="0" fontId="6" fillId="0" borderId="12" xfId="1" applyFont="1" applyFill="1" applyBorder="1" applyAlignment="1">
      <alignment horizontal="justify" vertical="center"/>
    </xf>
    <xf numFmtId="0" fontId="6" fillId="0" borderId="12" xfId="1" applyFont="1" applyFill="1" applyBorder="1" applyAlignment="1">
      <alignment horizontal="center" vertical="center" wrapText="1"/>
    </xf>
    <xf numFmtId="166" fontId="6" fillId="0" borderId="12" xfId="1"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xf>
    <xf numFmtId="0" fontId="6" fillId="0" borderId="2" xfId="1" applyFont="1" applyFill="1" applyBorder="1" applyAlignment="1">
      <alignment horizontal="justify" vertical="center"/>
    </xf>
    <xf numFmtId="0" fontId="6" fillId="0" borderId="16" xfId="0" applyFont="1" applyFill="1" applyBorder="1" applyAlignment="1">
      <alignment horizontal="center" vertical="center"/>
    </xf>
    <xf numFmtId="0" fontId="7" fillId="0" borderId="14" xfId="1" applyFont="1" applyFill="1" applyBorder="1" applyAlignment="1">
      <alignment horizontal="center" vertical="center"/>
    </xf>
    <xf numFmtId="0" fontId="6" fillId="0" borderId="14" xfId="1" applyFont="1" applyFill="1" applyBorder="1" applyAlignment="1" applyProtection="1">
      <alignment horizontal="center" vertical="center"/>
      <protection locked="0"/>
    </xf>
    <xf numFmtId="0" fontId="7" fillId="0" borderId="14" xfId="1" applyFont="1" applyFill="1" applyBorder="1" applyAlignment="1">
      <alignment horizontal="center" vertical="center" wrapText="1"/>
    </xf>
    <xf numFmtId="0" fontId="6" fillId="0" borderId="14" xfId="1" applyFont="1" applyFill="1" applyBorder="1" applyAlignment="1" applyProtection="1">
      <alignment horizontal="justify" vertical="center" wrapText="1"/>
      <protection locked="0"/>
    </xf>
    <xf numFmtId="0" fontId="6" fillId="0" borderId="14" xfId="1" applyFont="1" applyFill="1" applyBorder="1" applyAlignment="1">
      <alignment horizontal="left" vertical="center" wrapText="1"/>
    </xf>
    <xf numFmtId="0" fontId="6" fillId="0" borderId="14" xfId="1" applyFont="1" applyFill="1" applyBorder="1" applyAlignment="1">
      <alignment horizontal="center" vertical="center" wrapText="1"/>
    </xf>
    <xf numFmtId="166" fontId="6" fillId="0" borderId="14" xfId="1"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xf>
    <xf numFmtId="0" fontId="6" fillId="0" borderId="13" xfId="0" applyFont="1" applyFill="1" applyBorder="1"/>
    <xf numFmtId="1" fontId="6" fillId="0" borderId="2" xfId="1" applyNumberFormat="1" applyFont="1" applyFill="1" applyBorder="1" applyAlignment="1">
      <alignment horizontal="center" vertical="center" wrapText="1"/>
    </xf>
    <xf numFmtId="0" fontId="6" fillId="0" borderId="12" xfId="1" applyFont="1" applyFill="1" applyBorder="1" applyAlignment="1">
      <alignment horizontal="justify" vertical="center" wrapText="1"/>
    </xf>
    <xf numFmtId="0" fontId="6" fillId="0" borderId="2" xfId="1" applyFont="1" applyFill="1" applyBorder="1" applyAlignment="1">
      <alignment horizontal="center" vertical="center"/>
    </xf>
    <xf numFmtId="0" fontId="6" fillId="0" borderId="14" xfId="1" applyFont="1" applyFill="1" applyBorder="1" applyAlignment="1" applyProtection="1">
      <alignment horizontal="center" vertical="center" wrapText="1"/>
      <protection locked="0"/>
    </xf>
    <xf numFmtId="0" fontId="6" fillId="0" borderId="12"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justify" vertical="center" wrapText="1"/>
      <protection hidden="1"/>
    </xf>
    <xf numFmtId="0" fontId="6" fillId="0" borderId="2" xfId="1" applyFont="1" applyFill="1" applyBorder="1" applyAlignment="1" applyProtection="1">
      <alignment horizontal="center" vertical="center" wrapText="1"/>
      <protection hidden="1"/>
    </xf>
    <xf numFmtId="0" fontId="6" fillId="0" borderId="14" xfId="1" applyFont="1" applyFill="1" applyBorder="1" applyAlignment="1">
      <alignment horizontal="center" vertical="center"/>
    </xf>
    <xf numFmtId="166" fontId="6" fillId="0" borderId="14" xfId="1" applyNumberFormat="1" applyFont="1" applyFill="1" applyBorder="1" applyAlignment="1">
      <alignment horizontal="center" vertical="center"/>
    </xf>
    <xf numFmtId="0" fontId="6" fillId="0" borderId="12" xfId="1" applyFont="1" applyFill="1" applyBorder="1" applyAlignment="1">
      <alignment horizontal="left" vertical="center" wrapText="1"/>
    </xf>
    <xf numFmtId="0" fontId="29" fillId="0" borderId="2" xfId="2" applyFont="1" applyFill="1" applyBorder="1" applyAlignment="1" applyProtection="1">
      <alignment horizontal="justify" vertical="center" wrapText="1"/>
      <protection locked="0"/>
    </xf>
    <xf numFmtId="1" fontId="29" fillId="0" borderId="2" xfId="2" applyNumberFormat="1" applyFont="1" applyFill="1" applyBorder="1" applyAlignment="1" applyProtection="1">
      <alignment horizontal="center" vertical="center" wrapText="1"/>
      <protection locked="0"/>
    </xf>
    <xf numFmtId="166" fontId="29" fillId="0" borderId="2" xfId="1" applyNumberFormat="1" applyFont="1" applyFill="1" applyBorder="1" applyAlignment="1">
      <alignment horizontal="center" vertical="center" wrapText="1"/>
    </xf>
    <xf numFmtId="1" fontId="7" fillId="0" borderId="14" xfId="1" applyNumberFormat="1" applyFont="1" applyFill="1" applyBorder="1" applyAlignment="1">
      <alignment horizontal="center" vertical="center" wrapText="1"/>
    </xf>
    <xf numFmtId="9" fontId="6" fillId="0" borderId="2" xfId="23" applyFont="1" applyFill="1" applyBorder="1" applyAlignment="1">
      <alignment horizontal="center" vertical="center"/>
    </xf>
    <xf numFmtId="0" fontId="29" fillId="0" borderId="2" xfId="1" applyFont="1" applyFill="1" applyBorder="1" applyAlignment="1">
      <alignment horizontal="left" vertical="center" wrapText="1"/>
    </xf>
    <xf numFmtId="0" fontId="29" fillId="0" borderId="2" xfId="1" applyFont="1" applyFill="1" applyBorder="1" applyAlignment="1">
      <alignment horizontal="center" vertical="center" wrapText="1"/>
    </xf>
    <xf numFmtId="0" fontId="29" fillId="0" borderId="2" xfId="2" applyNumberFormat="1" applyFont="1" applyFill="1" applyBorder="1" applyAlignment="1" applyProtection="1">
      <alignment horizontal="center" vertical="center" wrapText="1"/>
      <protection locked="0"/>
    </xf>
    <xf numFmtId="0" fontId="6" fillId="0" borderId="2" xfId="1" applyFont="1" applyFill="1" applyBorder="1" applyAlignment="1">
      <alignment vertical="center" wrapText="1"/>
    </xf>
    <xf numFmtId="0" fontId="6" fillId="0" borderId="2" xfId="1" applyFont="1" applyFill="1" applyBorder="1" applyAlignment="1" applyProtection="1">
      <alignment horizontal="left" vertical="center" wrapText="1"/>
      <protection locked="0"/>
    </xf>
    <xf numFmtId="0" fontId="6" fillId="0" borderId="2" xfId="0" applyFont="1" applyFill="1" applyBorder="1" applyAlignment="1">
      <alignment horizontal="justify" vertical="center"/>
    </xf>
    <xf numFmtId="0" fontId="6" fillId="0" borderId="12" xfId="0" applyFont="1" applyFill="1" applyBorder="1" applyAlignment="1">
      <alignment horizontal="justify" vertical="center"/>
    </xf>
    <xf numFmtId="166" fontId="6"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vertical="center" wrapText="1"/>
    </xf>
    <xf numFmtId="0" fontId="6" fillId="0" borderId="16" xfId="0" applyFont="1" applyFill="1" applyBorder="1"/>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xf>
    <xf numFmtId="0" fontId="30" fillId="0" borderId="13" xfId="0" applyFont="1" applyFill="1" applyBorder="1" applyAlignment="1">
      <alignment horizontal="justify" vertical="center" wrapText="1"/>
    </xf>
    <xf numFmtId="0" fontId="30" fillId="0" borderId="13" xfId="0" applyFont="1" applyFill="1" applyBorder="1" applyAlignment="1">
      <alignment horizontal="justify" vertical="center"/>
    </xf>
    <xf numFmtId="166" fontId="30" fillId="0" borderId="13" xfId="0" applyNumberFormat="1" applyFont="1" applyFill="1" applyBorder="1" applyAlignment="1" applyProtection="1">
      <alignment horizontal="center" vertical="center"/>
      <protection locked="0"/>
    </xf>
    <xf numFmtId="0" fontId="6" fillId="0" borderId="13" xfId="0" applyFont="1" applyFill="1" applyBorder="1" applyAlignment="1">
      <alignment horizontal="left" vertical="center" wrapText="1"/>
    </xf>
    <xf numFmtId="14" fontId="6" fillId="0" borderId="13"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2" xfId="0" applyFont="1" applyFill="1" applyBorder="1" applyAlignment="1">
      <alignment horizontal="justify" vertical="center"/>
    </xf>
    <xf numFmtId="0" fontId="30" fillId="0" borderId="2" xfId="0" applyNumberFormat="1" applyFont="1" applyFill="1" applyBorder="1" applyAlignment="1">
      <alignment horizontal="center" vertical="center"/>
    </xf>
    <xf numFmtId="166" fontId="30" fillId="0" borderId="2" xfId="0" applyNumberFormat="1" applyFont="1" applyFill="1" applyBorder="1" applyAlignment="1" applyProtection="1">
      <alignment horizontal="center" vertical="center"/>
      <protection locked="0"/>
    </xf>
    <xf numFmtId="0" fontId="35" fillId="0" borderId="2" xfId="0" applyFont="1" applyFill="1" applyBorder="1" applyAlignment="1">
      <alignment horizontal="center" vertical="center"/>
    </xf>
    <xf numFmtId="2" fontId="6" fillId="0" borderId="2" xfId="0" applyNumberFormat="1" applyFont="1" applyFill="1" applyBorder="1" applyAlignment="1">
      <alignment horizontal="center" vertical="center"/>
    </xf>
    <xf numFmtId="166" fontId="30" fillId="0" borderId="2" xfId="0" applyNumberFormat="1" applyFont="1" applyFill="1" applyBorder="1" applyAlignment="1">
      <alignment horizontal="center" vertical="center" wrapText="1"/>
    </xf>
    <xf numFmtId="166" fontId="6"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xf>
    <xf numFmtId="169" fontId="6" fillId="0" borderId="2" xfId="0" applyNumberFormat="1" applyFont="1" applyFill="1" applyBorder="1" applyAlignment="1">
      <alignment horizontal="center" vertical="center"/>
    </xf>
    <xf numFmtId="1" fontId="30" fillId="0" borderId="2"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cellXfs>
  <cellStyles count="24">
    <cellStyle name="Bueno" xfId="5" builtinId="26"/>
    <cellStyle name="Millares [0]" xfId="9" builtinId="6"/>
    <cellStyle name="Millares [0] 2" xfId="15" xr:uid="{00000000-0005-0000-0000-000002000000}"/>
    <cellStyle name="Millares [0] 2 2" xfId="18" xr:uid="{00000000-0005-0000-0000-000003000000}"/>
    <cellStyle name="Millares [0] 3" xfId="16" xr:uid="{00000000-0005-0000-0000-000004000000}"/>
    <cellStyle name="Millares [0] 3 2" xfId="19" xr:uid="{00000000-0005-0000-0000-000005000000}"/>
    <cellStyle name="Millares [0] 4" xfId="17" xr:uid="{00000000-0005-0000-0000-000006000000}"/>
    <cellStyle name="Millares [0] 5" xfId="14"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Normal 5 2" xfId="20" xr:uid="{2398D466-40BD-4EEB-B821-E677BCB4E2AC}"/>
    <cellStyle name="Normal 6" xfId="12" xr:uid="{00000000-0005-0000-0000-000038000000}"/>
    <cellStyle name="Normal 6 2" xfId="21" xr:uid="{00000000-0005-0000-0000-000038000000}"/>
    <cellStyle name="Normal 7" xfId="13" xr:uid="{00000000-0005-0000-0000-000039000000}"/>
    <cellStyle name="Normal 7 2" xfId="22" xr:uid="{00000000-0005-0000-0000-000039000000}"/>
    <cellStyle name="Porcentaje" xfId="23"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viana Rocio Bejarano Camargo" id="{130F9670-3FFB-4932-8D2B-9175957BA2D0}" userId="a06678a4d3eaeed1" providerId="Windows Live"/>
  <person displayName="Edisson Camargo" id="{8214EA55-7AD8-471F-8079-C2255A24B302}" userId="edb48d71980b37e5" providerId="Windows Live"/>
  <person displayName="Claudia Patricia Diaz Carrillo" id="{E0031E81-3B48-4041-8637-474567FE9135}" userId="S::claudia.diaz@habitatbogota.gov.co::e3013910-33d3-4e9f-bfde-55b83e71673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179" dT="2020-12-15T10:11:56.27" personId="{130F9670-3FFB-4932-8D2B-9175957BA2D0}" id="{F3A0BE81-8D5A-418D-89EC-A05603C4899D}">
    <text>precisar como se calculo este porcentaje</text>
  </threadedComment>
  <threadedComment ref="U179" dT="2020-12-19T17:14:16.44" personId="{E0031E81-3B48-4041-8637-474567FE9135}" id="{8502D98A-BCAE-4003-9DC8-CB73CFE692DC}" parentId="{F3A0BE81-8D5A-418D-89EC-A05603C4899D}">
    <text>Teniendo en cuenta que de 2 muestsa realizadas se verifiaron el 5 % ( 19 contratos)  solo 14 cumplen con la publicacion de la totalidad de informes en secop, el avance es del 70%</text>
  </threadedComment>
  <threadedComment ref="S212" dT="2020-12-15T10:23:24.69" personId="{130F9670-3FFB-4932-8D2B-9175957BA2D0}" id="{C1A4A4C7-23A9-4E6D-99AC-3EC99EC7D31E}">
    <text>precisar que dependencia?</text>
  </threadedComment>
  <threadedComment ref="S212" dT="2020-12-15T21:12:39.48" personId="{8214EA55-7AD8-471F-8079-C2255A24B302}" id="{62CFC3F9-825F-41D2-8C4D-E17BFE9ED9AE}" parentId="{C1A4A4C7-23A9-4E6D-99AC-3EC99EC7D31E}">
    <text>Ajustado</text>
  </threadedComment>
  <threadedComment ref="S212" dT="2020-12-19T22:45:10.01" personId="{E0031E81-3B48-4041-8637-474567FE9135}" id="{BE026F53-A5A4-4F9E-859F-A6ABE2B05F35}" parentId="{C1A4A4C7-23A9-4E6D-99AC-3EC99EC7D31E}">
    <text>Se ajusto el seguimiento y el resultado del indicador pasando a 1 seguimiento aprobado</text>
  </threadedComment>
  <threadedComment ref="T212" dT="2020-12-15T10:24:04.08" personId="{130F9670-3FFB-4932-8D2B-9175957BA2D0}" id="{7FEC177E-C297-41F8-B7FE-FC457854FA72}">
    <text>validar el porcentaje</text>
  </threadedComment>
  <threadedComment ref="T213" dT="2020-12-15T10:25:09.06" personId="{130F9670-3FFB-4932-8D2B-9175957BA2D0}" id="{3F572E78-E2D3-4555-8EBE-160EC9DCB257}">
    <text>validar el porcentaje ya que existe un procedimiento en borrador</text>
  </threadedComment>
  <threadedComment ref="T213" dT="2020-12-15T21:15:58.92" personId="{8214EA55-7AD8-471F-8079-C2255A24B302}" id="{530394CF-2216-47F3-A2C6-22767EE3D375}" parentId="{3F572E78-E2D3-4555-8EBE-160EC9DCB257}">
    <text>Ajustado</text>
  </threadedComment>
  <threadedComment ref="S246" dT="2020-12-15T10:57:42.72" personId="{130F9670-3FFB-4932-8D2B-9175957BA2D0}" id="{7EA48772-F781-4380-A92D-13706A41BB3F}">
    <text>julio no es objeto teniendo en cuenta la fecha de inicio de la accion</text>
  </threadedComment>
  <threadedComment ref="S246" dT="2020-12-15T23:36:27.02" personId="{E0031E81-3B48-4041-8637-474567FE9135}" id="{CB9D36F8-1F23-4B34-AA44-EBE71ADA8DA4}" parentId="{7EA48772-F781-4380-A92D-13706A41BB3F}">
    <text>SE ELIMINA EL ACTA DE COMITE MES DE JULIO, SE AJUSTA LA RECOMENDACION Y EL RESULTADO DEL INDICADOR.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XBQ350490"/>
  <sheetViews>
    <sheetView tabSelected="1" view="pageBreakPreview" topLeftCell="O10" zoomScale="70" zoomScaleNormal="70" zoomScaleSheetLayoutView="70" workbookViewId="0">
      <pane ySplit="1320" topLeftCell="A203" activePane="bottomLeft"/>
      <selection activeCell="B10" sqref="B1:B1048576"/>
      <selection pane="bottomLeft" activeCell="S203" sqref="S203"/>
    </sheetView>
  </sheetViews>
  <sheetFormatPr baseColWidth="10" defaultColWidth="9.140625" defaultRowHeight="23.25" x14ac:dyDescent="0.35"/>
  <cols>
    <col min="1" max="1" width="15.5703125" style="82" customWidth="1"/>
    <col min="2" max="2" width="28.5703125" style="82" hidden="1" customWidth="1"/>
    <col min="3" max="3" width="20.85546875" style="88" customWidth="1"/>
    <col min="4" max="4" width="25.140625" style="47" customWidth="1"/>
    <col min="5" max="5" width="23.28515625" style="47" customWidth="1"/>
    <col min="6" max="6" width="26" style="47" customWidth="1"/>
    <col min="7" max="7" width="0.140625" style="47" customWidth="1"/>
    <col min="8" max="8" width="22" style="78" customWidth="1"/>
    <col min="9" max="9" width="18.85546875" style="91" customWidth="1"/>
    <col min="10" max="10" width="24.140625" style="47" customWidth="1"/>
    <col min="11" max="11" width="71.28515625" style="47" customWidth="1"/>
    <col min="12" max="12" width="45.42578125" style="47" customWidth="1"/>
    <col min="13" max="13" width="37.5703125" style="80" customWidth="1"/>
    <col min="14" max="14" width="29.85546875" style="80" customWidth="1"/>
    <col min="15" max="15" width="25.42578125" style="47" customWidth="1"/>
    <col min="16" max="16" width="22.85546875" style="47" customWidth="1"/>
    <col min="17" max="17" width="26.85546875" style="47" customWidth="1"/>
    <col min="18" max="18" width="23.42578125" style="81" customWidth="1"/>
    <col min="19" max="19" width="255.5703125" style="47" customWidth="1"/>
    <col min="20" max="20" width="142.5703125" style="47" hidden="1" customWidth="1"/>
    <col min="21" max="21" width="37.5703125" style="81" customWidth="1"/>
    <col min="22" max="22" width="37.5703125" style="47" customWidth="1"/>
    <col min="23" max="24" width="37.5703125" style="81" customWidth="1"/>
    <col min="25" max="25" width="37.5703125" style="90" customWidth="1"/>
    <col min="26" max="26" width="37.5703125" style="81" customWidth="1"/>
    <col min="27" max="27" width="20.85546875" style="81" customWidth="1"/>
    <col min="28" max="28" width="25.42578125" style="81" customWidth="1"/>
    <col min="29" max="141" width="9.140625" style="83"/>
    <col min="142" max="16384" width="9.140625" style="47"/>
  </cols>
  <sheetData>
    <row r="1" spans="1:141" s="83" customFormat="1" x14ac:dyDescent="0.35">
      <c r="A1" s="82"/>
      <c r="B1" s="82"/>
      <c r="C1" s="79" t="s">
        <v>11</v>
      </c>
      <c r="D1" s="79">
        <v>71</v>
      </c>
      <c r="E1" s="79" t="s">
        <v>376</v>
      </c>
      <c r="H1" s="78"/>
      <c r="I1" s="101"/>
      <c r="M1" s="100"/>
      <c r="N1" s="100"/>
      <c r="R1" s="101"/>
      <c r="T1" s="47"/>
      <c r="U1" s="101"/>
      <c r="W1" s="101"/>
      <c r="X1" s="101"/>
      <c r="Y1" s="101"/>
      <c r="Z1" s="101"/>
      <c r="AA1" s="101"/>
      <c r="AB1" s="101"/>
    </row>
    <row r="2" spans="1:141" s="83" customFormat="1" x14ac:dyDescent="0.35">
      <c r="A2" s="82"/>
      <c r="B2" s="82"/>
      <c r="C2" s="79" t="s">
        <v>12</v>
      </c>
      <c r="D2" s="79">
        <v>14253</v>
      </c>
      <c r="E2" s="79" t="s">
        <v>377</v>
      </c>
      <c r="H2" s="78"/>
      <c r="I2" s="101"/>
      <c r="M2" s="100"/>
      <c r="N2" s="100"/>
      <c r="R2" s="101"/>
      <c r="T2" s="47"/>
      <c r="U2" s="101"/>
      <c r="W2" s="101"/>
      <c r="X2" s="101"/>
      <c r="Y2" s="101"/>
      <c r="Z2" s="101"/>
      <c r="AA2" s="101"/>
      <c r="AB2" s="101"/>
    </row>
    <row r="3" spans="1:141" s="83" customFormat="1" x14ac:dyDescent="0.35">
      <c r="A3" s="82"/>
      <c r="B3" s="82"/>
      <c r="C3" s="79" t="s">
        <v>13</v>
      </c>
      <c r="D3" s="79">
        <v>1</v>
      </c>
      <c r="H3" s="78"/>
      <c r="I3" s="101"/>
      <c r="M3" s="100"/>
      <c r="N3" s="100"/>
      <c r="R3" s="101"/>
      <c r="T3" s="47"/>
      <c r="U3" s="101"/>
      <c r="W3" s="101"/>
      <c r="X3" s="101"/>
      <c r="Y3" s="101"/>
      <c r="Z3" s="101"/>
      <c r="AA3" s="101"/>
      <c r="AB3" s="101"/>
    </row>
    <row r="4" spans="1:141" s="83" customFormat="1" x14ac:dyDescent="0.35">
      <c r="A4" s="82"/>
      <c r="B4" s="82"/>
      <c r="C4" s="79" t="s">
        <v>14</v>
      </c>
      <c r="D4" s="79">
        <v>118</v>
      </c>
      <c r="H4" s="78"/>
      <c r="I4" s="101"/>
      <c r="M4" s="100"/>
      <c r="N4" s="100"/>
      <c r="R4" s="101"/>
      <c r="T4" s="47"/>
      <c r="U4" s="101"/>
      <c r="W4" s="101"/>
      <c r="X4" s="101"/>
      <c r="Y4" s="101"/>
      <c r="Z4" s="101"/>
      <c r="AA4" s="101"/>
      <c r="AB4" s="101"/>
    </row>
    <row r="5" spans="1:141" s="83" customFormat="1" x14ac:dyDescent="0.35">
      <c r="A5" s="82"/>
      <c r="B5" s="82"/>
      <c r="C5" s="79" t="s">
        <v>15</v>
      </c>
      <c r="D5" s="102">
        <v>44195</v>
      </c>
      <c r="H5" s="78"/>
      <c r="I5" s="101"/>
      <c r="K5" s="48"/>
      <c r="M5" s="100"/>
      <c r="N5" s="100"/>
      <c r="R5" s="101"/>
      <c r="T5" s="47"/>
      <c r="U5" s="101"/>
      <c r="W5" s="101"/>
      <c r="X5" s="101"/>
      <c r="Y5" s="101"/>
      <c r="Z5" s="101"/>
      <c r="AA5" s="101"/>
      <c r="AB5" s="101"/>
    </row>
    <row r="6" spans="1:141" s="83" customFormat="1" x14ac:dyDescent="0.35">
      <c r="A6" s="82"/>
      <c r="B6" s="82"/>
      <c r="C6" s="79" t="s">
        <v>16</v>
      </c>
      <c r="D6" s="79">
        <v>12</v>
      </c>
      <c r="E6" s="79" t="s">
        <v>378</v>
      </c>
      <c r="H6" s="78"/>
      <c r="I6" s="101"/>
      <c r="K6" s="48"/>
      <c r="M6" s="100"/>
      <c r="N6" s="100"/>
      <c r="R6" s="101"/>
      <c r="T6" s="47"/>
      <c r="U6" s="101"/>
      <c r="W6" s="101"/>
      <c r="X6" s="101"/>
      <c r="Y6" s="101"/>
      <c r="Z6" s="101"/>
      <c r="AA6" s="101"/>
      <c r="AB6" s="101"/>
    </row>
    <row r="7" spans="1:141" s="83" customFormat="1" x14ac:dyDescent="0.35">
      <c r="A7" s="82"/>
      <c r="B7" s="82"/>
      <c r="C7" s="93"/>
      <c r="H7" s="78"/>
      <c r="I7" s="101"/>
      <c r="K7" s="49"/>
      <c r="L7" s="49"/>
      <c r="M7" s="100"/>
      <c r="N7" s="100"/>
      <c r="R7" s="101"/>
      <c r="T7" s="47"/>
      <c r="U7" s="101"/>
      <c r="W7" s="101"/>
      <c r="X7" s="101"/>
      <c r="Y7" s="101"/>
      <c r="Z7" s="101"/>
      <c r="AA7" s="101"/>
      <c r="AB7" s="101"/>
    </row>
    <row r="8" spans="1:141" s="83" customFormat="1" ht="22.5" x14ac:dyDescent="0.3">
      <c r="A8" s="97" t="s">
        <v>17</v>
      </c>
      <c r="B8" s="97"/>
      <c r="C8" s="116" t="s">
        <v>379</v>
      </c>
      <c r="D8" s="117"/>
      <c r="E8" s="117"/>
      <c r="F8" s="117"/>
      <c r="G8" s="117"/>
      <c r="H8" s="118"/>
      <c r="I8" s="117"/>
      <c r="J8" s="117"/>
      <c r="K8" s="117"/>
      <c r="L8" s="117"/>
      <c r="M8" s="119"/>
      <c r="N8" s="119"/>
      <c r="O8" s="117"/>
      <c r="P8" s="117"/>
      <c r="Q8" s="117"/>
      <c r="R8" s="120"/>
      <c r="S8" s="117"/>
      <c r="T8" s="117"/>
      <c r="U8" s="117"/>
      <c r="V8" s="117"/>
      <c r="W8" s="117"/>
      <c r="X8" s="117"/>
      <c r="Y8" s="117"/>
      <c r="Z8" s="117"/>
      <c r="AA8" s="101"/>
      <c r="AB8" s="101"/>
    </row>
    <row r="9" spans="1:141" s="83" customFormat="1" ht="48" customHeight="1" x14ac:dyDescent="0.35">
      <c r="A9" s="98"/>
      <c r="B9" s="98"/>
      <c r="C9" s="103"/>
      <c r="D9" s="89">
        <v>4</v>
      </c>
      <c r="E9" s="89">
        <v>8</v>
      </c>
      <c r="F9" s="89">
        <v>12</v>
      </c>
      <c r="G9" s="89"/>
      <c r="H9" s="89">
        <v>16</v>
      </c>
      <c r="I9" s="87"/>
      <c r="J9" s="87">
        <v>20</v>
      </c>
      <c r="K9" s="89"/>
      <c r="L9" s="89"/>
      <c r="M9" s="89"/>
      <c r="N9" s="89">
        <v>28</v>
      </c>
      <c r="O9" s="89"/>
      <c r="P9" s="89"/>
      <c r="Q9" s="89"/>
      <c r="R9" s="87">
        <v>32</v>
      </c>
      <c r="S9" s="89">
        <v>36</v>
      </c>
      <c r="T9" s="95"/>
      <c r="U9" s="89">
        <v>40</v>
      </c>
      <c r="V9" s="89">
        <v>44</v>
      </c>
      <c r="W9" s="89">
        <v>48</v>
      </c>
      <c r="X9" s="89">
        <v>52</v>
      </c>
      <c r="Y9" s="89"/>
      <c r="Z9" s="89">
        <v>56</v>
      </c>
      <c r="AA9" s="121" t="s">
        <v>534</v>
      </c>
      <c r="AB9" s="121"/>
    </row>
    <row r="10" spans="1:141" s="85" customFormat="1" ht="80.25" customHeight="1" x14ac:dyDescent="0.3">
      <c r="A10" s="84" t="s">
        <v>1015</v>
      </c>
      <c r="B10" s="99" t="s">
        <v>1666</v>
      </c>
      <c r="C10" s="84" t="s">
        <v>535</v>
      </c>
      <c r="D10" s="84" t="s">
        <v>18</v>
      </c>
      <c r="E10" s="84" t="s">
        <v>19</v>
      </c>
      <c r="F10" s="84" t="s">
        <v>20</v>
      </c>
      <c r="G10" s="84" t="s">
        <v>832</v>
      </c>
      <c r="H10" s="84" t="s">
        <v>21</v>
      </c>
      <c r="I10" s="84" t="s">
        <v>24</v>
      </c>
      <c r="J10" s="84" t="s">
        <v>380</v>
      </c>
      <c r="K10" s="84" t="s">
        <v>536</v>
      </c>
      <c r="L10" s="84" t="s">
        <v>22</v>
      </c>
      <c r="M10" s="84" t="s">
        <v>23</v>
      </c>
      <c r="N10" s="84" t="s">
        <v>537</v>
      </c>
      <c r="O10" s="84" t="s">
        <v>0</v>
      </c>
      <c r="P10" s="84" t="s">
        <v>25</v>
      </c>
      <c r="Q10" s="84" t="s">
        <v>26</v>
      </c>
      <c r="R10" s="84" t="s">
        <v>382</v>
      </c>
      <c r="S10" s="84" t="s">
        <v>383</v>
      </c>
      <c r="T10" s="96" t="s">
        <v>1016</v>
      </c>
      <c r="U10" s="84" t="s">
        <v>384</v>
      </c>
      <c r="V10" s="84" t="s">
        <v>385</v>
      </c>
      <c r="W10" s="84" t="s">
        <v>386</v>
      </c>
      <c r="X10" s="84" t="s">
        <v>387</v>
      </c>
      <c r="Y10" s="92" t="s">
        <v>1430</v>
      </c>
      <c r="Z10" s="84" t="s">
        <v>388</v>
      </c>
      <c r="AA10" s="84" t="s">
        <v>538</v>
      </c>
      <c r="AB10" s="84" t="s">
        <v>539</v>
      </c>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row>
    <row r="11" spans="1:141" s="133" customFormat="1" ht="232.5" customHeight="1" x14ac:dyDescent="0.3">
      <c r="A11" s="134">
        <v>1</v>
      </c>
      <c r="B11" s="134"/>
      <c r="C11" s="135" t="s">
        <v>27</v>
      </c>
      <c r="D11" s="136">
        <v>118</v>
      </c>
      <c r="E11" s="137" t="s">
        <v>28</v>
      </c>
      <c r="F11" s="137">
        <v>49</v>
      </c>
      <c r="G11" s="138">
        <v>2016</v>
      </c>
      <c r="H11" s="139" t="s">
        <v>29</v>
      </c>
      <c r="I11" s="140" t="s">
        <v>1</v>
      </c>
      <c r="J11" s="140">
        <v>1</v>
      </c>
      <c r="K11" s="141" t="s">
        <v>540</v>
      </c>
      <c r="L11" s="141" t="s">
        <v>541</v>
      </c>
      <c r="M11" s="142" t="s">
        <v>30</v>
      </c>
      <c r="N11" s="140" t="s">
        <v>389</v>
      </c>
      <c r="O11" s="143">
        <v>1</v>
      </c>
      <c r="P11" s="144">
        <v>42958</v>
      </c>
      <c r="Q11" s="144">
        <v>43131</v>
      </c>
      <c r="R11" s="145">
        <v>1</v>
      </c>
      <c r="S11" s="146" t="s">
        <v>1701</v>
      </c>
      <c r="T11" s="106" t="s">
        <v>1702</v>
      </c>
      <c r="U11" s="137">
        <v>100</v>
      </c>
      <c r="V11" s="147" t="s">
        <v>542</v>
      </c>
      <c r="W11" s="148">
        <v>43056</v>
      </c>
      <c r="X11" s="137"/>
      <c r="Y11" s="137"/>
      <c r="Z11" s="148" t="s">
        <v>542</v>
      </c>
      <c r="AA11" s="134" t="s">
        <v>543</v>
      </c>
      <c r="AB11" s="149" t="s">
        <v>1365</v>
      </c>
    </row>
    <row r="12" spans="1:141" s="133" customFormat="1" ht="151.5" customHeight="1" x14ac:dyDescent="0.3">
      <c r="A12" s="108">
        <v>2</v>
      </c>
      <c r="B12" s="108"/>
      <c r="C12" s="124" t="s">
        <v>31</v>
      </c>
      <c r="D12" s="150">
        <v>118</v>
      </c>
      <c r="E12" s="151" t="s">
        <v>28</v>
      </c>
      <c r="F12" s="151">
        <v>49</v>
      </c>
      <c r="G12" s="152">
        <v>2016</v>
      </c>
      <c r="H12" s="153" t="s">
        <v>29</v>
      </c>
      <c r="I12" s="127" t="s">
        <v>35</v>
      </c>
      <c r="J12" s="127">
        <v>2</v>
      </c>
      <c r="K12" s="154" t="s">
        <v>540</v>
      </c>
      <c r="L12" s="154" t="s">
        <v>32</v>
      </c>
      <c r="M12" s="155" t="s">
        <v>33</v>
      </c>
      <c r="N12" s="127" t="s">
        <v>34</v>
      </c>
      <c r="O12" s="156">
        <v>1</v>
      </c>
      <c r="P12" s="157">
        <v>42958</v>
      </c>
      <c r="Q12" s="157">
        <v>43312</v>
      </c>
      <c r="R12" s="158">
        <v>1</v>
      </c>
      <c r="S12" s="106" t="s">
        <v>1703</v>
      </c>
      <c r="T12" s="106" t="s">
        <v>390</v>
      </c>
      <c r="U12" s="151">
        <v>100</v>
      </c>
      <c r="V12" s="159" t="s">
        <v>542</v>
      </c>
      <c r="W12" s="160">
        <v>43056</v>
      </c>
      <c r="X12" s="108"/>
      <c r="Y12" s="108"/>
      <c r="Z12" s="108"/>
      <c r="AA12" s="108" t="s">
        <v>543</v>
      </c>
      <c r="AB12" s="110" t="s">
        <v>1365</v>
      </c>
    </row>
    <row r="13" spans="1:141" s="133" customFormat="1" ht="252.75" customHeight="1" x14ac:dyDescent="0.3">
      <c r="A13" s="108">
        <v>3</v>
      </c>
      <c r="B13" s="108"/>
      <c r="C13" s="124" t="s">
        <v>36</v>
      </c>
      <c r="D13" s="150">
        <v>118</v>
      </c>
      <c r="E13" s="151" t="s">
        <v>28</v>
      </c>
      <c r="F13" s="151">
        <v>49</v>
      </c>
      <c r="G13" s="152">
        <v>2016</v>
      </c>
      <c r="H13" s="153" t="s">
        <v>37</v>
      </c>
      <c r="I13" s="127" t="s">
        <v>1</v>
      </c>
      <c r="J13" s="127">
        <v>1</v>
      </c>
      <c r="K13" s="154" t="s">
        <v>545</v>
      </c>
      <c r="L13" s="154" t="s">
        <v>38</v>
      </c>
      <c r="M13" s="155" t="s">
        <v>39</v>
      </c>
      <c r="N13" s="127" t="s">
        <v>40</v>
      </c>
      <c r="O13" s="156">
        <v>1</v>
      </c>
      <c r="P13" s="157">
        <v>42958</v>
      </c>
      <c r="Q13" s="157">
        <v>43131</v>
      </c>
      <c r="R13" s="158">
        <v>1</v>
      </c>
      <c r="S13" s="106" t="s">
        <v>1704</v>
      </c>
      <c r="T13" s="107" t="s">
        <v>1017</v>
      </c>
      <c r="U13" s="151">
        <v>100</v>
      </c>
      <c r="V13" s="159" t="s">
        <v>542</v>
      </c>
      <c r="W13" s="160">
        <v>43138</v>
      </c>
      <c r="X13" s="108"/>
      <c r="Y13" s="108"/>
      <c r="Z13" s="108"/>
      <c r="AA13" s="108" t="s">
        <v>543</v>
      </c>
      <c r="AB13" s="110" t="s">
        <v>1365</v>
      </c>
    </row>
    <row r="14" spans="1:141" s="133" customFormat="1" ht="339" customHeight="1" x14ac:dyDescent="0.3">
      <c r="A14" s="108">
        <v>4</v>
      </c>
      <c r="B14" s="108"/>
      <c r="C14" s="124" t="s">
        <v>41</v>
      </c>
      <c r="D14" s="150">
        <v>118</v>
      </c>
      <c r="E14" s="151" t="s">
        <v>28</v>
      </c>
      <c r="F14" s="151">
        <v>49</v>
      </c>
      <c r="G14" s="152">
        <v>2016</v>
      </c>
      <c r="H14" s="153" t="s">
        <v>42</v>
      </c>
      <c r="I14" s="127" t="s">
        <v>35</v>
      </c>
      <c r="J14" s="127">
        <v>1</v>
      </c>
      <c r="K14" s="154" t="s">
        <v>546</v>
      </c>
      <c r="L14" s="155" t="s">
        <v>43</v>
      </c>
      <c r="M14" s="155" t="s">
        <v>44</v>
      </c>
      <c r="N14" s="155" t="s">
        <v>45</v>
      </c>
      <c r="O14" s="156">
        <v>1</v>
      </c>
      <c r="P14" s="157">
        <v>42958</v>
      </c>
      <c r="Q14" s="157">
        <v>43465</v>
      </c>
      <c r="R14" s="158">
        <v>1</v>
      </c>
      <c r="S14" s="106" t="s">
        <v>1705</v>
      </c>
      <c r="T14" s="154" t="s">
        <v>1018</v>
      </c>
      <c r="U14" s="151">
        <v>100</v>
      </c>
      <c r="V14" s="159"/>
      <c r="W14" s="157" t="s">
        <v>1019</v>
      </c>
      <c r="X14" s="108"/>
      <c r="Y14" s="108"/>
      <c r="Z14" s="108"/>
      <c r="AA14" s="108" t="s">
        <v>543</v>
      </c>
      <c r="AB14" s="110" t="s">
        <v>1365</v>
      </c>
    </row>
    <row r="15" spans="1:141" s="133" customFormat="1" ht="397.5" customHeight="1" x14ac:dyDescent="0.3">
      <c r="A15" s="108">
        <v>5</v>
      </c>
      <c r="B15" s="108"/>
      <c r="C15" s="124" t="s">
        <v>46</v>
      </c>
      <c r="D15" s="150">
        <v>118</v>
      </c>
      <c r="E15" s="151" t="s">
        <v>28</v>
      </c>
      <c r="F15" s="151">
        <v>49</v>
      </c>
      <c r="G15" s="152">
        <v>2016</v>
      </c>
      <c r="H15" s="153" t="s">
        <v>47</v>
      </c>
      <c r="I15" s="127" t="s">
        <v>1</v>
      </c>
      <c r="J15" s="127">
        <v>1</v>
      </c>
      <c r="K15" s="154" t="s">
        <v>549</v>
      </c>
      <c r="L15" s="155" t="s">
        <v>48</v>
      </c>
      <c r="M15" s="155" t="s">
        <v>49</v>
      </c>
      <c r="N15" s="155" t="s">
        <v>50</v>
      </c>
      <c r="O15" s="155">
        <v>1</v>
      </c>
      <c r="P15" s="157">
        <v>42958</v>
      </c>
      <c r="Q15" s="157">
        <v>43465</v>
      </c>
      <c r="R15" s="161">
        <v>1</v>
      </c>
      <c r="S15" s="106" t="s">
        <v>1706</v>
      </c>
      <c r="T15" s="106" t="s">
        <v>1020</v>
      </c>
      <c r="U15" s="151">
        <v>100</v>
      </c>
      <c r="V15" s="161"/>
      <c r="W15" s="157" t="s">
        <v>1019</v>
      </c>
      <c r="X15" s="108"/>
      <c r="Y15" s="108"/>
      <c r="Z15" s="108"/>
      <c r="AA15" s="108" t="s">
        <v>543</v>
      </c>
      <c r="AB15" s="110" t="s">
        <v>1365</v>
      </c>
    </row>
    <row r="16" spans="1:141" s="133" customFormat="1" ht="361.5" customHeight="1" x14ac:dyDescent="0.3">
      <c r="A16" s="108">
        <v>6</v>
      </c>
      <c r="B16" s="108"/>
      <c r="C16" s="124" t="s">
        <v>54</v>
      </c>
      <c r="D16" s="150">
        <v>118</v>
      </c>
      <c r="E16" s="151" t="s">
        <v>28</v>
      </c>
      <c r="F16" s="151">
        <v>49</v>
      </c>
      <c r="G16" s="152">
        <v>2016</v>
      </c>
      <c r="H16" s="153" t="s">
        <v>55</v>
      </c>
      <c r="I16" s="127" t="s">
        <v>1</v>
      </c>
      <c r="J16" s="127">
        <v>1</v>
      </c>
      <c r="K16" s="154" t="s">
        <v>550</v>
      </c>
      <c r="L16" s="162" t="s">
        <v>56</v>
      </c>
      <c r="M16" s="155" t="s">
        <v>49</v>
      </c>
      <c r="N16" s="155" t="s">
        <v>57</v>
      </c>
      <c r="O16" s="155">
        <v>1</v>
      </c>
      <c r="P16" s="157">
        <v>42977</v>
      </c>
      <c r="Q16" s="157">
        <v>43465</v>
      </c>
      <c r="R16" s="155">
        <v>1</v>
      </c>
      <c r="S16" s="163" t="s">
        <v>1707</v>
      </c>
      <c r="T16" s="106" t="s">
        <v>1021</v>
      </c>
      <c r="U16" s="156">
        <v>1</v>
      </c>
      <c r="V16" s="156"/>
      <c r="W16" s="157" t="s">
        <v>1150</v>
      </c>
      <c r="X16" s="108"/>
      <c r="Y16" s="108"/>
      <c r="Z16" s="108"/>
      <c r="AA16" s="108" t="s">
        <v>543</v>
      </c>
      <c r="AB16" s="110" t="s">
        <v>1365</v>
      </c>
    </row>
    <row r="17" spans="1:28" s="133" customFormat="1" ht="321.75" customHeight="1" x14ac:dyDescent="0.3">
      <c r="A17" s="108">
        <v>7</v>
      </c>
      <c r="B17" s="108"/>
      <c r="C17" s="124" t="s">
        <v>58</v>
      </c>
      <c r="D17" s="150">
        <v>118</v>
      </c>
      <c r="E17" s="151" t="s">
        <v>28</v>
      </c>
      <c r="F17" s="151">
        <v>49</v>
      </c>
      <c r="G17" s="152">
        <v>2016</v>
      </c>
      <c r="H17" s="153" t="s">
        <v>59</v>
      </c>
      <c r="I17" s="127" t="s">
        <v>35</v>
      </c>
      <c r="J17" s="127">
        <v>1</v>
      </c>
      <c r="K17" s="154" t="s">
        <v>551</v>
      </c>
      <c r="L17" s="155" t="s">
        <v>43</v>
      </c>
      <c r="M17" s="155" t="s">
        <v>44</v>
      </c>
      <c r="N17" s="155" t="s">
        <v>45</v>
      </c>
      <c r="O17" s="156">
        <v>1</v>
      </c>
      <c r="P17" s="157">
        <v>42958</v>
      </c>
      <c r="Q17" s="157">
        <v>43465</v>
      </c>
      <c r="R17" s="158">
        <v>1</v>
      </c>
      <c r="S17" s="106" t="s">
        <v>1708</v>
      </c>
      <c r="T17" s="154" t="s">
        <v>1018</v>
      </c>
      <c r="U17" s="151">
        <v>100</v>
      </c>
      <c r="V17" s="159"/>
      <c r="W17" s="157" t="s">
        <v>1019</v>
      </c>
      <c r="X17" s="108"/>
      <c r="Y17" s="108"/>
      <c r="Z17" s="108"/>
      <c r="AA17" s="108" t="s">
        <v>543</v>
      </c>
      <c r="AB17" s="110" t="s">
        <v>1365</v>
      </c>
    </row>
    <row r="18" spans="1:28" s="133" customFormat="1" ht="338.25" customHeight="1" x14ac:dyDescent="0.3">
      <c r="A18" s="108">
        <v>8</v>
      </c>
      <c r="B18" s="108"/>
      <c r="C18" s="124" t="s">
        <v>63</v>
      </c>
      <c r="D18" s="150">
        <v>118</v>
      </c>
      <c r="E18" s="151" t="s">
        <v>28</v>
      </c>
      <c r="F18" s="151">
        <v>49</v>
      </c>
      <c r="G18" s="152">
        <v>2016</v>
      </c>
      <c r="H18" s="153" t="s">
        <v>64</v>
      </c>
      <c r="I18" s="127" t="s">
        <v>1</v>
      </c>
      <c r="J18" s="127">
        <v>1</v>
      </c>
      <c r="K18" s="154" t="s">
        <v>552</v>
      </c>
      <c r="L18" s="155" t="s">
        <v>43</v>
      </c>
      <c r="M18" s="155" t="s">
        <v>44</v>
      </c>
      <c r="N18" s="155" t="s">
        <v>45</v>
      </c>
      <c r="O18" s="156">
        <v>1</v>
      </c>
      <c r="P18" s="157">
        <v>42958</v>
      </c>
      <c r="Q18" s="157">
        <v>43465</v>
      </c>
      <c r="R18" s="158">
        <v>1</v>
      </c>
      <c r="S18" s="106" t="s">
        <v>1709</v>
      </c>
      <c r="T18" s="154" t="s">
        <v>1018</v>
      </c>
      <c r="U18" s="151">
        <v>100</v>
      </c>
      <c r="V18" s="159"/>
      <c r="W18" s="157" t="s">
        <v>1019</v>
      </c>
      <c r="X18" s="108"/>
      <c r="Y18" s="108"/>
      <c r="Z18" s="108"/>
      <c r="AA18" s="108" t="s">
        <v>543</v>
      </c>
      <c r="AB18" s="110" t="s">
        <v>1365</v>
      </c>
    </row>
    <row r="19" spans="1:28" s="133" customFormat="1" ht="381" customHeight="1" x14ac:dyDescent="0.3">
      <c r="A19" s="108">
        <v>9</v>
      </c>
      <c r="B19" s="108"/>
      <c r="C19" s="124" t="s">
        <v>65</v>
      </c>
      <c r="D19" s="150">
        <v>118</v>
      </c>
      <c r="E19" s="151" t="s">
        <v>28</v>
      </c>
      <c r="F19" s="151">
        <v>49</v>
      </c>
      <c r="G19" s="152">
        <v>2016</v>
      </c>
      <c r="H19" s="153" t="s">
        <v>66</v>
      </c>
      <c r="I19" s="127" t="s">
        <v>1</v>
      </c>
      <c r="J19" s="127">
        <v>1</v>
      </c>
      <c r="K19" s="154" t="s">
        <v>553</v>
      </c>
      <c r="L19" s="155" t="s">
        <v>67</v>
      </c>
      <c r="M19" s="155" t="s">
        <v>30</v>
      </c>
      <c r="N19" s="155" t="s">
        <v>68</v>
      </c>
      <c r="O19" s="155">
        <v>1</v>
      </c>
      <c r="P19" s="157">
        <v>42958</v>
      </c>
      <c r="Q19" s="157">
        <v>43465</v>
      </c>
      <c r="R19" s="155">
        <v>1</v>
      </c>
      <c r="S19" s="106" t="s">
        <v>1710</v>
      </c>
      <c r="T19" s="106" t="s">
        <v>1022</v>
      </c>
      <c r="U19" s="151">
        <v>100</v>
      </c>
      <c r="V19" s="159" t="s">
        <v>542</v>
      </c>
      <c r="W19" s="157" t="s">
        <v>833</v>
      </c>
      <c r="X19" s="108"/>
      <c r="Y19" s="108"/>
      <c r="Z19" s="108"/>
      <c r="AA19" s="108" t="s">
        <v>543</v>
      </c>
      <c r="AB19" s="110" t="s">
        <v>1365</v>
      </c>
    </row>
    <row r="20" spans="1:28" s="133" customFormat="1" ht="327.75" customHeight="1" x14ac:dyDescent="0.3">
      <c r="A20" s="108">
        <v>10</v>
      </c>
      <c r="B20" s="108"/>
      <c r="C20" s="124" t="s">
        <v>69</v>
      </c>
      <c r="D20" s="150">
        <v>118</v>
      </c>
      <c r="E20" s="151" t="s">
        <v>28</v>
      </c>
      <c r="F20" s="151">
        <v>49</v>
      </c>
      <c r="G20" s="152">
        <v>2016</v>
      </c>
      <c r="H20" s="153" t="s">
        <v>70</v>
      </c>
      <c r="I20" s="127" t="s">
        <v>1</v>
      </c>
      <c r="J20" s="127">
        <v>1</v>
      </c>
      <c r="K20" s="154" t="s">
        <v>554</v>
      </c>
      <c r="L20" s="155" t="s">
        <v>71</v>
      </c>
      <c r="M20" s="155" t="s">
        <v>49</v>
      </c>
      <c r="N20" s="155" t="s">
        <v>72</v>
      </c>
      <c r="O20" s="155">
        <v>1</v>
      </c>
      <c r="P20" s="157">
        <v>42958</v>
      </c>
      <c r="Q20" s="157">
        <v>43465</v>
      </c>
      <c r="R20" s="161">
        <v>1</v>
      </c>
      <c r="S20" s="106" t="s">
        <v>1711</v>
      </c>
      <c r="T20" s="106" t="s">
        <v>1023</v>
      </c>
      <c r="U20" s="151">
        <v>100</v>
      </c>
      <c r="V20" s="151"/>
      <c r="W20" s="157" t="s">
        <v>1019</v>
      </c>
      <c r="X20" s="108"/>
      <c r="Y20" s="108"/>
      <c r="Z20" s="108"/>
      <c r="AA20" s="108" t="s">
        <v>543</v>
      </c>
      <c r="AB20" s="110" t="s">
        <v>1365</v>
      </c>
    </row>
    <row r="21" spans="1:28" s="133" customFormat="1" ht="409.6" customHeight="1" x14ac:dyDescent="0.3">
      <c r="A21" s="108">
        <v>11</v>
      </c>
      <c r="B21" s="108"/>
      <c r="C21" s="124" t="s">
        <v>73</v>
      </c>
      <c r="D21" s="150">
        <v>118</v>
      </c>
      <c r="E21" s="151" t="s">
        <v>28</v>
      </c>
      <c r="F21" s="151">
        <v>49</v>
      </c>
      <c r="G21" s="152">
        <v>2016</v>
      </c>
      <c r="H21" s="153" t="s">
        <v>74</v>
      </c>
      <c r="I21" s="127" t="s">
        <v>1</v>
      </c>
      <c r="J21" s="127">
        <v>1</v>
      </c>
      <c r="K21" s="154" t="s">
        <v>555</v>
      </c>
      <c r="L21" s="155" t="s">
        <v>67</v>
      </c>
      <c r="M21" s="155" t="s">
        <v>30</v>
      </c>
      <c r="N21" s="155" t="s">
        <v>68</v>
      </c>
      <c r="O21" s="155">
        <v>1</v>
      </c>
      <c r="P21" s="157">
        <v>42958</v>
      </c>
      <c r="Q21" s="157">
        <v>43465</v>
      </c>
      <c r="R21" s="155">
        <v>1</v>
      </c>
      <c r="S21" s="106" t="s">
        <v>1712</v>
      </c>
      <c r="T21" s="106" t="s">
        <v>1024</v>
      </c>
      <c r="U21" s="151">
        <v>100</v>
      </c>
      <c r="V21" s="159" t="s">
        <v>542</v>
      </c>
      <c r="W21" s="157" t="s">
        <v>833</v>
      </c>
      <c r="X21" s="108"/>
      <c r="Y21" s="108"/>
      <c r="Z21" s="108"/>
      <c r="AA21" s="108" t="s">
        <v>543</v>
      </c>
      <c r="AB21" s="110" t="s">
        <v>1365</v>
      </c>
    </row>
    <row r="22" spans="1:28" s="133" customFormat="1" ht="409.5" customHeight="1" x14ac:dyDescent="0.3">
      <c r="A22" s="108">
        <v>12</v>
      </c>
      <c r="B22" s="108"/>
      <c r="C22" s="124" t="s">
        <v>75</v>
      </c>
      <c r="D22" s="150">
        <v>118</v>
      </c>
      <c r="E22" s="151" t="s">
        <v>28</v>
      </c>
      <c r="F22" s="151">
        <v>49</v>
      </c>
      <c r="G22" s="152">
        <v>2016</v>
      </c>
      <c r="H22" s="153" t="s">
        <v>76</v>
      </c>
      <c r="I22" s="127" t="s">
        <v>1</v>
      </c>
      <c r="J22" s="127">
        <v>1</v>
      </c>
      <c r="K22" s="154" t="s">
        <v>556</v>
      </c>
      <c r="L22" s="155" t="s">
        <v>77</v>
      </c>
      <c r="M22" s="155" t="s">
        <v>49</v>
      </c>
      <c r="N22" s="155" t="s">
        <v>68</v>
      </c>
      <c r="O22" s="155">
        <v>1</v>
      </c>
      <c r="P22" s="157">
        <v>42958</v>
      </c>
      <c r="Q22" s="157">
        <v>43465</v>
      </c>
      <c r="R22" s="164">
        <v>1</v>
      </c>
      <c r="S22" s="107" t="s">
        <v>1713</v>
      </c>
      <c r="T22" s="106" t="s">
        <v>1025</v>
      </c>
      <c r="U22" s="151">
        <v>100</v>
      </c>
      <c r="V22" s="151"/>
      <c r="W22" s="157" t="s">
        <v>1019</v>
      </c>
      <c r="X22" s="108"/>
      <c r="Y22" s="108"/>
      <c r="Z22" s="108"/>
      <c r="AA22" s="108" t="s">
        <v>543</v>
      </c>
      <c r="AB22" s="110" t="s">
        <v>1365</v>
      </c>
    </row>
    <row r="23" spans="1:28" s="133" customFormat="1" ht="409.5" customHeight="1" x14ac:dyDescent="0.3">
      <c r="A23" s="108">
        <v>13</v>
      </c>
      <c r="B23" s="108"/>
      <c r="C23" s="124" t="s">
        <v>78</v>
      </c>
      <c r="D23" s="150">
        <v>118</v>
      </c>
      <c r="E23" s="151" t="s">
        <v>28</v>
      </c>
      <c r="F23" s="151">
        <v>49</v>
      </c>
      <c r="G23" s="152">
        <v>2016</v>
      </c>
      <c r="H23" s="153" t="s">
        <v>79</v>
      </c>
      <c r="I23" s="127" t="s">
        <v>1</v>
      </c>
      <c r="J23" s="127">
        <v>1</v>
      </c>
      <c r="K23" s="154" t="s">
        <v>557</v>
      </c>
      <c r="L23" s="155" t="s">
        <v>77</v>
      </c>
      <c r="M23" s="155" t="s">
        <v>49</v>
      </c>
      <c r="N23" s="155" t="s">
        <v>68</v>
      </c>
      <c r="O23" s="155">
        <v>1</v>
      </c>
      <c r="P23" s="157">
        <v>42958</v>
      </c>
      <c r="Q23" s="157">
        <v>43465</v>
      </c>
      <c r="R23" s="161">
        <v>1</v>
      </c>
      <c r="S23" s="107" t="s">
        <v>1714</v>
      </c>
      <c r="T23" s="106" t="s">
        <v>1025</v>
      </c>
      <c r="U23" s="151">
        <v>100</v>
      </c>
      <c r="V23" s="151"/>
      <c r="W23" s="157" t="s">
        <v>1019</v>
      </c>
      <c r="X23" s="108"/>
      <c r="Y23" s="108"/>
      <c r="Z23" s="110"/>
      <c r="AA23" s="108" t="s">
        <v>543</v>
      </c>
      <c r="AB23" s="110" t="s">
        <v>1365</v>
      </c>
    </row>
    <row r="24" spans="1:28" s="133" customFormat="1" ht="225.75" customHeight="1" x14ac:dyDescent="0.3">
      <c r="A24" s="108">
        <v>14</v>
      </c>
      <c r="B24" s="108"/>
      <c r="C24" s="124" t="s">
        <v>80</v>
      </c>
      <c r="D24" s="150">
        <v>118</v>
      </c>
      <c r="E24" s="151" t="s">
        <v>28</v>
      </c>
      <c r="F24" s="151">
        <v>49</v>
      </c>
      <c r="G24" s="152">
        <v>2016</v>
      </c>
      <c r="H24" s="153" t="s">
        <v>81</v>
      </c>
      <c r="I24" s="127" t="s">
        <v>1</v>
      </c>
      <c r="J24" s="127">
        <v>1</v>
      </c>
      <c r="K24" s="154" t="s">
        <v>558</v>
      </c>
      <c r="L24" s="154" t="s">
        <v>82</v>
      </c>
      <c r="M24" s="155" t="s">
        <v>33</v>
      </c>
      <c r="N24" s="127" t="s">
        <v>34</v>
      </c>
      <c r="O24" s="156">
        <v>1</v>
      </c>
      <c r="P24" s="157">
        <v>42958</v>
      </c>
      <c r="Q24" s="157">
        <v>43312</v>
      </c>
      <c r="R24" s="165">
        <v>1</v>
      </c>
      <c r="S24" s="166" t="s">
        <v>1715</v>
      </c>
      <c r="T24" s="106" t="s">
        <v>1026</v>
      </c>
      <c r="U24" s="151">
        <v>100</v>
      </c>
      <c r="V24" s="159" t="s">
        <v>542</v>
      </c>
      <c r="W24" s="160">
        <v>43032</v>
      </c>
      <c r="X24" s="108"/>
      <c r="Y24" s="108"/>
      <c r="Z24" s="108"/>
      <c r="AA24" s="108" t="s">
        <v>543</v>
      </c>
      <c r="AB24" s="110" t="s">
        <v>1365</v>
      </c>
    </row>
    <row r="25" spans="1:28" s="133" customFormat="1" ht="391.5" customHeight="1" x14ac:dyDescent="0.3">
      <c r="A25" s="108">
        <v>15</v>
      </c>
      <c r="B25" s="108"/>
      <c r="C25" s="124" t="s">
        <v>83</v>
      </c>
      <c r="D25" s="150">
        <v>118</v>
      </c>
      <c r="E25" s="151" t="s">
        <v>28</v>
      </c>
      <c r="F25" s="151">
        <v>49</v>
      </c>
      <c r="G25" s="152">
        <v>2016</v>
      </c>
      <c r="H25" s="153" t="s">
        <v>84</v>
      </c>
      <c r="I25" s="127" t="s">
        <v>35</v>
      </c>
      <c r="J25" s="127">
        <v>1</v>
      </c>
      <c r="K25" s="154" t="s">
        <v>559</v>
      </c>
      <c r="L25" s="154" t="s">
        <v>560</v>
      </c>
      <c r="M25" s="155" t="s">
        <v>49</v>
      </c>
      <c r="N25" s="127" t="s">
        <v>410</v>
      </c>
      <c r="O25" s="156">
        <v>1</v>
      </c>
      <c r="P25" s="157">
        <v>42766</v>
      </c>
      <c r="Q25" s="157">
        <v>43131</v>
      </c>
      <c r="R25" s="158">
        <v>1</v>
      </c>
      <c r="S25" s="107" t="s">
        <v>1716</v>
      </c>
      <c r="T25" s="106" t="s">
        <v>1027</v>
      </c>
      <c r="U25" s="151">
        <v>100</v>
      </c>
      <c r="V25" s="159"/>
      <c r="W25" s="160">
        <v>43220</v>
      </c>
      <c r="X25" s="108"/>
      <c r="Y25" s="108"/>
      <c r="Z25" s="108"/>
      <c r="AA25" s="108" t="s">
        <v>543</v>
      </c>
      <c r="AB25" s="110" t="s">
        <v>1365</v>
      </c>
    </row>
    <row r="26" spans="1:28" s="133" customFormat="1" ht="409.6" customHeight="1" x14ac:dyDescent="0.3">
      <c r="A26" s="108">
        <v>16</v>
      </c>
      <c r="B26" s="108"/>
      <c r="C26" s="124" t="s">
        <v>85</v>
      </c>
      <c r="D26" s="150">
        <v>118</v>
      </c>
      <c r="E26" s="151" t="s">
        <v>28</v>
      </c>
      <c r="F26" s="108">
        <v>49</v>
      </c>
      <c r="G26" s="152">
        <v>2016</v>
      </c>
      <c r="H26" s="150" t="s">
        <v>86</v>
      </c>
      <c r="I26" s="127" t="s">
        <v>1</v>
      </c>
      <c r="J26" s="127">
        <v>1</v>
      </c>
      <c r="K26" s="154" t="s">
        <v>561</v>
      </c>
      <c r="L26" s="155" t="s">
        <v>87</v>
      </c>
      <c r="M26" s="155" t="s">
        <v>49</v>
      </c>
      <c r="N26" s="155" t="s">
        <v>88</v>
      </c>
      <c r="O26" s="155">
        <v>1</v>
      </c>
      <c r="P26" s="157">
        <v>42958</v>
      </c>
      <c r="Q26" s="157">
        <v>43465</v>
      </c>
      <c r="R26" s="161">
        <v>1</v>
      </c>
      <c r="S26" s="107" t="s">
        <v>1717</v>
      </c>
      <c r="T26" s="106" t="s">
        <v>1028</v>
      </c>
      <c r="U26" s="151">
        <v>100</v>
      </c>
      <c r="V26" s="151"/>
      <c r="W26" s="157" t="s">
        <v>1019</v>
      </c>
      <c r="X26" s="108"/>
      <c r="Y26" s="108"/>
      <c r="Z26" s="108"/>
      <c r="AA26" s="108" t="s">
        <v>543</v>
      </c>
      <c r="AB26" s="110" t="s">
        <v>1365</v>
      </c>
    </row>
    <row r="27" spans="1:28" s="133" customFormat="1" ht="159" customHeight="1" x14ac:dyDescent="0.3">
      <c r="A27" s="108">
        <v>17</v>
      </c>
      <c r="B27" s="108"/>
      <c r="C27" s="124" t="s">
        <v>89</v>
      </c>
      <c r="D27" s="150">
        <v>118</v>
      </c>
      <c r="E27" s="151" t="s">
        <v>28</v>
      </c>
      <c r="F27" s="108">
        <v>49</v>
      </c>
      <c r="G27" s="152">
        <v>2016</v>
      </c>
      <c r="H27" s="150" t="s">
        <v>86</v>
      </c>
      <c r="I27" s="127" t="s">
        <v>91</v>
      </c>
      <c r="J27" s="108">
        <v>2</v>
      </c>
      <c r="K27" s="154" t="s">
        <v>561</v>
      </c>
      <c r="L27" s="154" t="s">
        <v>90</v>
      </c>
      <c r="M27" s="155" t="s">
        <v>49</v>
      </c>
      <c r="N27" s="127" t="s">
        <v>9</v>
      </c>
      <c r="O27" s="167">
        <v>1</v>
      </c>
      <c r="P27" s="157">
        <v>42958</v>
      </c>
      <c r="Q27" s="157">
        <v>43190</v>
      </c>
      <c r="R27" s="167">
        <v>1</v>
      </c>
      <c r="S27" s="106" t="s">
        <v>1718</v>
      </c>
      <c r="T27" s="106" t="s">
        <v>1029</v>
      </c>
      <c r="U27" s="151">
        <v>100</v>
      </c>
      <c r="V27" s="159" t="s">
        <v>542</v>
      </c>
      <c r="W27" s="160">
        <v>43046</v>
      </c>
      <c r="X27" s="108"/>
      <c r="Y27" s="108"/>
      <c r="Z27" s="108"/>
      <c r="AA27" s="108" t="s">
        <v>543</v>
      </c>
      <c r="AB27" s="110" t="s">
        <v>1365</v>
      </c>
    </row>
    <row r="28" spans="1:28" s="133" customFormat="1" ht="339.75" customHeight="1" x14ac:dyDescent="0.3">
      <c r="A28" s="108">
        <v>18</v>
      </c>
      <c r="B28" s="108"/>
      <c r="C28" s="124" t="s">
        <v>92</v>
      </c>
      <c r="D28" s="150">
        <v>118</v>
      </c>
      <c r="E28" s="151" t="s">
        <v>28</v>
      </c>
      <c r="F28" s="151">
        <v>49</v>
      </c>
      <c r="G28" s="152">
        <v>2016</v>
      </c>
      <c r="H28" s="153" t="s">
        <v>93</v>
      </c>
      <c r="I28" s="127" t="s">
        <v>1</v>
      </c>
      <c r="J28" s="127">
        <v>1</v>
      </c>
      <c r="K28" s="154" t="s">
        <v>562</v>
      </c>
      <c r="L28" s="155" t="s">
        <v>43</v>
      </c>
      <c r="M28" s="155" t="s">
        <v>44</v>
      </c>
      <c r="N28" s="155" t="s">
        <v>45</v>
      </c>
      <c r="O28" s="156">
        <v>1</v>
      </c>
      <c r="P28" s="157">
        <v>42958</v>
      </c>
      <c r="Q28" s="157">
        <v>43465</v>
      </c>
      <c r="R28" s="158">
        <v>1</v>
      </c>
      <c r="S28" s="166" t="s">
        <v>1719</v>
      </c>
      <c r="T28" s="154" t="s">
        <v>1018</v>
      </c>
      <c r="U28" s="168">
        <v>1</v>
      </c>
      <c r="V28" s="159"/>
      <c r="W28" s="157" t="s">
        <v>1019</v>
      </c>
      <c r="X28" s="108"/>
      <c r="Y28" s="108"/>
      <c r="Z28" s="108"/>
      <c r="AA28" s="108" t="s">
        <v>543</v>
      </c>
      <c r="AB28" s="110" t="s">
        <v>1365</v>
      </c>
    </row>
    <row r="29" spans="1:28" s="133" customFormat="1" ht="408.75" customHeight="1" x14ac:dyDescent="0.3">
      <c r="A29" s="108">
        <v>19</v>
      </c>
      <c r="B29" s="108"/>
      <c r="C29" s="124" t="s">
        <v>94</v>
      </c>
      <c r="D29" s="150">
        <v>118</v>
      </c>
      <c r="E29" s="151" t="s">
        <v>28</v>
      </c>
      <c r="F29" s="151">
        <v>49</v>
      </c>
      <c r="G29" s="152">
        <v>2016</v>
      </c>
      <c r="H29" s="153" t="s">
        <v>95</v>
      </c>
      <c r="I29" s="127" t="s">
        <v>1</v>
      </c>
      <c r="J29" s="127">
        <v>1</v>
      </c>
      <c r="K29" s="154" t="s">
        <v>563</v>
      </c>
      <c r="L29" s="154" t="s">
        <v>96</v>
      </c>
      <c r="M29" s="155" t="s">
        <v>97</v>
      </c>
      <c r="N29" s="127" t="s">
        <v>98</v>
      </c>
      <c r="O29" s="155">
        <v>1</v>
      </c>
      <c r="P29" s="157">
        <v>42958</v>
      </c>
      <c r="Q29" s="157">
        <v>43312</v>
      </c>
      <c r="R29" s="155">
        <v>1</v>
      </c>
      <c r="S29" s="107" t="s">
        <v>1720</v>
      </c>
      <c r="T29" s="106" t="s">
        <v>1030</v>
      </c>
      <c r="U29" s="151">
        <v>100</v>
      </c>
      <c r="V29" s="159" t="s">
        <v>542</v>
      </c>
      <c r="W29" s="157" t="s">
        <v>1019</v>
      </c>
      <c r="X29" s="108"/>
      <c r="Y29" s="108"/>
      <c r="Z29" s="108"/>
      <c r="AA29" s="108" t="s">
        <v>543</v>
      </c>
      <c r="AB29" s="110" t="s">
        <v>1365</v>
      </c>
    </row>
    <row r="30" spans="1:28" s="133" customFormat="1" ht="402" customHeight="1" x14ac:dyDescent="0.3">
      <c r="A30" s="108">
        <v>20</v>
      </c>
      <c r="B30" s="108"/>
      <c r="C30" s="124" t="s">
        <v>99</v>
      </c>
      <c r="D30" s="150">
        <v>118</v>
      </c>
      <c r="E30" s="151" t="s">
        <v>28</v>
      </c>
      <c r="F30" s="151">
        <v>49</v>
      </c>
      <c r="G30" s="152">
        <v>2016</v>
      </c>
      <c r="H30" s="153" t="s">
        <v>100</v>
      </c>
      <c r="I30" s="127" t="s">
        <v>104</v>
      </c>
      <c r="J30" s="127">
        <v>1</v>
      </c>
      <c r="K30" s="154" t="s">
        <v>564</v>
      </c>
      <c r="L30" s="155" t="s">
        <v>101</v>
      </c>
      <c r="M30" s="155" t="s">
        <v>102</v>
      </c>
      <c r="N30" s="155" t="s">
        <v>103</v>
      </c>
      <c r="O30" s="156">
        <v>1</v>
      </c>
      <c r="P30" s="157">
        <v>42958</v>
      </c>
      <c r="Q30" s="157">
        <v>43465</v>
      </c>
      <c r="R30" s="156">
        <v>1</v>
      </c>
      <c r="S30" s="106" t="s">
        <v>1721</v>
      </c>
      <c r="T30" s="106" t="s">
        <v>1031</v>
      </c>
      <c r="U30" s="151">
        <v>100</v>
      </c>
      <c r="V30" s="161"/>
      <c r="W30" s="157" t="s">
        <v>1019</v>
      </c>
      <c r="X30" s="108"/>
      <c r="Y30" s="108"/>
      <c r="Z30" s="108"/>
      <c r="AA30" s="108" t="s">
        <v>543</v>
      </c>
      <c r="AB30" s="110" t="s">
        <v>1365</v>
      </c>
    </row>
    <row r="31" spans="1:28" s="133" customFormat="1" ht="409.5" x14ac:dyDescent="0.3">
      <c r="A31" s="108">
        <v>21</v>
      </c>
      <c r="B31" s="108"/>
      <c r="C31" s="124" t="s">
        <v>107</v>
      </c>
      <c r="D31" s="150">
        <v>118</v>
      </c>
      <c r="E31" s="151" t="s">
        <v>28</v>
      </c>
      <c r="F31" s="151">
        <v>49</v>
      </c>
      <c r="G31" s="152">
        <v>2016</v>
      </c>
      <c r="H31" s="153" t="s">
        <v>108</v>
      </c>
      <c r="I31" s="127" t="s">
        <v>112</v>
      </c>
      <c r="J31" s="127">
        <v>1</v>
      </c>
      <c r="K31" s="154" t="s">
        <v>565</v>
      </c>
      <c r="L31" s="154" t="s">
        <v>109</v>
      </c>
      <c r="M31" s="155" t="s">
        <v>110</v>
      </c>
      <c r="N31" s="127" t="s">
        <v>111</v>
      </c>
      <c r="O31" s="155">
        <v>3</v>
      </c>
      <c r="P31" s="157">
        <v>42977</v>
      </c>
      <c r="Q31" s="157">
        <v>43159</v>
      </c>
      <c r="R31" s="169">
        <v>3</v>
      </c>
      <c r="S31" s="106" t="s">
        <v>1722</v>
      </c>
      <c r="T31" s="106" t="s">
        <v>1032</v>
      </c>
      <c r="U31" s="151">
        <v>100</v>
      </c>
      <c r="V31" s="158"/>
      <c r="W31" s="157" t="s">
        <v>1019</v>
      </c>
      <c r="X31" s="108"/>
      <c r="Y31" s="108"/>
      <c r="Z31" s="108"/>
      <c r="AA31" s="108" t="s">
        <v>543</v>
      </c>
      <c r="AB31" s="110" t="s">
        <v>1365</v>
      </c>
    </row>
    <row r="32" spans="1:28" s="133" customFormat="1" ht="374.25" customHeight="1" x14ac:dyDescent="0.3">
      <c r="A32" s="108">
        <v>22</v>
      </c>
      <c r="B32" s="108"/>
      <c r="C32" s="124" t="s">
        <v>113</v>
      </c>
      <c r="D32" s="150">
        <v>118</v>
      </c>
      <c r="E32" s="151" t="s">
        <v>28</v>
      </c>
      <c r="F32" s="151">
        <v>49</v>
      </c>
      <c r="G32" s="152">
        <v>2016</v>
      </c>
      <c r="H32" s="153" t="s">
        <v>114</v>
      </c>
      <c r="I32" s="127" t="s">
        <v>112</v>
      </c>
      <c r="J32" s="127">
        <v>1</v>
      </c>
      <c r="K32" s="154" t="s">
        <v>566</v>
      </c>
      <c r="L32" s="154" t="s">
        <v>109</v>
      </c>
      <c r="M32" s="155" t="s">
        <v>110</v>
      </c>
      <c r="N32" s="127" t="s">
        <v>111</v>
      </c>
      <c r="O32" s="155">
        <v>3</v>
      </c>
      <c r="P32" s="157">
        <v>42977</v>
      </c>
      <c r="Q32" s="157">
        <v>43159</v>
      </c>
      <c r="R32" s="164">
        <v>3</v>
      </c>
      <c r="S32" s="106" t="s">
        <v>1723</v>
      </c>
      <c r="T32" s="106" t="s">
        <v>1033</v>
      </c>
      <c r="U32" s="151">
        <v>100</v>
      </c>
      <c r="V32" s="159" t="s">
        <v>542</v>
      </c>
      <c r="W32" s="157" t="s">
        <v>1019</v>
      </c>
      <c r="X32" s="108"/>
      <c r="Y32" s="108"/>
      <c r="Z32" s="110"/>
      <c r="AA32" s="108" t="s">
        <v>543</v>
      </c>
      <c r="AB32" s="110" t="s">
        <v>1365</v>
      </c>
    </row>
    <row r="33" spans="1:28" s="133" customFormat="1" ht="300.75" customHeight="1" x14ac:dyDescent="0.3">
      <c r="A33" s="108">
        <v>23</v>
      </c>
      <c r="B33" s="108"/>
      <c r="C33" s="124" t="s">
        <v>117</v>
      </c>
      <c r="D33" s="150">
        <v>118</v>
      </c>
      <c r="E33" s="151" t="s">
        <v>28</v>
      </c>
      <c r="F33" s="151">
        <v>49</v>
      </c>
      <c r="G33" s="152">
        <v>2016</v>
      </c>
      <c r="H33" s="153" t="s">
        <v>118</v>
      </c>
      <c r="I33" s="127" t="s">
        <v>1</v>
      </c>
      <c r="J33" s="127">
        <v>1</v>
      </c>
      <c r="K33" s="154" t="s">
        <v>567</v>
      </c>
      <c r="L33" s="155" t="s">
        <v>119</v>
      </c>
      <c r="M33" s="155" t="s">
        <v>49</v>
      </c>
      <c r="N33" s="155" t="s">
        <v>120</v>
      </c>
      <c r="O33" s="155">
        <v>1</v>
      </c>
      <c r="P33" s="157">
        <v>42958</v>
      </c>
      <c r="Q33" s="157">
        <v>43465</v>
      </c>
      <c r="R33" s="161">
        <v>1</v>
      </c>
      <c r="S33" s="154" t="s">
        <v>1724</v>
      </c>
      <c r="T33" s="106" t="s">
        <v>1034</v>
      </c>
      <c r="U33" s="151">
        <v>100</v>
      </c>
      <c r="V33" s="159" t="s">
        <v>542</v>
      </c>
      <c r="W33" s="157" t="s">
        <v>1019</v>
      </c>
      <c r="X33" s="108"/>
      <c r="Y33" s="108"/>
      <c r="Z33" s="110"/>
      <c r="AA33" s="108" t="s">
        <v>543</v>
      </c>
      <c r="AB33" s="110" t="s">
        <v>1365</v>
      </c>
    </row>
    <row r="34" spans="1:28" s="133" customFormat="1" ht="387" customHeight="1" x14ac:dyDescent="0.3">
      <c r="A34" s="108">
        <v>24</v>
      </c>
      <c r="B34" s="108"/>
      <c r="C34" s="124" t="s">
        <v>121</v>
      </c>
      <c r="D34" s="150">
        <v>118</v>
      </c>
      <c r="E34" s="151" t="s">
        <v>28</v>
      </c>
      <c r="F34" s="151">
        <v>49</v>
      </c>
      <c r="G34" s="152">
        <v>2016</v>
      </c>
      <c r="H34" s="153" t="s">
        <v>122</v>
      </c>
      <c r="I34" s="127" t="s">
        <v>1</v>
      </c>
      <c r="J34" s="127">
        <v>1</v>
      </c>
      <c r="K34" s="154" t="s">
        <v>568</v>
      </c>
      <c r="L34" s="155" t="s">
        <v>109</v>
      </c>
      <c r="M34" s="155" t="s">
        <v>49</v>
      </c>
      <c r="N34" s="155" t="s">
        <v>111</v>
      </c>
      <c r="O34" s="155">
        <v>1</v>
      </c>
      <c r="P34" s="157">
        <v>42958</v>
      </c>
      <c r="Q34" s="157">
        <v>43465</v>
      </c>
      <c r="R34" s="161">
        <v>3</v>
      </c>
      <c r="S34" s="154" t="s">
        <v>1725</v>
      </c>
      <c r="T34" s="106" t="s">
        <v>1035</v>
      </c>
      <c r="U34" s="151">
        <v>100</v>
      </c>
      <c r="V34" s="159" t="s">
        <v>542</v>
      </c>
      <c r="W34" s="157" t="s">
        <v>1019</v>
      </c>
      <c r="X34" s="108"/>
      <c r="Y34" s="108"/>
      <c r="Z34" s="110"/>
      <c r="AA34" s="108" t="s">
        <v>543</v>
      </c>
      <c r="AB34" s="110" t="s">
        <v>1365</v>
      </c>
    </row>
    <row r="35" spans="1:28" s="133" customFormat="1" ht="318.75" x14ac:dyDescent="0.3">
      <c r="A35" s="108">
        <v>25</v>
      </c>
      <c r="B35" s="108"/>
      <c r="C35" s="124" t="s">
        <v>123</v>
      </c>
      <c r="D35" s="150">
        <v>118</v>
      </c>
      <c r="E35" s="151" t="s">
        <v>28</v>
      </c>
      <c r="F35" s="151">
        <v>49</v>
      </c>
      <c r="G35" s="152">
        <v>2016</v>
      </c>
      <c r="H35" s="153" t="s">
        <v>124</v>
      </c>
      <c r="I35" s="127" t="s">
        <v>104</v>
      </c>
      <c r="J35" s="127">
        <v>1</v>
      </c>
      <c r="K35" s="154" t="s">
        <v>569</v>
      </c>
      <c r="L35" s="154" t="s">
        <v>570</v>
      </c>
      <c r="M35" s="155" t="s">
        <v>49</v>
      </c>
      <c r="N35" s="127" t="s">
        <v>422</v>
      </c>
      <c r="O35" s="156">
        <v>1</v>
      </c>
      <c r="P35" s="157">
        <v>42958</v>
      </c>
      <c r="Q35" s="157">
        <v>43312</v>
      </c>
      <c r="R35" s="158">
        <v>1</v>
      </c>
      <c r="S35" s="107" t="s">
        <v>1726</v>
      </c>
      <c r="T35" s="106" t="s">
        <v>1036</v>
      </c>
      <c r="U35" s="151">
        <v>100</v>
      </c>
      <c r="V35" s="159" t="s">
        <v>542</v>
      </c>
      <c r="W35" s="157" t="s">
        <v>1019</v>
      </c>
      <c r="X35" s="108"/>
      <c r="Y35" s="108"/>
      <c r="Z35" s="108"/>
      <c r="AA35" s="108" t="s">
        <v>543</v>
      </c>
      <c r="AB35" s="110" t="s">
        <v>1365</v>
      </c>
    </row>
    <row r="36" spans="1:28" s="133" customFormat="1" ht="375.75" customHeight="1" x14ac:dyDescent="0.3">
      <c r="A36" s="108">
        <v>26</v>
      </c>
      <c r="B36" s="108"/>
      <c r="C36" s="124" t="s">
        <v>125</v>
      </c>
      <c r="D36" s="150">
        <v>118</v>
      </c>
      <c r="E36" s="151" t="s">
        <v>28</v>
      </c>
      <c r="F36" s="151">
        <v>49</v>
      </c>
      <c r="G36" s="152">
        <v>2016</v>
      </c>
      <c r="H36" s="153" t="s">
        <v>126</v>
      </c>
      <c r="I36" s="127" t="s">
        <v>4</v>
      </c>
      <c r="J36" s="127">
        <v>1</v>
      </c>
      <c r="K36" s="154" t="s">
        <v>571</v>
      </c>
      <c r="L36" s="154" t="s">
        <v>127</v>
      </c>
      <c r="M36" s="155" t="s">
        <v>128</v>
      </c>
      <c r="N36" s="127" t="s">
        <v>129</v>
      </c>
      <c r="O36" s="156">
        <v>1</v>
      </c>
      <c r="P36" s="157">
        <v>42958</v>
      </c>
      <c r="Q36" s="157">
        <v>43312</v>
      </c>
      <c r="R36" s="158">
        <v>1</v>
      </c>
      <c r="S36" s="163" t="s">
        <v>1727</v>
      </c>
      <c r="T36" s="106" t="s">
        <v>1037</v>
      </c>
      <c r="U36" s="151">
        <v>100</v>
      </c>
      <c r="V36" s="159" t="s">
        <v>542</v>
      </c>
      <c r="W36" s="157" t="s">
        <v>1019</v>
      </c>
      <c r="X36" s="108"/>
      <c r="Y36" s="108"/>
      <c r="Z36" s="108"/>
      <c r="AA36" s="108" t="s">
        <v>543</v>
      </c>
      <c r="AB36" s="110" t="s">
        <v>1365</v>
      </c>
    </row>
    <row r="37" spans="1:28" s="133" customFormat="1" ht="409.5" x14ac:dyDescent="0.3">
      <c r="A37" s="108">
        <v>27</v>
      </c>
      <c r="B37" s="108"/>
      <c r="C37" s="124" t="s">
        <v>130</v>
      </c>
      <c r="D37" s="150">
        <v>118</v>
      </c>
      <c r="E37" s="151" t="s">
        <v>28</v>
      </c>
      <c r="F37" s="151">
        <v>49</v>
      </c>
      <c r="G37" s="152">
        <v>2016</v>
      </c>
      <c r="H37" s="153" t="s">
        <v>131</v>
      </c>
      <c r="I37" s="127" t="s">
        <v>4</v>
      </c>
      <c r="J37" s="127">
        <v>1</v>
      </c>
      <c r="K37" s="154" t="s">
        <v>572</v>
      </c>
      <c r="L37" s="154" t="s">
        <v>132</v>
      </c>
      <c r="M37" s="155" t="s">
        <v>133</v>
      </c>
      <c r="N37" s="127" t="s">
        <v>134</v>
      </c>
      <c r="O37" s="156">
        <v>1</v>
      </c>
      <c r="P37" s="157">
        <v>42958</v>
      </c>
      <c r="Q37" s="157">
        <v>43312</v>
      </c>
      <c r="R37" s="158">
        <v>1</v>
      </c>
      <c r="S37" s="170" t="s">
        <v>1728</v>
      </c>
      <c r="T37" s="106" t="s">
        <v>1038</v>
      </c>
      <c r="U37" s="151">
        <v>100</v>
      </c>
      <c r="V37" s="159" t="s">
        <v>542</v>
      </c>
      <c r="W37" s="157" t="s">
        <v>1019</v>
      </c>
      <c r="X37" s="108"/>
      <c r="Y37" s="108"/>
      <c r="Z37" s="110"/>
      <c r="AA37" s="108" t="s">
        <v>543</v>
      </c>
      <c r="AB37" s="110" t="s">
        <v>1365</v>
      </c>
    </row>
    <row r="38" spans="1:28" s="133" customFormat="1" ht="345.75" customHeight="1" x14ac:dyDescent="0.3">
      <c r="A38" s="108">
        <v>28</v>
      </c>
      <c r="B38" s="108"/>
      <c r="C38" s="124" t="s">
        <v>135</v>
      </c>
      <c r="D38" s="150">
        <v>118</v>
      </c>
      <c r="E38" s="151" t="s">
        <v>28</v>
      </c>
      <c r="F38" s="151">
        <v>49</v>
      </c>
      <c r="G38" s="152">
        <v>2016</v>
      </c>
      <c r="H38" s="153" t="s">
        <v>136</v>
      </c>
      <c r="I38" s="127" t="s">
        <v>4</v>
      </c>
      <c r="J38" s="127">
        <v>1</v>
      </c>
      <c r="K38" s="154" t="s">
        <v>573</v>
      </c>
      <c r="L38" s="162" t="s">
        <v>137</v>
      </c>
      <c r="M38" s="155" t="s">
        <v>49</v>
      </c>
      <c r="N38" s="155" t="s">
        <v>138</v>
      </c>
      <c r="O38" s="156">
        <v>1</v>
      </c>
      <c r="P38" s="157">
        <v>42958</v>
      </c>
      <c r="Q38" s="157">
        <v>43465</v>
      </c>
      <c r="R38" s="158">
        <v>1</v>
      </c>
      <c r="S38" s="106" t="s">
        <v>1729</v>
      </c>
      <c r="T38" s="106" t="s">
        <v>1039</v>
      </c>
      <c r="U38" s="151">
        <v>100</v>
      </c>
      <c r="V38" s="159" t="s">
        <v>542</v>
      </c>
      <c r="W38" s="157" t="s">
        <v>1019</v>
      </c>
      <c r="X38" s="108"/>
      <c r="Y38" s="108"/>
      <c r="Z38" s="110"/>
      <c r="AA38" s="108" t="s">
        <v>543</v>
      </c>
      <c r="AB38" s="110" t="s">
        <v>1365</v>
      </c>
    </row>
    <row r="39" spans="1:28" s="133" customFormat="1" ht="372.75" customHeight="1" x14ac:dyDescent="0.3">
      <c r="A39" s="108">
        <v>29</v>
      </c>
      <c r="B39" s="108"/>
      <c r="C39" s="124" t="s">
        <v>139</v>
      </c>
      <c r="D39" s="150">
        <v>118</v>
      </c>
      <c r="E39" s="151" t="s">
        <v>28</v>
      </c>
      <c r="F39" s="151">
        <v>49</v>
      </c>
      <c r="G39" s="152">
        <v>2016</v>
      </c>
      <c r="H39" s="153" t="s">
        <v>140</v>
      </c>
      <c r="I39" s="127" t="s">
        <v>144</v>
      </c>
      <c r="J39" s="127">
        <v>1</v>
      </c>
      <c r="K39" s="154" t="s">
        <v>574</v>
      </c>
      <c r="L39" s="154" t="s">
        <v>141</v>
      </c>
      <c r="M39" s="155" t="s">
        <v>142</v>
      </c>
      <c r="N39" s="127" t="s">
        <v>143</v>
      </c>
      <c r="O39" s="156">
        <v>1</v>
      </c>
      <c r="P39" s="157">
        <v>42957</v>
      </c>
      <c r="Q39" s="157">
        <v>43159</v>
      </c>
      <c r="R39" s="158">
        <v>1</v>
      </c>
      <c r="S39" s="106" t="s">
        <v>1730</v>
      </c>
      <c r="T39" s="106" t="s">
        <v>1040</v>
      </c>
      <c r="U39" s="151">
        <v>100</v>
      </c>
      <c r="V39" s="159" t="s">
        <v>542</v>
      </c>
      <c r="W39" s="160">
        <v>43139</v>
      </c>
      <c r="X39" s="108"/>
      <c r="Y39" s="108"/>
      <c r="Z39" s="108"/>
      <c r="AA39" s="108" t="s">
        <v>543</v>
      </c>
      <c r="AB39" s="110" t="s">
        <v>1365</v>
      </c>
    </row>
    <row r="40" spans="1:28" s="133" customFormat="1" ht="321.75" customHeight="1" x14ac:dyDescent="0.3">
      <c r="A40" s="108">
        <v>30</v>
      </c>
      <c r="B40" s="108"/>
      <c r="C40" s="124" t="s">
        <v>145</v>
      </c>
      <c r="D40" s="150">
        <v>118</v>
      </c>
      <c r="E40" s="151" t="s">
        <v>28</v>
      </c>
      <c r="F40" s="151">
        <v>49</v>
      </c>
      <c r="G40" s="152">
        <v>2016</v>
      </c>
      <c r="H40" s="153" t="s">
        <v>140</v>
      </c>
      <c r="I40" s="127" t="s">
        <v>144</v>
      </c>
      <c r="J40" s="127">
        <v>2</v>
      </c>
      <c r="K40" s="154" t="s">
        <v>574</v>
      </c>
      <c r="L40" s="154" t="s">
        <v>146</v>
      </c>
      <c r="M40" s="155" t="s">
        <v>147</v>
      </c>
      <c r="N40" s="127" t="s">
        <v>148</v>
      </c>
      <c r="O40" s="155">
        <v>20</v>
      </c>
      <c r="P40" s="157">
        <v>42957</v>
      </c>
      <c r="Q40" s="157">
        <v>43159</v>
      </c>
      <c r="R40" s="155">
        <v>20</v>
      </c>
      <c r="S40" s="106" t="s">
        <v>1731</v>
      </c>
      <c r="T40" s="106" t="s">
        <v>1041</v>
      </c>
      <c r="U40" s="151">
        <v>100</v>
      </c>
      <c r="V40" s="159" t="s">
        <v>542</v>
      </c>
      <c r="W40" s="160">
        <v>43139</v>
      </c>
      <c r="X40" s="108"/>
      <c r="Y40" s="108"/>
      <c r="Z40" s="108"/>
      <c r="AA40" s="108" t="s">
        <v>543</v>
      </c>
      <c r="AB40" s="110" t="s">
        <v>1365</v>
      </c>
    </row>
    <row r="41" spans="1:28" s="133" customFormat="1" ht="276.75" customHeight="1" x14ac:dyDescent="0.3">
      <c r="A41" s="108">
        <v>31</v>
      </c>
      <c r="B41" s="108"/>
      <c r="C41" s="124" t="s">
        <v>157</v>
      </c>
      <c r="D41" s="150">
        <v>118</v>
      </c>
      <c r="E41" s="151" t="s">
        <v>28</v>
      </c>
      <c r="F41" s="151">
        <v>49</v>
      </c>
      <c r="G41" s="152">
        <v>2016</v>
      </c>
      <c r="H41" s="153" t="s">
        <v>158</v>
      </c>
      <c r="I41" s="127" t="s">
        <v>5</v>
      </c>
      <c r="J41" s="127">
        <v>1</v>
      </c>
      <c r="K41" s="154" t="s">
        <v>575</v>
      </c>
      <c r="L41" s="162" t="s">
        <v>159</v>
      </c>
      <c r="M41" s="162" t="s">
        <v>160</v>
      </c>
      <c r="N41" s="155" t="s">
        <v>161</v>
      </c>
      <c r="O41" s="155">
        <v>2</v>
      </c>
      <c r="P41" s="157">
        <v>42977</v>
      </c>
      <c r="Q41" s="157">
        <v>43465</v>
      </c>
      <c r="R41" s="155">
        <v>2</v>
      </c>
      <c r="S41" s="163" t="s">
        <v>1732</v>
      </c>
      <c r="T41" s="106" t="s">
        <v>1042</v>
      </c>
      <c r="U41" s="151">
        <v>100</v>
      </c>
      <c r="V41" s="159" t="s">
        <v>542</v>
      </c>
      <c r="W41" s="157" t="s">
        <v>1019</v>
      </c>
      <c r="X41" s="108"/>
      <c r="Y41" s="108"/>
      <c r="Z41" s="110"/>
      <c r="AA41" s="108" t="s">
        <v>543</v>
      </c>
      <c r="AB41" s="110" t="s">
        <v>1365</v>
      </c>
    </row>
    <row r="42" spans="1:28" s="133" customFormat="1" ht="409.5" customHeight="1" x14ac:dyDescent="0.3">
      <c r="A42" s="108">
        <v>32</v>
      </c>
      <c r="B42" s="108"/>
      <c r="C42" s="124" t="s">
        <v>162</v>
      </c>
      <c r="D42" s="150">
        <v>118</v>
      </c>
      <c r="E42" s="151" t="s">
        <v>28</v>
      </c>
      <c r="F42" s="151">
        <v>49</v>
      </c>
      <c r="G42" s="152">
        <v>2016</v>
      </c>
      <c r="H42" s="153" t="s">
        <v>163</v>
      </c>
      <c r="I42" s="127" t="s">
        <v>5</v>
      </c>
      <c r="J42" s="127">
        <v>1</v>
      </c>
      <c r="K42" s="154" t="s">
        <v>576</v>
      </c>
      <c r="L42" s="154" t="s">
        <v>164</v>
      </c>
      <c r="M42" s="155" t="s">
        <v>165</v>
      </c>
      <c r="N42" s="127" t="s">
        <v>166</v>
      </c>
      <c r="O42" s="156">
        <v>1</v>
      </c>
      <c r="P42" s="157">
        <v>42958</v>
      </c>
      <c r="Q42" s="157">
        <v>43312</v>
      </c>
      <c r="R42" s="158">
        <v>1</v>
      </c>
      <c r="S42" s="163" t="s">
        <v>1733</v>
      </c>
      <c r="T42" s="106" t="s">
        <v>1043</v>
      </c>
      <c r="U42" s="151">
        <v>100</v>
      </c>
      <c r="V42" s="159" t="s">
        <v>542</v>
      </c>
      <c r="W42" s="157" t="s">
        <v>833</v>
      </c>
      <c r="X42" s="108"/>
      <c r="Y42" s="108"/>
      <c r="Z42" s="108"/>
      <c r="AA42" s="108" t="s">
        <v>543</v>
      </c>
      <c r="AB42" s="110" t="s">
        <v>1365</v>
      </c>
    </row>
    <row r="43" spans="1:28" s="133" customFormat="1" ht="406.5" customHeight="1" x14ac:dyDescent="0.3">
      <c r="A43" s="108">
        <v>33</v>
      </c>
      <c r="B43" s="108"/>
      <c r="C43" s="124" t="s">
        <v>167</v>
      </c>
      <c r="D43" s="150">
        <v>118</v>
      </c>
      <c r="E43" s="151" t="s">
        <v>28</v>
      </c>
      <c r="F43" s="151">
        <v>49</v>
      </c>
      <c r="G43" s="152">
        <v>2016</v>
      </c>
      <c r="H43" s="153" t="s">
        <v>168</v>
      </c>
      <c r="I43" s="127" t="s">
        <v>5</v>
      </c>
      <c r="J43" s="127">
        <v>1</v>
      </c>
      <c r="K43" s="154" t="s">
        <v>577</v>
      </c>
      <c r="L43" s="162" t="s">
        <v>159</v>
      </c>
      <c r="M43" s="162" t="s">
        <v>160</v>
      </c>
      <c r="N43" s="155" t="s">
        <v>161</v>
      </c>
      <c r="O43" s="155">
        <v>2</v>
      </c>
      <c r="P43" s="157">
        <v>42958</v>
      </c>
      <c r="Q43" s="157">
        <v>43465</v>
      </c>
      <c r="R43" s="155">
        <v>2</v>
      </c>
      <c r="S43" s="106" t="s">
        <v>1734</v>
      </c>
      <c r="T43" s="106" t="s">
        <v>1042</v>
      </c>
      <c r="U43" s="151">
        <v>100</v>
      </c>
      <c r="V43" s="159" t="s">
        <v>542</v>
      </c>
      <c r="W43" s="157" t="s">
        <v>1019</v>
      </c>
      <c r="X43" s="108"/>
      <c r="Y43" s="108"/>
      <c r="Z43" s="108"/>
      <c r="AA43" s="108" t="s">
        <v>543</v>
      </c>
      <c r="AB43" s="110" t="s">
        <v>1365</v>
      </c>
    </row>
    <row r="44" spans="1:28" s="133" customFormat="1" ht="366" customHeight="1" x14ac:dyDescent="0.3">
      <c r="A44" s="108">
        <v>34</v>
      </c>
      <c r="B44" s="108"/>
      <c r="C44" s="124" t="s">
        <v>169</v>
      </c>
      <c r="D44" s="150">
        <v>118</v>
      </c>
      <c r="E44" s="151" t="s">
        <v>28</v>
      </c>
      <c r="F44" s="151">
        <v>49</v>
      </c>
      <c r="G44" s="152">
        <v>2016</v>
      </c>
      <c r="H44" s="153" t="s">
        <v>170</v>
      </c>
      <c r="I44" s="127" t="s">
        <v>4</v>
      </c>
      <c r="J44" s="127">
        <v>1</v>
      </c>
      <c r="K44" s="154" t="s">
        <v>578</v>
      </c>
      <c r="L44" s="154" t="s">
        <v>171</v>
      </c>
      <c r="M44" s="155" t="s">
        <v>172</v>
      </c>
      <c r="N44" s="127" t="s">
        <v>439</v>
      </c>
      <c r="O44" s="156">
        <v>1</v>
      </c>
      <c r="P44" s="157">
        <v>42958</v>
      </c>
      <c r="Q44" s="157">
        <v>43312</v>
      </c>
      <c r="R44" s="158">
        <v>1</v>
      </c>
      <c r="S44" s="163" t="s">
        <v>1735</v>
      </c>
      <c r="T44" s="106" t="s">
        <v>1044</v>
      </c>
      <c r="U44" s="151">
        <v>100</v>
      </c>
      <c r="V44" s="159" t="s">
        <v>542</v>
      </c>
      <c r="W44" s="160">
        <v>43130</v>
      </c>
      <c r="X44" s="108"/>
      <c r="Y44" s="108"/>
      <c r="Z44" s="108"/>
      <c r="AA44" s="108" t="s">
        <v>543</v>
      </c>
      <c r="AB44" s="110" t="s">
        <v>1365</v>
      </c>
    </row>
    <row r="45" spans="1:28" s="133" customFormat="1" ht="337.5" x14ac:dyDescent="0.3">
      <c r="A45" s="108">
        <v>35</v>
      </c>
      <c r="B45" s="108"/>
      <c r="C45" s="124" t="s">
        <v>173</v>
      </c>
      <c r="D45" s="150">
        <v>118</v>
      </c>
      <c r="E45" s="151" t="s">
        <v>28</v>
      </c>
      <c r="F45" s="151">
        <v>49</v>
      </c>
      <c r="G45" s="152">
        <v>2016</v>
      </c>
      <c r="H45" s="153" t="s">
        <v>170</v>
      </c>
      <c r="I45" s="127" t="s">
        <v>4</v>
      </c>
      <c r="J45" s="127">
        <v>2</v>
      </c>
      <c r="K45" s="154" t="s">
        <v>578</v>
      </c>
      <c r="L45" s="162" t="s">
        <v>177</v>
      </c>
      <c r="M45" s="155" t="s">
        <v>49</v>
      </c>
      <c r="N45" s="155" t="s">
        <v>174</v>
      </c>
      <c r="O45" s="156">
        <v>1</v>
      </c>
      <c r="P45" s="157">
        <v>42958</v>
      </c>
      <c r="Q45" s="157">
        <v>43465</v>
      </c>
      <c r="R45" s="158">
        <v>1</v>
      </c>
      <c r="S45" s="171" t="s">
        <v>1736</v>
      </c>
      <c r="T45" s="106" t="s">
        <v>1045</v>
      </c>
      <c r="U45" s="151">
        <v>100</v>
      </c>
      <c r="V45" s="172"/>
      <c r="W45" s="157" t="s">
        <v>1019</v>
      </c>
      <c r="X45" s="108"/>
      <c r="Y45" s="108"/>
      <c r="Z45" s="108"/>
      <c r="AA45" s="108" t="s">
        <v>543</v>
      </c>
      <c r="AB45" s="110" t="s">
        <v>1365</v>
      </c>
    </row>
    <row r="46" spans="1:28" s="133" customFormat="1" ht="319.5" customHeight="1" x14ac:dyDescent="0.3">
      <c r="A46" s="108">
        <v>36</v>
      </c>
      <c r="B46" s="108"/>
      <c r="C46" s="124" t="s">
        <v>175</v>
      </c>
      <c r="D46" s="150">
        <v>118</v>
      </c>
      <c r="E46" s="151" t="s">
        <v>28</v>
      </c>
      <c r="F46" s="151">
        <v>49</v>
      </c>
      <c r="G46" s="152">
        <v>2016</v>
      </c>
      <c r="H46" s="153" t="s">
        <v>176</v>
      </c>
      <c r="I46" s="127" t="s">
        <v>4</v>
      </c>
      <c r="J46" s="127">
        <v>1</v>
      </c>
      <c r="K46" s="154" t="s">
        <v>579</v>
      </c>
      <c r="L46" s="162" t="s">
        <v>177</v>
      </c>
      <c r="M46" s="155" t="s">
        <v>49</v>
      </c>
      <c r="N46" s="155" t="s">
        <v>174</v>
      </c>
      <c r="O46" s="156">
        <v>1</v>
      </c>
      <c r="P46" s="157">
        <v>42958</v>
      </c>
      <c r="Q46" s="157">
        <v>43465</v>
      </c>
      <c r="R46" s="158">
        <v>1</v>
      </c>
      <c r="S46" s="171" t="s">
        <v>1737</v>
      </c>
      <c r="T46" s="106" t="s">
        <v>1046</v>
      </c>
      <c r="U46" s="151">
        <v>100</v>
      </c>
      <c r="V46" s="172"/>
      <c r="W46" s="157" t="s">
        <v>1019</v>
      </c>
      <c r="X46" s="108"/>
      <c r="Y46" s="108"/>
      <c r="Z46" s="108"/>
      <c r="AA46" s="108" t="s">
        <v>543</v>
      </c>
      <c r="AB46" s="110" t="s">
        <v>1365</v>
      </c>
    </row>
    <row r="47" spans="1:28" s="133" customFormat="1" ht="351" customHeight="1" x14ac:dyDescent="0.3">
      <c r="A47" s="108">
        <v>37</v>
      </c>
      <c r="B47" s="108"/>
      <c r="C47" s="124" t="s">
        <v>178</v>
      </c>
      <c r="D47" s="150">
        <v>118</v>
      </c>
      <c r="E47" s="151" t="s">
        <v>28</v>
      </c>
      <c r="F47" s="151">
        <v>49</v>
      </c>
      <c r="G47" s="152">
        <v>2016</v>
      </c>
      <c r="H47" s="153" t="s">
        <v>179</v>
      </c>
      <c r="I47" s="127" t="s">
        <v>4</v>
      </c>
      <c r="J47" s="127">
        <v>1</v>
      </c>
      <c r="K47" s="154" t="s">
        <v>580</v>
      </c>
      <c r="L47" s="154" t="s">
        <v>180</v>
      </c>
      <c r="M47" s="155" t="s">
        <v>181</v>
      </c>
      <c r="N47" s="127" t="s">
        <v>182</v>
      </c>
      <c r="O47" s="156">
        <v>1</v>
      </c>
      <c r="P47" s="157">
        <v>42958</v>
      </c>
      <c r="Q47" s="157">
        <v>43312</v>
      </c>
      <c r="R47" s="158">
        <v>1</v>
      </c>
      <c r="S47" s="106" t="s">
        <v>1738</v>
      </c>
      <c r="T47" s="106" t="s">
        <v>1739</v>
      </c>
      <c r="U47" s="151">
        <v>100</v>
      </c>
      <c r="V47" s="159" t="s">
        <v>542</v>
      </c>
      <c r="W47" s="157" t="s">
        <v>833</v>
      </c>
      <c r="X47" s="108"/>
      <c r="Y47" s="108"/>
      <c r="Z47" s="108"/>
      <c r="AA47" s="108" t="s">
        <v>543</v>
      </c>
      <c r="AB47" s="110" t="s">
        <v>1365</v>
      </c>
    </row>
    <row r="48" spans="1:28" s="133" customFormat="1" ht="356.25" x14ac:dyDescent="0.3">
      <c r="A48" s="108">
        <v>38</v>
      </c>
      <c r="B48" s="108"/>
      <c r="C48" s="124" t="s">
        <v>183</v>
      </c>
      <c r="D48" s="150">
        <v>118</v>
      </c>
      <c r="E48" s="151" t="s">
        <v>28</v>
      </c>
      <c r="F48" s="151">
        <v>49</v>
      </c>
      <c r="G48" s="152">
        <v>2016</v>
      </c>
      <c r="H48" s="153" t="s">
        <v>184</v>
      </c>
      <c r="I48" s="127" t="s">
        <v>4</v>
      </c>
      <c r="J48" s="127">
        <v>1</v>
      </c>
      <c r="K48" s="154" t="s">
        <v>926</v>
      </c>
      <c r="L48" s="162" t="s">
        <v>177</v>
      </c>
      <c r="M48" s="155" t="s">
        <v>49</v>
      </c>
      <c r="N48" s="155" t="s">
        <v>174</v>
      </c>
      <c r="O48" s="156">
        <v>1</v>
      </c>
      <c r="P48" s="157">
        <v>42958</v>
      </c>
      <c r="Q48" s="157">
        <v>43465</v>
      </c>
      <c r="R48" s="158">
        <v>1</v>
      </c>
      <c r="S48" s="163" t="s">
        <v>1740</v>
      </c>
      <c r="T48" s="106" t="s">
        <v>1046</v>
      </c>
      <c r="U48" s="151">
        <v>100</v>
      </c>
      <c r="V48" s="172"/>
      <c r="W48" s="157" t="s">
        <v>1019</v>
      </c>
      <c r="X48" s="108"/>
      <c r="Y48" s="108"/>
      <c r="Z48" s="110"/>
      <c r="AA48" s="108" t="s">
        <v>543</v>
      </c>
      <c r="AB48" s="110" t="s">
        <v>1365</v>
      </c>
    </row>
    <row r="49" spans="1:28" s="133" customFormat="1" ht="372.75" customHeight="1" x14ac:dyDescent="0.3">
      <c r="A49" s="108">
        <v>39</v>
      </c>
      <c r="B49" s="108"/>
      <c r="C49" s="124" t="s">
        <v>185</v>
      </c>
      <c r="D49" s="150">
        <v>118</v>
      </c>
      <c r="E49" s="151" t="s">
        <v>28</v>
      </c>
      <c r="F49" s="151">
        <v>49</v>
      </c>
      <c r="G49" s="152">
        <v>2016</v>
      </c>
      <c r="H49" s="153" t="s">
        <v>186</v>
      </c>
      <c r="I49" s="127" t="s">
        <v>189</v>
      </c>
      <c r="J49" s="127">
        <v>1</v>
      </c>
      <c r="K49" s="154" t="s">
        <v>581</v>
      </c>
      <c r="L49" s="154" t="s">
        <v>187</v>
      </c>
      <c r="M49" s="155" t="s">
        <v>49</v>
      </c>
      <c r="N49" s="127" t="s">
        <v>188</v>
      </c>
      <c r="O49" s="155">
        <v>1</v>
      </c>
      <c r="P49" s="157">
        <v>42958</v>
      </c>
      <c r="Q49" s="157">
        <v>43312</v>
      </c>
      <c r="R49" s="155">
        <v>1</v>
      </c>
      <c r="S49" s="106" t="s">
        <v>1741</v>
      </c>
      <c r="T49" s="106" t="s">
        <v>1047</v>
      </c>
      <c r="U49" s="151">
        <v>100</v>
      </c>
      <c r="V49" s="159" t="s">
        <v>542</v>
      </c>
      <c r="W49" s="160">
        <v>43053</v>
      </c>
      <c r="X49" s="108"/>
      <c r="Y49" s="108"/>
      <c r="Z49" s="108"/>
      <c r="AA49" s="108" t="s">
        <v>543</v>
      </c>
      <c r="AB49" s="110" t="s">
        <v>1365</v>
      </c>
    </row>
    <row r="50" spans="1:28" s="133" customFormat="1" ht="300" customHeight="1" x14ac:dyDescent="0.3">
      <c r="A50" s="108">
        <v>40</v>
      </c>
      <c r="B50" s="108"/>
      <c r="C50" s="124" t="s">
        <v>190</v>
      </c>
      <c r="D50" s="150">
        <v>118</v>
      </c>
      <c r="E50" s="151" t="s">
        <v>28</v>
      </c>
      <c r="F50" s="151">
        <v>49</v>
      </c>
      <c r="G50" s="152">
        <v>2016</v>
      </c>
      <c r="H50" s="153" t="s">
        <v>191</v>
      </c>
      <c r="I50" s="127" t="s">
        <v>4</v>
      </c>
      <c r="J50" s="127">
        <v>1</v>
      </c>
      <c r="K50" s="154" t="s">
        <v>582</v>
      </c>
      <c r="L50" s="154" t="s">
        <v>192</v>
      </c>
      <c r="M50" s="155" t="s">
        <v>193</v>
      </c>
      <c r="N50" s="127" t="s">
        <v>194</v>
      </c>
      <c r="O50" s="155">
        <v>1</v>
      </c>
      <c r="P50" s="157">
        <v>42958</v>
      </c>
      <c r="Q50" s="157">
        <v>43312</v>
      </c>
      <c r="R50" s="155">
        <v>1</v>
      </c>
      <c r="S50" s="163" t="s">
        <v>1742</v>
      </c>
      <c r="T50" s="106" t="s">
        <v>1048</v>
      </c>
      <c r="U50" s="151">
        <v>100</v>
      </c>
      <c r="V50" s="159" t="s">
        <v>542</v>
      </c>
      <c r="W50" s="160">
        <v>43130</v>
      </c>
      <c r="X50" s="108"/>
      <c r="Y50" s="108"/>
      <c r="Z50" s="108"/>
      <c r="AA50" s="108" t="s">
        <v>543</v>
      </c>
      <c r="AB50" s="110" t="s">
        <v>1365</v>
      </c>
    </row>
    <row r="51" spans="1:28" s="133" customFormat="1" ht="216" customHeight="1" x14ac:dyDescent="0.3">
      <c r="A51" s="108">
        <v>41</v>
      </c>
      <c r="B51" s="108"/>
      <c r="C51" s="124" t="s">
        <v>195</v>
      </c>
      <c r="D51" s="150">
        <v>118</v>
      </c>
      <c r="E51" s="151" t="s">
        <v>28</v>
      </c>
      <c r="F51" s="151">
        <v>49</v>
      </c>
      <c r="G51" s="152">
        <v>2016</v>
      </c>
      <c r="H51" s="153" t="s">
        <v>196</v>
      </c>
      <c r="I51" s="127" t="s">
        <v>4</v>
      </c>
      <c r="J51" s="127">
        <v>1</v>
      </c>
      <c r="K51" s="154" t="s">
        <v>583</v>
      </c>
      <c r="L51" s="154" t="s">
        <v>197</v>
      </c>
      <c r="M51" s="155" t="s">
        <v>198</v>
      </c>
      <c r="N51" s="127" t="s">
        <v>199</v>
      </c>
      <c r="O51" s="156">
        <v>1</v>
      </c>
      <c r="P51" s="157">
        <v>42958</v>
      </c>
      <c r="Q51" s="157">
        <v>43312</v>
      </c>
      <c r="R51" s="158">
        <v>1</v>
      </c>
      <c r="S51" s="106" t="s">
        <v>1743</v>
      </c>
      <c r="T51" s="106" t="s">
        <v>1049</v>
      </c>
      <c r="U51" s="151">
        <v>100</v>
      </c>
      <c r="V51" s="159" t="s">
        <v>542</v>
      </c>
      <c r="W51" s="160">
        <v>43063</v>
      </c>
      <c r="X51" s="108"/>
      <c r="Y51" s="108"/>
      <c r="Z51" s="108"/>
      <c r="AA51" s="108" t="s">
        <v>543</v>
      </c>
      <c r="AB51" s="110" t="s">
        <v>1365</v>
      </c>
    </row>
    <row r="52" spans="1:28" s="133" customFormat="1" ht="408.75" customHeight="1" x14ac:dyDescent="0.3">
      <c r="A52" s="108">
        <v>42</v>
      </c>
      <c r="B52" s="108"/>
      <c r="C52" s="124" t="s">
        <v>200</v>
      </c>
      <c r="D52" s="150">
        <v>118</v>
      </c>
      <c r="E52" s="151" t="s">
        <v>28</v>
      </c>
      <c r="F52" s="151">
        <v>49</v>
      </c>
      <c r="G52" s="152">
        <v>2016</v>
      </c>
      <c r="H52" s="153" t="s">
        <v>201</v>
      </c>
      <c r="I52" s="127" t="s">
        <v>4</v>
      </c>
      <c r="J52" s="127">
        <v>1</v>
      </c>
      <c r="K52" s="154" t="s">
        <v>584</v>
      </c>
      <c r="L52" s="162" t="s">
        <v>202</v>
      </c>
      <c r="M52" s="155" t="s">
        <v>203</v>
      </c>
      <c r="N52" s="155" t="s">
        <v>204</v>
      </c>
      <c r="O52" s="156">
        <v>1</v>
      </c>
      <c r="P52" s="157">
        <v>42958</v>
      </c>
      <c r="Q52" s="157">
        <v>43465</v>
      </c>
      <c r="R52" s="158">
        <v>1</v>
      </c>
      <c r="S52" s="163" t="s">
        <v>1744</v>
      </c>
      <c r="T52" s="106" t="s">
        <v>1050</v>
      </c>
      <c r="U52" s="151">
        <v>100</v>
      </c>
      <c r="V52" s="159" t="s">
        <v>542</v>
      </c>
      <c r="W52" s="157" t="s">
        <v>1019</v>
      </c>
      <c r="X52" s="108"/>
      <c r="Y52" s="108"/>
      <c r="Z52" s="108"/>
      <c r="AA52" s="108" t="s">
        <v>543</v>
      </c>
      <c r="AB52" s="110" t="s">
        <v>1365</v>
      </c>
    </row>
    <row r="53" spans="1:28" s="133" customFormat="1" ht="207" customHeight="1" x14ac:dyDescent="0.3">
      <c r="A53" s="108">
        <v>43</v>
      </c>
      <c r="B53" s="108"/>
      <c r="C53" s="124" t="s">
        <v>205</v>
      </c>
      <c r="D53" s="150">
        <v>118</v>
      </c>
      <c r="E53" s="151" t="s">
        <v>28</v>
      </c>
      <c r="F53" s="151">
        <v>49</v>
      </c>
      <c r="G53" s="152">
        <v>2016</v>
      </c>
      <c r="H53" s="153" t="s">
        <v>206</v>
      </c>
      <c r="I53" s="127" t="s">
        <v>4</v>
      </c>
      <c r="J53" s="127">
        <v>1</v>
      </c>
      <c r="K53" s="154" t="s">
        <v>585</v>
      </c>
      <c r="L53" s="154" t="s">
        <v>207</v>
      </c>
      <c r="M53" s="155" t="s">
        <v>208</v>
      </c>
      <c r="N53" s="127" t="s">
        <v>209</v>
      </c>
      <c r="O53" s="156">
        <v>1</v>
      </c>
      <c r="P53" s="157">
        <v>42958</v>
      </c>
      <c r="Q53" s="157">
        <v>43312</v>
      </c>
      <c r="R53" s="158">
        <v>1</v>
      </c>
      <c r="S53" s="106" t="s">
        <v>1745</v>
      </c>
      <c r="T53" s="106" t="s">
        <v>1051</v>
      </c>
      <c r="U53" s="151">
        <v>100</v>
      </c>
      <c r="V53" s="159" t="s">
        <v>542</v>
      </c>
      <c r="W53" s="160">
        <v>43063</v>
      </c>
      <c r="X53" s="108"/>
      <c r="Y53" s="108"/>
      <c r="Z53" s="108"/>
      <c r="AA53" s="108" t="s">
        <v>543</v>
      </c>
      <c r="AB53" s="110" t="s">
        <v>1365</v>
      </c>
    </row>
    <row r="54" spans="1:28" s="133" customFormat="1" ht="409.5" customHeight="1" x14ac:dyDescent="0.3">
      <c r="A54" s="108">
        <v>44</v>
      </c>
      <c r="B54" s="108"/>
      <c r="C54" s="124" t="s">
        <v>210</v>
      </c>
      <c r="D54" s="150">
        <v>118</v>
      </c>
      <c r="E54" s="151" t="s">
        <v>28</v>
      </c>
      <c r="F54" s="151">
        <v>49</v>
      </c>
      <c r="G54" s="152">
        <v>2016</v>
      </c>
      <c r="H54" s="153" t="s">
        <v>206</v>
      </c>
      <c r="I54" s="127" t="s">
        <v>4</v>
      </c>
      <c r="J54" s="127">
        <v>2</v>
      </c>
      <c r="K54" s="154" t="s">
        <v>586</v>
      </c>
      <c r="L54" s="154" t="s">
        <v>211</v>
      </c>
      <c r="M54" s="155" t="s">
        <v>212</v>
      </c>
      <c r="N54" s="127" t="s">
        <v>213</v>
      </c>
      <c r="O54" s="156">
        <v>1</v>
      </c>
      <c r="P54" s="157">
        <v>42958</v>
      </c>
      <c r="Q54" s="157">
        <v>43312</v>
      </c>
      <c r="R54" s="158">
        <v>1</v>
      </c>
      <c r="S54" s="173" t="s">
        <v>1746</v>
      </c>
      <c r="T54" s="106" t="s">
        <v>1052</v>
      </c>
      <c r="U54" s="151">
        <v>100</v>
      </c>
      <c r="V54" s="159" t="s">
        <v>542</v>
      </c>
      <c r="W54" s="157" t="s">
        <v>833</v>
      </c>
      <c r="X54" s="108"/>
      <c r="Y54" s="108"/>
      <c r="Z54" s="108"/>
      <c r="AA54" s="108" t="s">
        <v>543</v>
      </c>
      <c r="AB54" s="110" t="s">
        <v>1365</v>
      </c>
    </row>
    <row r="55" spans="1:28" s="133" customFormat="1" ht="279" customHeight="1" x14ac:dyDescent="0.3">
      <c r="A55" s="108">
        <v>45</v>
      </c>
      <c r="B55" s="108"/>
      <c r="C55" s="124" t="s">
        <v>214</v>
      </c>
      <c r="D55" s="150">
        <v>118</v>
      </c>
      <c r="E55" s="151" t="s">
        <v>28</v>
      </c>
      <c r="F55" s="151">
        <v>49</v>
      </c>
      <c r="G55" s="152">
        <v>2016</v>
      </c>
      <c r="H55" s="153" t="s">
        <v>215</v>
      </c>
      <c r="I55" s="127" t="s">
        <v>4</v>
      </c>
      <c r="J55" s="127">
        <v>1</v>
      </c>
      <c r="K55" s="154" t="s">
        <v>587</v>
      </c>
      <c r="L55" s="154" t="s">
        <v>216</v>
      </c>
      <c r="M55" s="155" t="s">
        <v>217</v>
      </c>
      <c r="N55" s="127" t="s">
        <v>209</v>
      </c>
      <c r="O55" s="156">
        <v>1</v>
      </c>
      <c r="P55" s="157">
        <v>42958</v>
      </c>
      <c r="Q55" s="157">
        <v>43312</v>
      </c>
      <c r="R55" s="158">
        <v>1</v>
      </c>
      <c r="S55" s="106" t="s">
        <v>1747</v>
      </c>
      <c r="T55" s="106" t="s">
        <v>1053</v>
      </c>
      <c r="U55" s="151">
        <v>100</v>
      </c>
      <c r="V55" s="159" t="s">
        <v>542</v>
      </c>
      <c r="W55" s="160">
        <v>43063</v>
      </c>
      <c r="X55" s="108"/>
      <c r="Y55" s="108"/>
      <c r="Z55" s="108"/>
      <c r="AA55" s="108" t="s">
        <v>543</v>
      </c>
      <c r="AB55" s="110" t="s">
        <v>1365</v>
      </c>
    </row>
    <row r="56" spans="1:28" s="133" customFormat="1" ht="409.5" x14ac:dyDescent="0.3">
      <c r="A56" s="108">
        <v>46</v>
      </c>
      <c r="B56" s="108"/>
      <c r="C56" s="124" t="s">
        <v>218</v>
      </c>
      <c r="D56" s="150">
        <v>118</v>
      </c>
      <c r="E56" s="151" t="s">
        <v>28</v>
      </c>
      <c r="F56" s="151">
        <v>49</v>
      </c>
      <c r="G56" s="152">
        <v>2016</v>
      </c>
      <c r="H56" s="153" t="s">
        <v>219</v>
      </c>
      <c r="I56" s="127" t="s">
        <v>4</v>
      </c>
      <c r="J56" s="127">
        <v>1</v>
      </c>
      <c r="K56" s="154" t="s">
        <v>588</v>
      </c>
      <c r="L56" s="154" t="s">
        <v>220</v>
      </c>
      <c r="M56" s="155" t="s">
        <v>221</v>
      </c>
      <c r="N56" s="127" t="s">
        <v>222</v>
      </c>
      <c r="O56" s="156">
        <v>1</v>
      </c>
      <c r="P56" s="157">
        <v>42958</v>
      </c>
      <c r="Q56" s="157">
        <v>43312</v>
      </c>
      <c r="R56" s="158">
        <v>1</v>
      </c>
      <c r="S56" s="163" t="s">
        <v>1748</v>
      </c>
      <c r="T56" s="106" t="s">
        <v>1054</v>
      </c>
      <c r="U56" s="108">
        <v>100</v>
      </c>
      <c r="V56" s="159" t="s">
        <v>542</v>
      </c>
      <c r="W56" s="157" t="s">
        <v>1019</v>
      </c>
      <c r="X56" s="108"/>
      <c r="Y56" s="108"/>
      <c r="Z56" s="108"/>
      <c r="AA56" s="108" t="s">
        <v>543</v>
      </c>
      <c r="AB56" s="110" t="s">
        <v>1365</v>
      </c>
    </row>
    <row r="57" spans="1:28" s="133" customFormat="1" ht="324" customHeight="1" x14ac:dyDescent="0.3">
      <c r="A57" s="108">
        <v>47</v>
      </c>
      <c r="B57" s="108"/>
      <c r="C57" s="124" t="s">
        <v>223</v>
      </c>
      <c r="D57" s="150">
        <v>118</v>
      </c>
      <c r="E57" s="151" t="s">
        <v>28</v>
      </c>
      <c r="F57" s="151">
        <v>49</v>
      </c>
      <c r="G57" s="152">
        <v>2016</v>
      </c>
      <c r="H57" s="153" t="s">
        <v>224</v>
      </c>
      <c r="I57" s="127" t="s">
        <v>4</v>
      </c>
      <c r="J57" s="127">
        <v>1</v>
      </c>
      <c r="K57" s="154" t="s">
        <v>589</v>
      </c>
      <c r="L57" s="162" t="s">
        <v>225</v>
      </c>
      <c r="M57" s="155" t="s">
        <v>226</v>
      </c>
      <c r="N57" s="155" t="s">
        <v>227</v>
      </c>
      <c r="O57" s="156">
        <v>1</v>
      </c>
      <c r="P57" s="157">
        <v>42958</v>
      </c>
      <c r="Q57" s="157">
        <v>43465</v>
      </c>
      <c r="R57" s="158">
        <v>1</v>
      </c>
      <c r="S57" s="106" t="s">
        <v>1749</v>
      </c>
      <c r="T57" s="106" t="s">
        <v>1055</v>
      </c>
      <c r="U57" s="151">
        <v>100</v>
      </c>
      <c r="V57" s="159" t="s">
        <v>542</v>
      </c>
      <c r="W57" s="157" t="s">
        <v>1019</v>
      </c>
      <c r="X57" s="108"/>
      <c r="Y57" s="108"/>
      <c r="Z57" s="110"/>
      <c r="AA57" s="108" t="s">
        <v>543</v>
      </c>
      <c r="AB57" s="110" t="s">
        <v>1365</v>
      </c>
    </row>
    <row r="58" spans="1:28" s="133" customFormat="1" ht="324.75" customHeight="1" x14ac:dyDescent="0.3">
      <c r="A58" s="108">
        <v>48</v>
      </c>
      <c r="B58" s="108"/>
      <c r="C58" s="124" t="s">
        <v>228</v>
      </c>
      <c r="D58" s="150">
        <v>118</v>
      </c>
      <c r="E58" s="151" t="s">
        <v>28</v>
      </c>
      <c r="F58" s="151">
        <v>49</v>
      </c>
      <c r="G58" s="152">
        <v>2016</v>
      </c>
      <c r="H58" s="153" t="s">
        <v>229</v>
      </c>
      <c r="I58" s="127" t="s">
        <v>1</v>
      </c>
      <c r="J58" s="127">
        <v>1</v>
      </c>
      <c r="K58" s="154" t="s">
        <v>590</v>
      </c>
      <c r="L58" s="155" t="s">
        <v>230</v>
      </c>
      <c r="M58" s="155" t="s">
        <v>49</v>
      </c>
      <c r="N58" s="155" t="s">
        <v>120</v>
      </c>
      <c r="O58" s="155">
        <v>1</v>
      </c>
      <c r="P58" s="157">
        <v>42958</v>
      </c>
      <c r="Q58" s="157">
        <v>43465</v>
      </c>
      <c r="R58" s="161">
        <v>1</v>
      </c>
      <c r="S58" s="154" t="s">
        <v>1750</v>
      </c>
      <c r="T58" s="106" t="s">
        <v>1056</v>
      </c>
      <c r="U58" s="151">
        <v>100</v>
      </c>
      <c r="V58" s="172"/>
      <c r="W58" s="157" t="s">
        <v>1019</v>
      </c>
      <c r="X58" s="108"/>
      <c r="Y58" s="108"/>
      <c r="Z58" s="108"/>
      <c r="AA58" s="108" t="s">
        <v>543</v>
      </c>
      <c r="AB58" s="110" t="s">
        <v>1365</v>
      </c>
    </row>
    <row r="59" spans="1:28" s="133" customFormat="1" ht="380.25" customHeight="1" x14ac:dyDescent="0.3">
      <c r="A59" s="108">
        <v>49</v>
      </c>
      <c r="B59" s="108"/>
      <c r="C59" s="124" t="s">
        <v>231</v>
      </c>
      <c r="D59" s="150">
        <v>118</v>
      </c>
      <c r="E59" s="151" t="s">
        <v>28</v>
      </c>
      <c r="F59" s="151">
        <v>49</v>
      </c>
      <c r="G59" s="152">
        <v>2016</v>
      </c>
      <c r="H59" s="153" t="s">
        <v>232</v>
      </c>
      <c r="I59" s="127" t="s">
        <v>4</v>
      </c>
      <c r="J59" s="127">
        <v>1</v>
      </c>
      <c r="K59" s="154" t="s">
        <v>591</v>
      </c>
      <c r="L59" s="162" t="s">
        <v>927</v>
      </c>
      <c r="M59" s="155" t="s">
        <v>233</v>
      </c>
      <c r="N59" s="155" t="s">
        <v>234</v>
      </c>
      <c r="O59" s="155">
        <v>1</v>
      </c>
      <c r="P59" s="157">
        <v>42958</v>
      </c>
      <c r="Q59" s="157">
        <v>43465</v>
      </c>
      <c r="R59" s="161">
        <v>1</v>
      </c>
      <c r="S59" s="163" t="s">
        <v>1751</v>
      </c>
      <c r="T59" s="106" t="s">
        <v>1057</v>
      </c>
      <c r="U59" s="151">
        <v>100</v>
      </c>
      <c r="V59" s="159" t="s">
        <v>542</v>
      </c>
      <c r="W59" s="157" t="s">
        <v>1019</v>
      </c>
      <c r="X59" s="108"/>
      <c r="Y59" s="108"/>
      <c r="Z59" s="108"/>
      <c r="AA59" s="108" t="s">
        <v>543</v>
      </c>
      <c r="AB59" s="110" t="s">
        <v>1365</v>
      </c>
    </row>
    <row r="60" spans="1:28" s="133" customFormat="1" ht="409.6" customHeight="1" x14ac:dyDescent="0.3">
      <c r="A60" s="108">
        <v>50</v>
      </c>
      <c r="B60" s="108"/>
      <c r="C60" s="124" t="s">
        <v>235</v>
      </c>
      <c r="D60" s="150">
        <v>118</v>
      </c>
      <c r="E60" s="151" t="s">
        <v>28</v>
      </c>
      <c r="F60" s="151">
        <v>49</v>
      </c>
      <c r="G60" s="152">
        <v>2016</v>
      </c>
      <c r="H60" s="153" t="s">
        <v>236</v>
      </c>
      <c r="I60" s="127" t="s">
        <v>4</v>
      </c>
      <c r="J60" s="127">
        <v>1</v>
      </c>
      <c r="K60" s="154" t="s">
        <v>592</v>
      </c>
      <c r="L60" s="162" t="s">
        <v>237</v>
      </c>
      <c r="M60" s="155" t="s">
        <v>238</v>
      </c>
      <c r="N60" s="155" t="s">
        <v>239</v>
      </c>
      <c r="O60" s="155">
        <v>2</v>
      </c>
      <c r="P60" s="157">
        <v>42958</v>
      </c>
      <c r="Q60" s="157">
        <v>43465</v>
      </c>
      <c r="R60" s="161">
        <v>2</v>
      </c>
      <c r="S60" s="163" t="s">
        <v>1752</v>
      </c>
      <c r="T60" s="106" t="s">
        <v>1058</v>
      </c>
      <c r="U60" s="151">
        <v>100</v>
      </c>
      <c r="V60" s="159" t="s">
        <v>542</v>
      </c>
      <c r="W60" s="157" t="s">
        <v>1019</v>
      </c>
      <c r="X60" s="108"/>
      <c r="Y60" s="108"/>
      <c r="Z60" s="108"/>
      <c r="AA60" s="108" t="s">
        <v>543</v>
      </c>
      <c r="AB60" s="110" t="s">
        <v>1365</v>
      </c>
    </row>
    <row r="61" spans="1:28" s="133" customFormat="1" ht="323.25" customHeight="1" x14ac:dyDescent="0.3">
      <c r="A61" s="108">
        <v>51</v>
      </c>
      <c r="B61" s="108"/>
      <c r="C61" s="124" t="s">
        <v>240</v>
      </c>
      <c r="D61" s="150">
        <v>118</v>
      </c>
      <c r="E61" s="151" t="s">
        <v>28</v>
      </c>
      <c r="F61" s="151">
        <v>49</v>
      </c>
      <c r="G61" s="152">
        <v>2016</v>
      </c>
      <c r="H61" s="153" t="s">
        <v>241</v>
      </c>
      <c r="I61" s="127" t="s">
        <v>4</v>
      </c>
      <c r="J61" s="127">
        <v>1</v>
      </c>
      <c r="K61" s="154" t="s">
        <v>593</v>
      </c>
      <c r="L61" s="162" t="s">
        <v>242</v>
      </c>
      <c r="M61" s="155" t="s">
        <v>243</v>
      </c>
      <c r="N61" s="155" t="s">
        <v>244</v>
      </c>
      <c r="O61" s="155">
        <v>1</v>
      </c>
      <c r="P61" s="157">
        <v>42958</v>
      </c>
      <c r="Q61" s="157">
        <v>43465</v>
      </c>
      <c r="R61" s="161">
        <v>1</v>
      </c>
      <c r="S61" s="163" t="s">
        <v>1753</v>
      </c>
      <c r="T61" s="106" t="s">
        <v>1059</v>
      </c>
      <c r="U61" s="151">
        <v>100</v>
      </c>
      <c r="V61" s="159"/>
      <c r="W61" s="157" t="s">
        <v>1019</v>
      </c>
      <c r="X61" s="108"/>
      <c r="Y61" s="108"/>
      <c r="Z61" s="108"/>
      <c r="AA61" s="108" t="s">
        <v>543</v>
      </c>
      <c r="AB61" s="110" t="s">
        <v>1365</v>
      </c>
    </row>
    <row r="62" spans="1:28" s="133" customFormat="1" ht="409.6" customHeight="1" x14ac:dyDescent="0.3">
      <c r="A62" s="108">
        <v>52</v>
      </c>
      <c r="B62" s="108"/>
      <c r="C62" s="124" t="s">
        <v>245</v>
      </c>
      <c r="D62" s="150">
        <v>118</v>
      </c>
      <c r="E62" s="151" t="s">
        <v>28</v>
      </c>
      <c r="F62" s="151">
        <v>49</v>
      </c>
      <c r="G62" s="152">
        <v>2016</v>
      </c>
      <c r="H62" s="153" t="s">
        <v>246</v>
      </c>
      <c r="I62" s="127" t="s">
        <v>249</v>
      </c>
      <c r="J62" s="127">
        <v>1</v>
      </c>
      <c r="K62" s="154" t="s">
        <v>594</v>
      </c>
      <c r="L62" s="162" t="s">
        <v>247</v>
      </c>
      <c r="M62" s="155" t="s">
        <v>248</v>
      </c>
      <c r="N62" s="155" t="s">
        <v>248</v>
      </c>
      <c r="O62" s="155">
        <v>1</v>
      </c>
      <c r="P62" s="157">
        <v>42958</v>
      </c>
      <c r="Q62" s="157">
        <v>43465</v>
      </c>
      <c r="R62" s="161">
        <v>1</v>
      </c>
      <c r="S62" s="106" t="s">
        <v>1754</v>
      </c>
      <c r="T62" s="106" t="s">
        <v>1060</v>
      </c>
      <c r="U62" s="151">
        <v>100</v>
      </c>
      <c r="V62" s="159" t="s">
        <v>542</v>
      </c>
      <c r="W62" s="157" t="s">
        <v>1019</v>
      </c>
      <c r="X62" s="108"/>
      <c r="Y62" s="108"/>
      <c r="Z62" s="108"/>
      <c r="AA62" s="108" t="s">
        <v>543</v>
      </c>
      <c r="AB62" s="110" t="s">
        <v>1365</v>
      </c>
    </row>
    <row r="63" spans="1:28" s="133" customFormat="1" ht="327.75" customHeight="1" x14ac:dyDescent="0.3">
      <c r="A63" s="108">
        <v>53</v>
      </c>
      <c r="B63" s="108"/>
      <c r="C63" s="124" t="s">
        <v>250</v>
      </c>
      <c r="D63" s="150">
        <v>118</v>
      </c>
      <c r="E63" s="151" t="s">
        <v>28</v>
      </c>
      <c r="F63" s="151">
        <v>49</v>
      </c>
      <c r="G63" s="152">
        <v>2016</v>
      </c>
      <c r="H63" s="153" t="s">
        <v>251</v>
      </c>
      <c r="I63" s="127" t="s">
        <v>8</v>
      </c>
      <c r="J63" s="127">
        <v>1</v>
      </c>
      <c r="K63" s="154" t="s">
        <v>595</v>
      </c>
      <c r="L63" s="162" t="s">
        <v>252</v>
      </c>
      <c r="M63" s="162" t="s">
        <v>253</v>
      </c>
      <c r="N63" s="155" t="s">
        <v>254</v>
      </c>
      <c r="O63" s="155">
        <v>1</v>
      </c>
      <c r="P63" s="157">
        <v>43018</v>
      </c>
      <c r="Q63" s="157">
        <v>43495</v>
      </c>
      <c r="R63" s="161">
        <v>1</v>
      </c>
      <c r="S63" s="106" t="s">
        <v>1755</v>
      </c>
      <c r="T63" s="106" t="s">
        <v>1061</v>
      </c>
      <c r="U63" s="108">
        <v>100</v>
      </c>
      <c r="V63" s="159" t="s">
        <v>542</v>
      </c>
      <c r="W63" s="157" t="s">
        <v>1019</v>
      </c>
      <c r="X63" s="108"/>
      <c r="Y63" s="108"/>
      <c r="Z63" s="108"/>
      <c r="AA63" s="108" t="s">
        <v>543</v>
      </c>
      <c r="AB63" s="110" t="s">
        <v>1365</v>
      </c>
    </row>
    <row r="64" spans="1:28" s="133" customFormat="1" ht="279" customHeight="1" x14ac:dyDescent="0.3">
      <c r="A64" s="108">
        <v>54</v>
      </c>
      <c r="B64" s="108"/>
      <c r="C64" s="124" t="s">
        <v>256</v>
      </c>
      <c r="D64" s="150">
        <v>118</v>
      </c>
      <c r="E64" s="151" t="s">
        <v>28</v>
      </c>
      <c r="F64" s="151">
        <v>49</v>
      </c>
      <c r="G64" s="152">
        <v>2016</v>
      </c>
      <c r="H64" s="153" t="s">
        <v>251</v>
      </c>
      <c r="I64" s="127" t="s">
        <v>8</v>
      </c>
      <c r="J64" s="127">
        <v>2</v>
      </c>
      <c r="K64" s="154" t="s">
        <v>595</v>
      </c>
      <c r="L64" s="162" t="s">
        <v>257</v>
      </c>
      <c r="M64" s="162" t="s">
        <v>258</v>
      </c>
      <c r="N64" s="155" t="s">
        <v>259</v>
      </c>
      <c r="O64" s="155">
        <v>1</v>
      </c>
      <c r="P64" s="157">
        <v>42957</v>
      </c>
      <c r="Q64" s="157">
        <v>43495</v>
      </c>
      <c r="R64" s="161">
        <v>1</v>
      </c>
      <c r="S64" s="106" t="s">
        <v>1756</v>
      </c>
      <c r="T64" s="106" t="s">
        <v>1062</v>
      </c>
      <c r="U64" s="108">
        <v>100</v>
      </c>
      <c r="V64" s="159" t="s">
        <v>542</v>
      </c>
      <c r="W64" s="157" t="s">
        <v>1019</v>
      </c>
      <c r="X64" s="108"/>
      <c r="Y64" s="108"/>
      <c r="Z64" s="108"/>
      <c r="AA64" s="108" t="s">
        <v>543</v>
      </c>
      <c r="AB64" s="110" t="s">
        <v>1365</v>
      </c>
    </row>
    <row r="65" spans="1:28" s="133" customFormat="1" ht="177" customHeight="1" x14ac:dyDescent="0.3">
      <c r="A65" s="108">
        <v>55</v>
      </c>
      <c r="B65" s="108"/>
      <c r="C65" s="124" t="s">
        <v>269</v>
      </c>
      <c r="D65" s="150">
        <v>118</v>
      </c>
      <c r="E65" s="131">
        <v>2013</v>
      </c>
      <c r="F65" s="108" t="s">
        <v>263</v>
      </c>
      <c r="G65" s="131">
        <v>2013</v>
      </c>
      <c r="H65" s="174" t="s">
        <v>270</v>
      </c>
      <c r="I65" s="127" t="s">
        <v>5</v>
      </c>
      <c r="J65" s="131"/>
      <c r="K65" s="175" t="s">
        <v>596</v>
      </c>
      <c r="L65" s="175" t="s">
        <v>271</v>
      </c>
      <c r="M65" s="176"/>
      <c r="N65" s="127" t="s">
        <v>272</v>
      </c>
      <c r="O65" s="177">
        <v>1</v>
      </c>
      <c r="P65" s="178">
        <v>41805</v>
      </c>
      <c r="Q65" s="157">
        <v>42155</v>
      </c>
      <c r="R65" s="179">
        <v>1</v>
      </c>
      <c r="S65" s="180" t="s">
        <v>1757</v>
      </c>
      <c r="T65" s="106" t="s">
        <v>1063</v>
      </c>
      <c r="U65" s="114">
        <v>100</v>
      </c>
      <c r="V65" s="172"/>
      <c r="W65" s="160">
        <v>42821</v>
      </c>
      <c r="X65" s="108"/>
      <c r="Y65" s="108"/>
      <c r="Z65" s="108"/>
      <c r="AA65" s="108" t="s">
        <v>543</v>
      </c>
      <c r="AB65" s="110" t="s">
        <v>1365</v>
      </c>
    </row>
    <row r="66" spans="1:28" s="133" customFormat="1" ht="409.6" customHeight="1" x14ac:dyDescent="0.3">
      <c r="A66" s="108">
        <v>56</v>
      </c>
      <c r="B66" s="108"/>
      <c r="C66" s="124" t="s">
        <v>834</v>
      </c>
      <c r="D66" s="150">
        <v>118</v>
      </c>
      <c r="E66" s="151" t="s">
        <v>28</v>
      </c>
      <c r="F66" s="108">
        <v>66</v>
      </c>
      <c r="G66" s="131">
        <v>2015</v>
      </c>
      <c r="H66" s="174" t="s">
        <v>274</v>
      </c>
      <c r="I66" s="127" t="s">
        <v>276</v>
      </c>
      <c r="J66" s="131">
        <v>1</v>
      </c>
      <c r="K66" s="175" t="s">
        <v>597</v>
      </c>
      <c r="L66" s="175" t="s">
        <v>598</v>
      </c>
      <c r="M66" s="131" t="s">
        <v>275</v>
      </c>
      <c r="N66" s="127" t="s">
        <v>473</v>
      </c>
      <c r="O66" s="181">
        <v>1</v>
      </c>
      <c r="P66" s="178">
        <v>42502</v>
      </c>
      <c r="Q66" s="157">
        <v>42852</v>
      </c>
      <c r="R66" s="158">
        <v>1</v>
      </c>
      <c r="S66" s="163" t="s">
        <v>1758</v>
      </c>
      <c r="T66" s="106" t="s">
        <v>1064</v>
      </c>
      <c r="U66" s="114">
        <v>100</v>
      </c>
      <c r="V66" s="172"/>
      <c r="W66" s="157" t="s">
        <v>833</v>
      </c>
      <c r="X66" s="108"/>
      <c r="Y66" s="108"/>
      <c r="Z66" s="108"/>
      <c r="AA66" s="108" t="s">
        <v>543</v>
      </c>
      <c r="AB66" s="110" t="s">
        <v>1365</v>
      </c>
    </row>
    <row r="67" spans="1:28" s="133" customFormat="1" ht="291" customHeight="1" x14ac:dyDescent="0.3">
      <c r="A67" s="108">
        <v>57</v>
      </c>
      <c r="B67" s="108"/>
      <c r="C67" s="124" t="s">
        <v>599</v>
      </c>
      <c r="D67" s="150">
        <v>118</v>
      </c>
      <c r="E67" s="110">
        <v>2013</v>
      </c>
      <c r="F67" s="108" t="s">
        <v>263</v>
      </c>
      <c r="G67" s="131">
        <v>2013</v>
      </c>
      <c r="H67" s="124" t="s">
        <v>277</v>
      </c>
      <c r="I67" s="127" t="s">
        <v>6</v>
      </c>
      <c r="J67" s="110"/>
      <c r="K67" s="106" t="s">
        <v>600</v>
      </c>
      <c r="L67" s="106" t="s">
        <v>278</v>
      </c>
      <c r="M67" s="176"/>
      <c r="N67" s="127" t="s">
        <v>279</v>
      </c>
      <c r="O67" s="182" t="s">
        <v>268</v>
      </c>
      <c r="P67" s="178">
        <v>41805</v>
      </c>
      <c r="Q67" s="157">
        <v>42155</v>
      </c>
      <c r="R67" s="183">
        <v>1.75</v>
      </c>
      <c r="S67" s="180" t="s">
        <v>1759</v>
      </c>
      <c r="T67" s="106" t="s">
        <v>601</v>
      </c>
      <c r="U67" s="114">
        <v>100</v>
      </c>
      <c r="V67" s="172"/>
      <c r="W67" s="160">
        <v>42543</v>
      </c>
      <c r="X67" s="108"/>
      <c r="Y67" s="108"/>
      <c r="Z67" s="108"/>
      <c r="AA67" s="108" t="s">
        <v>543</v>
      </c>
      <c r="AB67" s="110" t="s">
        <v>1365</v>
      </c>
    </row>
    <row r="68" spans="1:28" s="133" customFormat="1" ht="355.5" customHeight="1" x14ac:dyDescent="0.3">
      <c r="A68" s="108">
        <v>58</v>
      </c>
      <c r="B68" s="108"/>
      <c r="C68" s="124" t="s">
        <v>321</v>
      </c>
      <c r="D68" s="150">
        <v>118</v>
      </c>
      <c r="E68" s="151" t="s">
        <v>322</v>
      </c>
      <c r="F68" s="151">
        <v>65</v>
      </c>
      <c r="G68" s="106" t="s">
        <v>835</v>
      </c>
      <c r="H68" s="150" t="s">
        <v>323</v>
      </c>
      <c r="I68" s="127" t="s">
        <v>5</v>
      </c>
      <c r="J68" s="127">
        <v>1</v>
      </c>
      <c r="K68" s="184" t="s">
        <v>1760</v>
      </c>
      <c r="L68" s="154" t="s">
        <v>324</v>
      </c>
      <c r="M68" s="154" t="s">
        <v>602</v>
      </c>
      <c r="N68" s="154" t="s">
        <v>325</v>
      </c>
      <c r="O68" s="108">
        <v>1</v>
      </c>
      <c r="P68" s="157">
        <v>43160</v>
      </c>
      <c r="Q68" s="157">
        <v>43465</v>
      </c>
      <c r="R68" s="161">
        <v>0.8</v>
      </c>
      <c r="S68" s="106" t="s">
        <v>1761</v>
      </c>
      <c r="T68" s="106" t="s">
        <v>1065</v>
      </c>
      <c r="U68" s="108">
        <v>100</v>
      </c>
      <c r="V68" s="172"/>
      <c r="W68" s="157" t="s">
        <v>1150</v>
      </c>
      <c r="X68" s="108"/>
      <c r="Y68" s="108"/>
      <c r="Z68" s="108"/>
      <c r="AA68" s="108" t="s">
        <v>543</v>
      </c>
      <c r="AB68" s="110" t="s">
        <v>1365</v>
      </c>
    </row>
    <row r="69" spans="1:28" s="133" customFormat="1" ht="301.5" customHeight="1" x14ac:dyDescent="0.3">
      <c r="A69" s="108">
        <v>59</v>
      </c>
      <c r="B69" s="108"/>
      <c r="C69" s="124" t="s">
        <v>326</v>
      </c>
      <c r="D69" s="150">
        <v>118</v>
      </c>
      <c r="E69" s="151" t="s">
        <v>322</v>
      </c>
      <c r="F69" s="151">
        <v>65</v>
      </c>
      <c r="G69" s="110" t="s">
        <v>835</v>
      </c>
      <c r="H69" s="150" t="s">
        <v>323</v>
      </c>
      <c r="I69" s="127" t="s">
        <v>5</v>
      </c>
      <c r="J69" s="127">
        <v>2</v>
      </c>
      <c r="K69" s="184" t="s">
        <v>1760</v>
      </c>
      <c r="L69" s="154" t="s">
        <v>327</v>
      </c>
      <c r="M69" s="154" t="s">
        <v>328</v>
      </c>
      <c r="N69" s="154" t="s">
        <v>329</v>
      </c>
      <c r="O69" s="108">
        <v>1</v>
      </c>
      <c r="P69" s="157">
        <v>43160</v>
      </c>
      <c r="Q69" s="157">
        <v>43524</v>
      </c>
      <c r="R69" s="108">
        <v>1</v>
      </c>
      <c r="S69" s="106" t="s">
        <v>1762</v>
      </c>
      <c r="T69" s="106" t="s">
        <v>1066</v>
      </c>
      <c r="U69" s="108">
        <v>100</v>
      </c>
      <c r="V69" s="172"/>
      <c r="W69" s="157" t="s">
        <v>1150</v>
      </c>
      <c r="X69" s="108"/>
      <c r="Y69" s="108"/>
      <c r="Z69" s="108"/>
      <c r="AA69" s="108" t="s">
        <v>543</v>
      </c>
      <c r="AB69" s="110" t="s">
        <v>1365</v>
      </c>
    </row>
    <row r="70" spans="1:28" s="133" customFormat="1" ht="291" customHeight="1" x14ac:dyDescent="0.3">
      <c r="A70" s="108">
        <v>60</v>
      </c>
      <c r="B70" s="108"/>
      <c r="C70" s="124" t="s">
        <v>330</v>
      </c>
      <c r="D70" s="150">
        <v>118</v>
      </c>
      <c r="E70" s="151" t="s">
        <v>322</v>
      </c>
      <c r="F70" s="151">
        <v>65</v>
      </c>
      <c r="G70" s="110" t="s">
        <v>835</v>
      </c>
      <c r="H70" s="150" t="s">
        <v>331</v>
      </c>
      <c r="I70" s="127" t="s">
        <v>5</v>
      </c>
      <c r="J70" s="127">
        <v>1</v>
      </c>
      <c r="K70" s="184" t="s">
        <v>603</v>
      </c>
      <c r="L70" s="154" t="s">
        <v>332</v>
      </c>
      <c r="M70" s="154" t="s">
        <v>333</v>
      </c>
      <c r="N70" s="154" t="s">
        <v>334</v>
      </c>
      <c r="O70" s="158">
        <v>1</v>
      </c>
      <c r="P70" s="157">
        <v>43160</v>
      </c>
      <c r="Q70" s="157">
        <v>43524</v>
      </c>
      <c r="R70" s="158">
        <v>1</v>
      </c>
      <c r="S70" s="106" t="s">
        <v>1763</v>
      </c>
      <c r="T70" s="106" t="s">
        <v>1067</v>
      </c>
      <c r="U70" s="108">
        <v>100</v>
      </c>
      <c r="V70" s="172"/>
      <c r="W70" s="157" t="s">
        <v>1150</v>
      </c>
      <c r="X70" s="108"/>
      <c r="Y70" s="108"/>
      <c r="Z70" s="108"/>
      <c r="AA70" s="108" t="s">
        <v>543</v>
      </c>
      <c r="AB70" s="110" t="s">
        <v>1365</v>
      </c>
    </row>
    <row r="71" spans="1:28" s="133" customFormat="1" ht="207" customHeight="1" x14ac:dyDescent="0.3">
      <c r="A71" s="108">
        <v>61</v>
      </c>
      <c r="B71" s="108"/>
      <c r="C71" s="124" t="s">
        <v>335</v>
      </c>
      <c r="D71" s="150">
        <v>118</v>
      </c>
      <c r="E71" s="151" t="s">
        <v>322</v>
      </c>
      <c r="F71" s="151">
        <v>65</v>
      </c>
      <c r="G71" s="110" t="s">
        <v>835</v>
      </c>
      <c r="H71" s="150" t="s">
        <v>336</v>
      </c>
      <c r="I71" s="127" t="s">
        <v>5</v>
      </c>
      <c r="J71" s="127">
        <v>1</v>
      </c>
      <c r="K71" s="184" t="s">
        <v>604</v>
      </c>
      <c r="L71" s="154" t="s">
        <v>337</v>
      </c>
      <c r="M71" s="154" t="s">
        <v>338</v>
      </c>
      <c r="N71" s="154" t="s">
        <v>339</v>
      </c>
      <c r="O71" s="108">
        <v>1</v>
      </c>
      <c r="P71" s="157">
        <v>43160</v>
      </c>
      <c r="Q71" s="157">
        <v>43465</v>
      </c>
      <c r="R71" s="108">
        <v>1</v>
      </c>
      <c r="S71" s="106" t="s">
        <v>1764</v>
      </c>
      <c r="T71" s="106" t="s">
        <v>1068</v>
      </c>
      <c r="U71" s="114">
        <v>100</v>
      </c>
      <c r="V71" s="172"/>
      <c r="W71" s="112" t="s">
        <v>833</v>
      </c>
      <c r="X71" s="108"/>
      <c r="Y71" s="108"/>
      <c r="Z71" s="108"/>
      <c r="AA71" s="108" t="s">
        <v>543</v>
      </c>
      <c r="AB71" s="110" t="s">
        <v>1365</v>
      </c>
    </row>
    <row r="72" spans="1:28" s="133" customFormat="1" ht="219" customHeight="1" x14ac:dyDescent="0.3">
      <c r="A72" s="108">
        <v>62</v>
      </c>
      <c r="B72" s="108"/>
      <c r="C72" s="124" t="s">
        <v>340</v>
      </c>
      <c r="D72" s="150">
        <v>118</v>
      </c>
      <c r="E72" s="151" t="s">
        <v>322</v>
      </c>
      <c r="F72" s="151">
        <v>65</v>
      </c>
      <c r="G72" s="110" t="s">
        <v>835</v>
      </c>
      <c r="H72" s="150" t="s">
        <v>341</v>
      </c>
      <c r="I72" s="127" t="s">
        <v>5</v>
      </c>
      <c r="J72" s="127">
        <v>1</v>
      </c>
      <c r="K72" s="184" t="s">
        <v>605</v>
      </c>
      <c r="L72" s="154" t="s">
        <v>342</v>
      </c>
      <c r="M72" s="154" t="s">
        <v>338</v>
      </c>
      <c r="N72" s="154" t="s">
        <v>339</v>
      </c>
      <c r="O72" s="108">
        <v>1</v>
      </c>
      <c r="P72" s="157">
        <v>43160</v>
      </c>
      <c r="Q72" s="157">
        <v>43465</v>
      </c>
      <c r="R72" s="108">
        <v>1</v>
      </c>
      <c r="S72" s="106" t="s">
        <v>1765</v>
      </c>
      <c r="T72" s="106" t="s">
        <v>1068</v>
      </c>
      <c r="U72" s="114">
        <v>100</v>
      </c>
      <c r="V72" s="172"/>
      <c r="W72" s="112" t="s">
        <v>833</v>
      </c>
      <c r="X72" s="108"/>
      <c r="Y72" s="108"/>
      <c r="Z72" s="108"/>
      <c r="AA72" s="108" t="s">
        <v>543</v>
      </c>
      <c r="AB72" s="110" t="s">
        <v>1365</v>
      </c>
    </row>
    <row r="73" spans="1:28" s="133" customFormat="1" ht="120.75" customHeight="1" x14ac:dyDescent="0.3">
      <c r="A73" s="108">
        <v>63</v>
      </c>
      <c r="B73" s="108"/>
      <c r="C73" s="124" t="s">
        <v>343</v>
      </c>
      <c r="D73" s="150">
        <v>118</v>
      </c>
      <c r="E73" s="151" t="s">
        <v>322</v>
      </c>
      <c r="F73" s="151">
        <v>65</v>
      </c>
      <c r="G73" s="110" t="s">
        <v>835</v>
      </c>
      <c r="H73" s="150" t="s">
        <v>344</v>
      </c>
      <c r="I73" s="127" t="s">
        <v>5</v>
      </c>
      <c r="J73" s="108">
        <v>1</v>
      </c>
      <c r="K73" s="184" t="s">
        <v>606</v>
      </c>
      <c r="L73" s="154" t="s">
        <v>345</v>
      </c>
      <c r="M73" s="154" t="s">
        <v>346</v>
      </c>
      <c r="N73" s="154" t="s">
        <v>347</v>
      </c>
      <c r="O73" s="108">
        <v>1</v>
      </c>
      <c r="P73" s="157">
        <v>43160</v>
      </c>
      <c r="Q73" s="157">
        <v>43465</v>
      </c>
      <c r="R73" s="108">
        <v>1</v>
      </c>
      <c r="S73" s="106" t="s">
        <v>1766</v>
      </c>
      <c r="T73" s="106" t="s">
        <v>1069</v>
      </c>
      <c r="U73" s="114">
        <v>100</v>
      </c>
      <c r="V73" s="172"/>
      <c r="W73" s="112" t="s">
        <v>833</v>
      </c>
      <c r="X73" s="108"/>
      <c r="Y73" s="108"/>
      <c r="Z73" s="108"/>
      <c r="AA73" s="108" t="s">
        <v>543</v>
      </c>
      <c r="AB73" s="110" t="s">
        <v>1365</v>
      </c>
    </row>
    <row r="74" spans="1:28" s="133" customFormat="1" ht="347.25" customHeight="1" x14ac:dyDescent="0.3">
      <c r="A74" s="108">
        <v>64</v>
      </c>
      <c r="B74" s="108"/>
      <c r="C74" s="124" t="s">
        <v>348</v>
      </c>
      <c r="D74" s="150">
        <v>118</v>
      </c>
      <c r="E74" s="151" t="s">
        <v>322</v>
      </c>
      <c r="F74" s="151">
        <v>65</v>
      </c>
      <c r="G74" s="110" t="s">
        <v>835</v>
      </c>
      <c r="H74" s="150" t="s">
        <v>349</v>
      </c>
      <c r="I74" s="127" t="s">
        <v>5</v>
      </c>
      <c r="J74" s="108">
        <v>1</v>
      </c>
      <c r="K74" s="184" t="s">
        <v>607</v>
      </c>
      <c r="L74" s="154" t="s">
        <v>350</v>
      </c>
      <c r="M74" s="154" t="s">
        <v>351</v>
      </c>
      <c r="N74" s="106" t="s">
        <v>352</v>
      </c>
      <c r="O74" s="108">
        <v>7</v>
      </c>
      <c r="P74" s="157">
        <v>43160</v>
      </c>
      <c r="Q74" s="157">
        <v>43465</v>
      </c>
      <c r="R74" s="161">
        <v>7</v>
      </c>
      <c r="S74" s="106" t="s">
        <v>1767</v>
      </c>
      <c r="T74" s="106" t="s">
        <v>1070</v>
      </c>
      <c r="U74" s="108">
        <v>100</v>
      </c>
      <c r="V74" s="172"/>
      <c r="W74" s="157" t="s">
        <v>1019</v>
      </c>
      <c r="X74" s="108"/>
      <c r="Y74" s="108"/>
      <c r="Z74" s="108"/>
      <c r="AA74" s="108" t="s">
        <v>543</v>
      </c>
      <c r="AB74" s="110" t="s">
        <v>1365</v>
      </c>
    </row>
    <row r="75" spans="1:28" s="133" customFormat="1" ht="332.25" customHeight="1" x14ac:dyDescent="0.3">
      <c r="A75" s="108">
        <v>65</v>
      </c>
      <c r="B75" s="108"/>
      <c r="C75" s="124" t="s">
        <v>353</v>
      </c>
      <c r="D75" s="150">
        <v>118</v>
      </c>
      <c r="E75" s="151" t="s">
        <v>322</v>
      </c>
      <c r="F75" s="151">
        <v>64</v>
      </c>
      <c r="G75" s="110" t="s">
        <v>836</v>
      </c>
      <c r="H75" s="150" t="s">
        <v>310</v>
      </c>
      <c r="I75" s="127" t="s">
        <v>355</v>
      </c>
      <c r="J75" s="127">
        <v>1</v>
      </c>
      <c r="K75" s="184" t="s">
        <v>608</v>
      </c>
      <c r="L75" s="154" t="s">
        <v>928</v>
      </c>
      <c r="M75" s="127" t="s">
        <v>929</v>
      </c>
      <c r="N75" s="110" t="s">
        <v>930</v>
      </c>
      <c r="O75" s="127">
        <v>1</v>
      </c>
      <c r="P75" s="185">
        <v>43146</v>
      </c>
      <c r="Q75" s="157">
        <v>43465</v>
      </c>
      <c r="R75" s="150">
        <v>1</v>
      </c>
      <c r="S75" s="106" t="s">
        <v>1768</v>
      </c>
      <c r="T75" s="106" t="s">
        <v>1071</v>
      </c>
      <c r="U75" s="108">
        <v>100</v>
      </c>
      <c r="V75" s="172"/>
      <c r="W75" s="157" t="s">
        <v>1019</v>
      </c>
      <c r="X75" s="108"/>
      <c r="Y75" s="108"/>
      <c r="Z75" s="108"/>
      <c r="AA75" s="108" t="s">
        <v>543</v>
      </c>
      <c r="AB75" s="110" t="s">
        <v>1365</v>
      </c>
    </row>
    <row r="76" spans="1:28" s="133" customFormat="1" ht="409.6" customHeight="1" x14ac:dyDescent="0.3">
      <c r="A76" s="108">
        <v>66</v>
      </c>
      <c r="B76" s="108"/>
      <c r="C76" s="124" t="s">
        <v>356</v>
      </c>
      <c r="D76" s="150">
        <v>118</v>
      </c>
      <c r="E76" s="151" t="s">
        <v>322</v>
      </c>
      <c r="F76" s="151">
        <v>64</v>
      </c>
      <c r="G76" s="110" t="s">
        <v>836</v>
      </c>
      <c r="H76" s="150" t="s">
        <v>357</v>
      </c>
      <c r="I76" s="127" t="s">
        <v>931</v>
      </c>
      <c r="J76" s="127">
        <v>1</v>
      </c>
      <c r="K76" s="184" t="s">
        <v>609</v>
      </c>
      <c r="L76" s="154" t="s">
        <v>932</v>
      </c>
      <c r="M76" s="127" t="s">
        <v>933</v>
      </c>
      <c r="N76" s="127" t="s">
        <v>934</v>
      </c>
      <c r="O76" s="127">
        <v>1</v>
      </c>
      <c r="P76" s="157">
        <v>43174</v>
      </c>
      <c r="Q76" s="157">
        <v>43555</v>
      </c>
      <c r="R76" s="161">
        <v>1</v>
      </c>
      <c r="S76" s="106" t="s">
        <v>1769</v>
      </c>
      <c r="T76" s="106" t="s">
        <v>1072</v>
      </c>
      <c r="U76" s="150">
        <v>100</v>
      </c>
      <c r="V76" s="172"/>
      <c r="W76" s="157" t="s">
        <v>1150</v>
      </c>
      <c r="X76" s="108"/>
      <c r="Y76" s="108"/>
      <c r="Z76" s="108"/>
      <c r="AA76" s="108" t="s">
        <v>543</v>
      </c>
      <c r="AB76" s="110" t="s">
        <v>1365</v>
      </c>
    </row>
    <row r="77" spans="1:28" s="133" customFormat="1" ht="196.5" customHeight="1" x14ac:dyDescent="0.3">
      <c r="A77" s="108">
        <v>67</v>
      </c>
      <c r="B77" s="108"/>
      <c r="C77" s="124" t="s">
        <v>358</v>
      </c>
      <c r="D77" s="150">
        <v>118</v>
      </c>
      <c r="E77" s="151" t="s">
        <v>322</v>
      </c>
      <c r="F77" s="151">
        <v>64</v>
      </c>
      <c r="G77" s="110" t="s">
        <v>836</v>
      </c>
      <c r="H77" s="150" t="s">
        <v>359</v>
      </c>
      <c r="I77" s="127" t="s">
        <v>362</v>
      </c>
      <c r="J77" s="127">
        <v>1</v>
      </c>
      <c r="K77" s="184" t="s">
        <v>610</v>
      </c>
      <c r="L77" s="154" t="s">
        <v>360</v>
      </c>
      <c r="M77" s="127" t="s">
        <v>361</v>
      </c>
      <c r="N77" s="106" t="s">
        <v>361</v>
      </c>
      <c r="O77" s="127">
        <v>1</v>
      </c>
      <c r="P77" s="185">
        <v>43146</v>
      </c>
      <c r="Q77" s="157">
        <v>43281</v>
      </c>
      <c r="R77" s="127">
        <v>1</v>
      </c>
      <c r="S77" s="106" t="s">
        <v>1770</v>
      </c>
      <c r="T77" s="106" t="s">
        <v>1073</v>
      </c>
      <c r="U77" s="151">
        <v>100</v>
      </c>
      <c r="V77" s="172"/>
      <c r="W77" s="186">
        <v>43220</v>
      </c>
      <c r="X77" s="108"/>
      <c r="Y77" s="108"/>
      <c r="Z77" s="108"/>
      <c r="AA77" s="108" t="s">
        <v>543</v>
      </c>
      <c r="AB77" s="110" t="s">
        <v>1365</v>
      </c>
    </row>
    <row r="78" spans="1:28" s="172" customFormat="1" ht="196.5" customHeight="1" x14ac:dyDescent="0.3">
      <c r="A78" s="108">
        <v>68</v>
      </c>
      <c r="B78" s="108"/>
      <c r="C78" s="124" t="s">
        <v>363</v>
      </c>
      <c r="D78" s="150">
        <v>118</v>
      </c>
      <c r="E78" s="151" t="s">
        <v>322</v>
      </c>
      <c r="F78" s="151">
        <v>64</v>
      </c>
      <c r="G78" s="110" t="s">
        <v>836</v>
      </c>
      <c r="H78" s="187" t="s">
        <v>364</v>
      </c>
      <c r="I78" s="127" t="s">
        <v>362</v>
      </c>
      <c r="J78" s="127">
        <v>1</v>
      </c>
      <c r="K78" s="184" t="s">
        <v>611</v>
      </c>
      <c r="L78" s="154" t="s">
        <v>365</v>
      </c>
      <c r="M78" s="127" t="s">
        <v>361</v>
      </c>
      <c r="N78" s="106" t="s">
        <v>361</v>
      </c>
      <c r="O78" s="127">
        <v>1</v>
      </c>
      <c r="P78" s="185">
        <v>43146</v>
      </c>
      <c r="Q78" s="157">
        <v>43281</v>
      </c>
      <c r="R78" s="127">
        <v>1</v>
      </c>
      <c r="S78" s="106" t="s">
        <v>1771</v>
      </c>
      <c r="T78" s="106" t="s">
        <v>1074</v>
      </c>
      <c r="U78" s="151">
        <v>100</v>
      </c>
      <c r="W78" s="186">
        <v>43220</v>
      </c>
      <c r="X78" s="108"/>
      <c r="Y78" s="108"/>
      <c r="Z78" s="108"/>
      <c r="AA78" s="108" t="s">
        <v>543</v>
      </c>
      <c r="AB78" s="110" t="s">
        <v>1365</v>
      </c>
    </row>
    <row r="79" spans="1:28" s="133" customFormat="1" ht="366.75" customHeight="1" x14ac:dyDescent="0.3">
      <c r="A79" s="108">
        <v>69</v>
      </c>
      <c r="B79" s="108"/>
      <c r="C79" s="124" t="s">
        <v>769</v>
      </c>
      <c r="D79" s="150">
        <v>118</v>
      </c>
      <c r="E79" s="151" t="s">
        <v>612</v>
      </c>
      <c r="F79" s="151">
        <v>48</v>
      </c>
      <c r="G79" s="110" t="s">
        <v>837</v>
      </c>
      <c r="H79" s="151" t="s">
        <v>613</v>
      </c>
      <c r="I79" s="127" t="s">
        <v>617</v>
      </c>
      <c r="J79" s="110">
        <v>1</v>
      </c>
      <c r="K79" s="154" t="s">
        <v>1682</v>
      </c>
      <c r="L79" s="107" t="s">
        <v>614</v>
      </c>
      <c r="M79" s="110" t="s">
        <v>615</v>
      </c>
      <c r="N79" s="110" t="s">
        <v>616</v>
      </c>
      <c r="O79" s="188">
        <v>5</v>
      </c>
      <c r="P79" s="189">
        <v>43342</v>
      </c>
      <c r="Q79" s="157">
        <v>43496</v>
      </c>
      <c r="R79" s="161">
        <v>5</v>
      </c>
      <c r="S79" s="107" t="s">
        <v>1772</v>
      </c>
      <c r="T79" s="106" t="s">
        <v>1075</v>
      </c>
      <c r="U79" s="108">
        <v>100</v>
      </c>
      <c r="V79" s="172"/>
      <c r="W79" s="112" t="s">
        <v>1076</v>
      </c>
      <c r="X79" s="108"/>
      <c r="Y79" s="108"/>
      <c r="Z79" s="108"/>
      <c r="AA79" s="108" t="s">
        <v>543</v>
      </c>
      <c r="AB79" s="110" t="s">
        <v>1365</v>
      </c>
    </row>
    <row r="80" spans="1:28" s="133" customFormat="1" ht="240.75" customHeight="1" x14ac:dyDescent="0.3">
      <c r="A80" s="108">
        <v>70</v>
      </c>
      <c r="B80" s="108"/>
      <c r="C80" s="124" t="s">
        <v>770</v>
      </c>
      <c r="D80" s="150">
        <v>118</v>
      </c>
      <c r="E80" s="151" t="s">
        <v>612</v>
      </c>
      <c r="F80" s="151">
        <v>48</v>
      </c>
      <c r="G80" s="110" t="s">
        <v>837</v>
      </c>
      <c r="H80" s="151" t="s">
        <v>613</v>
      </c>
      <c r="I80" s="127" t="s">
        <v>617</v>
      </c>
      <c r="J80" s="110">
        <v>2</v>
      </c>
      <c r="K80" s="154" t="s">
        <v>1682</v>
      </c>
      <c r="L80" s="107" t="s">
        <v>618</v>
      </c>
      <c r="M80" s="110" t="s">
        <v>619</v>
      </c>
      <c r="N80" s="110" t="s">
        <v>620</v>
      </c>
      <c r="O80" s="188">
        <v>1</v>
      </c>
      <c r="P80" s="189">
        <v>43342</v>
      </c>
      <c r="Q80" s="157">
        <v>43663</v>
      </c>
      <c r="R80" s="161">
        <v>1</v>
      </c>
      <c r="S80" s="107" t="s">
        <v>1773</v>
      </c>
      <c r="T80" s="106" t="s">
        <v>1077</v>
      </c>
      <c r="U80" s="108">
        <v>100</v>
      </c>
      <c r="V80" s="172"/>
      <c r="W80" s="112" t="s">
        <v>1076</v>
      </c>
      <c r="X80" s="108"/>
      <c r="Y80" s="108"/>
      <c r="Z80" s="108"/>
      <c r="AA80" s="108" t="s">
        <v>543</v>
      </c>
      <c r="AB80" s="110" t="s">
        <v>1365</v>
      </c>
    </row>
    <row r="81" spans="1:28" s="133" customFormat="1" ht="196.5" customHeight="1" x14ac:dyDescent="0.3">
      <c r="A81" s="190">
        <v>71</v>
      </c>
      <c r="B81" s="190"/>
      <c r="C81" s="191" t="s">
        <v>771</v>
      </c>
      <c r="D81" s="192">
        <v>118</v>
      </c>
      <c r="E81" s="193" t="s">
        <v>612</v>
      </c>
      <c r="F81" s="193">
        <v>48</v>
      </c>
      <c r="G81" s="194" t="s">
        <v>837</v>
      </c>
      <c r="H81" s="195" t="s">
        <v>613</v>
      </c>
      <c r="I81" s="196" t="s">
        <v>617</v>
      </c>
      <c r="J81" s="194">
        <v>3</v>
      </c>
      <c r="K81" s="197" t="s">
        <v>1682</v>
      </c>
      <c r="L81" s="197" t="s">
        <v>621</v>
      </c>
      <c r="M81" s="194" t="s">
        <v>622</v>
      </c>
      <c r="N81" s="194" t="s">
        <v>623</v>
      </c>
      <c r="O81" s="191">
        <v>1</v>
      </c>
      <c r="P81" s="198">
        <v>43358</v>
      </c>
      <c r="Q81" s="199">
        <v>43434</v>
      </c>
      <c r="R81" s="200">
        <v>1</v>
      </c>
      <c r="S81" s="201" t="s">
        <v>1774</v>
      </c>
      <c r="T81" s="106" t="s">
        <v>1078</v>
      </c>
      <c r="U81" s="190">
        <v>100</v>
      </c>
      <c r="V81" s="202"/>
      <c r="W81" s="203" t="s">
        <v>1076</v>
      </c>
      <c r="X81" s="190"/>
      <c r="Y81" s="190"/>
      <c r="Z81" s="190"/>
      <c r="AA81" s="190" t="s">
        <v>543</v>
      </c>
      <c r="AB81" s="194" t="s">
        <v>1365</v>
      </c>
    </row>
    <row r="82" spans="1:28" s="133" customFormat="1" ht="407.25" customHeight="1" x14ac:dyDescent="0.3">
      <c r="A82" s="108">
        <v>72</v>
      </c>
      <c r="B82" s="108" t="s">
        <v>1667</v>
      </c>
      <c r="C82" s="124" t="s">
        <v>772</v>
      </c>
      <c r="D82" s="150">
        <v>118</v>
      </c>
      <c r="E82" s="151" t="s">
        <v>612</v>
      </c>
      <c r="F82" s="151">
        <v>48</v>
      </c>
      <c r="G82" s="110" t="s">
        <v>837</v>
      </c>
      <c r="H82" s="151" t="s">
        <v>613</v>
      </c>
      <c r="I82" s="127" t="s">
        <v>617</v>
      </c>
      <c r="J82" s="110">
        <v>4</v>
      </c>
      <c r="K82" s="154" t="s">
        <v>1682</v>
      </c>
      <c r="L82" s="107" t="s">
        <v>838</v>
      </c>
      <c r="M82" s="110" t="s">
        <v>624</v>
      </c>
      <c r="N82" s="110" t="s">
        <v>625</v>
      </c>
      <c r="O82" s="110">
        <v>100</v>
      </c>
      <c r="P82" s="189">
        <v>43525</v>
      </c>
      <c r="Q82" s="157">
        <v>43847</v>
      </c>
      <c r="R82" s="158">
        <v>1</v>
      </c>
      <c r="S82" s="109" t="s">
        <v>1912</v>
      </c>
      <c r="T82" s="204" t="s">
        <v>1079</v>
      </c>
      <c r="U82" s="108">
        <v>100</v>
      </c>
      <c r="V82" s="172"/>
      <c r="W82" s="112" t="s">
        <v>1679</v>
      </c>
      <c r="X82" s="108"/>
      <c r="Y82" s="108"/>
      <c r="Z82" s="108"/>
      <c r="AA82" s="108" t="s">
        <v>543</v>
      </c>
      <c r="AB82" s="108" t="s">
        <v>1677</v>
      </c>
    </row>
    <row r="83" spans="1:28" s="133" customFormat="1" ht="163.5" customHeight="1" x14ac:dyDescent="0.3">
      <c r="A83" s="134">
        <v>73</v>
      </c>
      <c r="B83" s="134"/>
      <c r="C83" s="135" t="s">
        <v>773</v>
      </c>
      <c r="D83" s="136">
        <v>118</v>
      </c>
      <c r="E83" s="137" t="s">
        <v>612</v>
      </c>
      <c r="F83" s="137">
        <v>48</v>
      </c>
      <c r="G83" s="149" t="s">
        <v>837</v>
      </c>
      <c r="H83" s="205" t="s">
        <v>613</v>
      </c>
      <c r="I83" s="140" t="s">
        <v>629</v>
      </c>
      <c r="J83" s="140">
        <v>5</v>
      </c>
      <c r="K83" s="141" t="s">
        <v>1682</v>
      </c>
      <c r="L83" s="141" t="s">
        <v>626</v>
      </c>
      <c r="M83" s="140" t="s">
        <v>627</v>
      </c>
      <c r="N83" s="140" t="s">
        <v>628</v>
      </c>
      <c r="O83" s="140">
        <v>1</v>
      </c>
      <c r="P83" s="206">
        <v>43313</v>
      </c>
      <c r="Q83" s="144">
        <v>43663</v>
      </c>
      <c r="R83" s="207">
        <v>1</v>
      </c>
      <c r="S83" s="208" t="s">
        <v>1775</v>
      </c>
      <c r="T83" s="106" t="s">
        <v>1080</v>
      </c>
      <c r="U83" s="134">
        <v>100</v>
      </c>
      <c r="V83" s="209"/>
      <c r="W83" s="210" t="s">
        <v>1076</v>
      </c>
      <c r="X83" s="134"/>
      <c r="Y83" s="134"/>
      <c r="Z83" s="134"/>
      <c r="AA83" s="134" t="s">
        <v>543</v>
      </c>
      <c r="AB83" s="149" t="s">
        <v>1365</v>
      </c>
    </row>
    <row r="84" spans="1:28" s="133" customFormat="1" ht="168" customHeight="1" x14ac:dyDescent="0.3">
      <c r="A84" s="108">
        <v>74</v>
      </c>
      <c r="B84" s="108"/>
      <c r="C84" s="124" t="s">
        <v>774</v>
      </c>
      <c r="D84" s="150">
        <v>118</v>
      </c>
      <c r="E84" s="151" t="s">
        <v>612</v>
      </c>
      <c r="F84" s="151">
        <v>48</v>
      </c>
      <c r="G84" s="110" t="s">
        <v>837</v>
      </c>
      <c r="H84" s="187" t="s">
        <v>630</v>
      </c>
      <c r="I84" s="127" t="s">
        <v>629</v>
      </c>
      <c r="J84" s="127">
        <v>1</v>
      </c>
      <c r="K84" s="154" t="s">
        <v>1776</v>
      </c>
      <c r="L84" s="154" t="s">
        <v>631</v>
      </c>
      <c r="M84" s="127" t="s">
        <v>632</v>
      </c>
      <c r="N84" s="154" t="s">
        <v>633</v>
      </c>
      <c r="O84" s="127">
        <v>1</v>
      </c>
      <c r="P84" s="189">
        <v>43313</v>
      </c>
      <c r="Q84" s="157">
        <v>43663</v>
      </c>
      <c r="R84" s="161">
        <v>1</v>
      </c>
      <c r="S84" s="107" t="s">
        <v>1777</v>
      </c>
      <c r="T84" s="106" t="s">
        <v>1081</v>
      </c>
      <c r="U84" s="108">
        <v>100</v>
      </c>
      <c r="V84" s="172"/>
      <c r="W84" s="112" t="s">
        <v>1076</v>
      </c>
      <c r="X84" s="108"/>
      <c r="Y84" s="108"/>
      <c r="Z84" s="108"/>
      <c r="AA84" s="108" t="s">
        <v>543</v>
      </c>
      <c r="AB84" s="110" t="s">
        <v>1365</v>
      </c>
    </row>
    <row r="85" spans="1:28" s="133" customFormat="1" ht="250.5" customHeight="1" x14ac:dyDescent="0.3">
      <c r="A85" s="190">
        <v>75</v>
      </c>
      <c r="B85" s="190"/>
      <c r="C85" s="191" t="s">
        <v>775</v>
      </c>
      <c r="D85" s="192">
        <v>118</v>
      </c>
      <c r="E85" s="193" t="s">
        <v>612</v>
      </c>
      <c r="F85" s="193">
        <v>48</v>
      </c>
      <c r="G85" s="194" t="s">
        <v>837</v>
      </c>
      <c r="H85" s="195" t="s">
        <v>630</v>
      </c>
      <c r="I85" s="196" t="s">
        <v>629</v>
      </c>
      <c r="J85" s="196">
        <v>2</v>
      </c>
      <c r="K85" s="197" t="s">
        <v>1776</v>
      </c>
      <c r="L85" s="197" t="s">
        <v>634</v>
      </c>
      <c r="M85" s="196" t="s">
        <v>635</v>
      </c>
      <c r="N85" s="197" t="s">
        <v>636</v>
      </c>
      <c r="O85" s="196">
        <v>100</v>
      </c>
      <c r="P85" s="198">
        <v>43313</v>
      </c>
      <c r="Q85" s="199">
        <v>43663</v>
      </c>
      <c r="R85" s="196">
        <v>100</v>
      </c>
      <c r="S85" s="201" t="s">
        <v>1778</v>
      </c>
      <c r="T85" s="106" t="s">
        <v>1082</v>
      </c>
      <c r="U85" s="190">
        <v>100</v>
      </c>
      <c r="V85" s="202"/>
      <c r="W85" s="203" t="s">
        <v>1361</v>
      </c>
      <c r="X85" s="190"/>
      <c r="Y85" s="190"/>
      <c r="Z85" s="190"/>
      <c r="AA85" s="190" t="s">
        <v>543</v>
      </c>
      <c r="AB85" s="194" t="s">
        <v>1365</v>
      </c>
    </row>
    <row r="86" spans="1:28" s="133" customFormat="1" ht="409.6" customHeight="1" x14ac:dyDescent="0.3">
      <c r="A86" s="108">
        <v>76</v>
      </c>
      <c r="B86" s="108" t="s">
        <v>1700</v>
      </c>
      <c r="C86" s="124" t="s">
        <v>776</v>
      </c>
      <c r="D86" s="150">
        <v>118</v>
      </c>
      <c r="E86" s="151" t="s">
        <v>612</v>
      </c>
      <c r="F86" s="151">
        <v>48</v>
      </c>
      <c r="G86" s="110" t="s">
        <v>837</v>
      </c>
      <c r="H86" s="151" t="s">
        <v>637</v>
      </c>
      <c r="I86" s="127" t="s">
        <v>1</v>
      </c>
      <c r="J86" s="151">
        <v>1</v>
      </c>
      <c r="K86" s="154" t="s">
        <v>1683</v>
      </c>
      <c r="L86" s="154" t="s">
        <v>1145</v>
      </c>
      <c r="M86" s="110" t="s">
        <v>1139</v>
      </c>
      <c r="N86" s="110" t="s">
        <v>1140</v>
      </c>
      <c r="O86" s="151">
        <v>100</v>
      </c>
      <c r="P86" s="189">
        <v>43313</v>
      </c>
      <c r="Q86" s="157">
        <v>43846</v>
      </c>
      <c r="R86" s="158">
        <v>0.43</v>
      </c>
      <c r="S86" s="211" t="s">
        <v>1692</v>
      </c>
      <c r="T86" s="204" t="s">
        <v>1083</v>
      </c>
      <c r="U86" s="108">
        <v>43</v>
      </c>
      <c r="V86" s="172"/>
      <c r="W86" s="112" t="s">
        <v>1679</v>
      </c>
      <c r="X86" s="108"/>
      <c r="Y86" s="108"/>
      <c r="Z86" s="108"/>
      <c r="AA86" s="108" t="s">
        <v>547</v>
      </c>
      <c r="AB86" s="108" t="s">
        <v>1360</v>
      </c>
    </row>
    <row r="87" spans="1:28" s="133" customFormat="1" ht="196.5" customHeight="1" x14ac:dyDescent="0.3">
      <c r="A87" s="134">
        <v>77</v>
      </c>
      <c r="B87" s="134"/>
      <c r="C87" s="135" t="s">
        <v>777</v>
      </c>
      <c r="D87" s="136">
        <v>118</v>
      </c>
      <c r="E87" s="137" t="s">
        <v>612</v>
      </c>
      <c r="F87" s="137">
        <v>48</v>
      </c>
      <c r="G87" s="149" t="s">
        <v>837</v>
      </c>
      <c r="H87" s="205" t="s">
        <v>638</v>
      </c>
      <c r="I87" s="140" t="s">
        <v>7</v>
      </c>
      <c r="J87" s="134">
        <v>1</v>
      </c>
      <c r="K87" s="141" t="s">
        <v>1779</v>
      </c>
      <c r="L87" s="146" t="s">
        <v>639</v>
      </c>
      <c r="M87" s="146" t="s">
        <v>640</v>
      </c>
      <c r="N87" s="149" t="s">
        <v>641</v>
      </c>
      <c r="O87" s="212">
        <v>1</v>
      </c>
      <c r="P87" s="206">
        <v>43313</v>
      </c>
      <c r="Q87" s="144">
        <v>43404</v>
      </c>
      <c r="R87" s="207">
        <v>1</v>
      </c>
      <c r="S87" s="208" t="s">
        <v>1780</v>
      </c>
      <c r="T87" s="106" t="s">
        <v>1084</v>
      </c>
      <c r="U87" s="134">
        <v>100</v>
      </c>
      <c r="V87" s="209"/>
      <c r="W87" s="210" t="s">
        <v>1076</v>
      </c>
      <c r="X87" s="134"/>
      <c r="Y87" s="134"/>
      <c r="Z87" s="134"/>
      <c r="AA87" s="134" t="s">
        <v>543</v>
      </c>
      <c r="AB87" s="149" t="s">
        <v>1365</v>
      </c>
    </row>
    <row r="88" spans="1:28" s="133" customFormat="1" ht="409.5" x14ac:dyDescent="0.3">
      <c r="A88" s="108">
        <v>78</v>
      </c>
      <c r="B88" s="108"/>
      <c r="C88" s="124" t="s">
        <v>778</v>
      </c>
      <c r="D88" s="150">
        <v>118</v>
      </c>
      <c r="E88" s="151" t="s">
        <v>612</v>
      </c>
      <c r="F88" s="151">
        <v>48</v>
      </c>
      <c r="G88" s="110" t="s">
        <v>837</v>
      </c>
      <c r="H88" s="151" t="s">
        <v>638</v>
      </c>
      <c r="I88" s="127" t="s">
        <v>7</v>
      </c>
      <c r="J88" s="108">
        <v>2</v>
      </c>
      <c r="K88" s="154" t="s">
        <v>1779</v>
      </c>
      <c r="L88" s="106" t="s">
        <v>1781</v>
      </c>
      <c r="M88" s="106" t="s">
        <v>642</v>
      </c>
      <c r="N88" s="110" t="s">
        <v>643</v>
      </c>
      <c r="O88" s="110">
        <v>100</v>
      </c>
      <c r="P88" s="189">
        <v>43359</v>
      </c>
      <c r="Q88" s="157">
        <v>43585</v>
      </c>
      <c r="R88" s="158">
        <v>1</v>
      </c>
      <c r="S88" s="107" t="s">
        <v>1782</v>
      </c>
      <c r="T88" s="106" t="s">
        <v>1085</v>
      </c>
      <c r="U88" s="108">
        <v>100</v>
      </c>
      <c r="V88" s="172"/>
      <c r="W88" s="112" t="s">
        <v>1148</v>
      </c>
      <c r="X88" s="108"/>
      <c r="Y88" s="108"/>
      <c r="Z88" s="108"/>
      <c r="AA88" s="108" t="s">
        <v>543</v>
      </c>
      <c r="AB88" s="110" t="s">
        <v>1365</v>
      </c>
    </row>
    <row r="89" spans="1:28" s="133" customFormat="1" ht="399.75" customHeight="1" x14ac:dyDescent="0.3">
      <c r="A89" s="108">
        <v>79</v>
      </c>
      <c r="B89" s="108"/>
      <c r="C89" s="124" t="s">
        <v>779</v>
      </c>
      <c r="D89" s="150">
        <v>118</v>
      </c>
      <c r="E89" s="151" t="s">
        <v>612</v>
      </c>
      <c r="F89" s="151">
        <v>48</v>
      </c>
      <c r="G89" s="110" t="s">
        <v>837</v>
      </c>
      <c r="H89" s="151" t="s">
        <v>638</v>
      </c>
      <c r="I89" s="127" t="s">
        <v>7</v>
      </c>
      <c r="J89" s="108">
        <v>3</v>
      </c>
      <c r="K89" s="154" t="s">
        <v>1779</v>
      </c>
      <c r="L89" s="106" t="s">
        <v>644</v>
      </c>
      <c r="M89" s="106" t="s">
        <v>645</v>
      </c>
      <c r="N89" s="110" t="s">
        <v>646</v>
      </c>
      <c r="O89" s="110">
        <v>100</v>
      </c>
      <c r="P89" s="189">
        <v>43344</v>
      </c>
      <c r="Q89" s="157">
        <v>43585</v>
      </c>
      <c r="R89" s="158">
        <v>1</v>
      </c>
      <c r="S89" s="107" t="s">
        <v>1783</v>
      </c>
      <c r="T89" s="106" t="s">
        <v>1086</v>
      </c>
      <c r="U89" s="108">
        <v>100</v>
      </c>
      <c r="V89" s="172"/>
      <c r="W89" s="112" t="s">
        <v>1148</v>
      </c>
      <c r="X89" s="108"/>
      <c r="Y89" s="108"/>
      <c r="Z89" s="108"/>
      <c r="AA89" s="108" t="s">
        <v>543</v>
      </c>
      <c r="AB89" s="110" t="s">
        <v>1365</v>
      </c>
    </row>
    <row r="90" spans="1:28" s="133" customFormat="1" ht="304.5" customHeight="1" x14ac:dyDescent="0.3">
      <c r="A90" s="108">
        <v>80</v>
      </c>
      <c r="B90" s="108"/>
      <c r="C90" s="124" t="s">
        <v>780</v>
      </c>
      <c r="D90" s="150">
        <v>118</v>
      </c>
      <c r="E90" s="151" t="s">
        <v>612</v>
      </c>
      <c r="F90" s="151">
        <v>48</v>
      </c>
      <c r="G90" s="110" t="s">
        <v>837</v>
      </c>
      <c r="H90" s="151" t="s">
        <v>647</v>
      </c>
      <c r="I90" s="127" t="s">
        <v>1</v>
      </c>
      <c r="J90" s="151">
        <v>1</v>
      </c>
      <c r="K90" s="154" t="s">
        <v>1784</v>
      </c>
      <c r="L90" s="127" t="s">
        <v>648</v>
      </c>
      <c r="M90" s="127" t="s">
        <v>649</v>
      </c>
      <c r="N90" s="127" t="s">
        <v>650</v>
      </c>
      <c r="O90" s="151">
        <v>1</v>
      </c>
      <c r="P90" s="189">
        <v>43313</v>
      </c>
      <c r="Q90" s="157">
        <v>43663</v>
      </c>
      <c r="R90" s="161">
        <v>1</v>
      </c>
      <c r="S90" s="107" t="s">
        <v>1785</v>
      </c>
      <c r="T90" s="106" t="s">
        <v>1146</v>
      </c>
      <c r="U90" s="108">
        <v>100</v>
      </c>
      <c r="V90" s="172"/>
      <c r="W90" s="112" t="s">
        <v>1361</v>
      </c>
      <c r="X90" s="108"/>
      <c r="Y90" s="108"/>
      <c r="Z90" s="108"/>
      <c r="AA90" s="108" t="s">
        <v>543</v>
      </c>
      <c r="AB90" s="110" t="s">
        <v>1365</v>
      </c>
    </row>
    <row r="91" spans="1:28" s="133" customFormat="1" ht="256.5" customHeight="1" x14ac:dyDescent="0.3">
      <c r="A91" s="108">
        <v>81</v>
      </c>
      <c r="B91" s="108"/>
      <c r="C91" s="124" t="s">
        <v>781</v>
      </c>
      <c r="D91" s="150">
        <v>118</v>
      </c>
      <c r="E91" s="151" t="s">
        <v>612</v>
      </c>
      <c r="F91" s="151">
        <v>48</v>
      </c>
      <c r="G91" s="110" t="s">
        <v>837</v>
      </c>
      <c r="H91" s="151" t="s">
        <v>647</v>
      </c>
      <c r="I91" s="127" t="s">
        <v>1</v>
      </c>
      <c r="J91" s="151">
        <v>2</v>
      </c>
      <c r="K91" s="154" t="s">
        <v>1784</v>
      </c>
      <c r="L91" s="127" t="s">
        <v>1786</v>
      </c>
      <c r="M91" s="108" t="s">
        <v>651</v>
      </c>
      <c r="N91" s="127" t="s">
        <v>652</v>
      </c>
      <c r="O91" s="151">
        <v>1</v>
      </c>
      <c r="P91" s="189">
        <v>43313</v>
      </c>
      <c r="Q91" s="157">
        <v>43663</v>
      </c>
      <c r="R91" s="161">
        <v>1</v>
      </c>
      <c r="S91" s="107" t="s">
        <v>1787</v>
      </c>
      <c r="T91" s="106" t="s">
        <v>1147</v>
      </c>
      <c r="U91" s="108">
        <v>100</v>
      </c>
      <c r="V91" s="172"/>
      <c r="W91" s="112" t="s">
        <v>1361</v>
      </c>
      <c r="X91" s="108"/>
      <c r="Y91" s="108"/>
      <c r="Z91" s="108"/>
      <c r="AA91" s="108" t="s">
        <v>543</v>
      </c>
      <c r="AB91" s="110" t="s">
        <v>1365</v>
      </c>
    </row>
    <row r="92" spans="1:28" s="133" customFormat="1" ht="362.25" customHeight="1" x14ac:dyDescent="0.3">
      <c r="A92" s="108">
        <v>82</v>
      </c>
      <c r="B92" s="108"/>
      <c r="C92" s="124" t="s">
        <v>782</v>
      </c>
      <c r="D92" s="150">
        <v>118</v>
      </c>
      <c r="E92" s="151" t="s">
        <v>612</v>
      </c>
      <c r="F92" s="151">
        <v>48</v>
      </c>
      <c r="G92" s="110" t="s">
        <v>837</v>
      </c>
      <c r="H92" s="151" t="s">
        <v>647</v>
      </c>
      <c r="I92" s="127" t="s">
        <v>1</v>
      </c>
      <c r="J92" s="151">
        <v>3</v>
      </c>
      <c r="K92" s="154" t="s">
        <v>1784</v>
      </c>
      <c r="L92" s="127" t="s">
        <v>653</v>
      </c>
      <c r="M92" s="127" t="s">
        <v>654</v>
      </c>
      <c r="N92" s="127" t="s">
        <v>655</v>
      </c>
      <c r="O92" s="151">
        <v>100</v>
      </c>
      <c r="P92" s="189">
        <v>43313</v>
      </c>
      <c r="Q92" s="157">
        <v>43663</v>
      </c>
      <c r="R92" s="158">
        <v>1</v>
      </c>
      <c r="S92" s="107" t="s">
        <v>1788</v>
      </c>
      <c r="T92" s="106" t="s">
        <v>1087</v>
      </c>
      <c r="U92" s="108">
        <v>100</v>
      </c>
      <c r="V92" s="172"/>
      <c r="W92" s="112" t="s">
        <v>1361</v>
      </c>
      <c r="X92" s="108"/>
      <c r="Y92" s="108"/>
      <c r="Z92" s="108"/>
      <c r="AA92" s="108" t="s">
        <v>543</v>
      </c>
      <c r="AB92" s="110" t="s">
        <v>1365</v>
      </c>
    </row>
    <row r="93" spans="1:28" s="133" customFormat="1" ht="252" customHeight="1" x14ac:dyDescent="0.3">
      <c r="A93" s="108">
        <v>83</v>
      </c>
      <c r="B93" s="108"/>
      <c r="C93" s="124" t="s">
        <v>783</v>
      </c>
      <c r="D93" s="150">
        <v>118</v>
      </c>
      <c r="E93" s="151" t="s">
        <v>612</v>
      </c>
      <c r="F93" s="151">
        <v>48</v>
      </c>
      <c r="G93" s="110" t="s">
        <v>837</v>
      </c>
      <c r="H93" s="151" t="s">
        <v>656</v>
      </c>
      <c r="I93" s="127" t="s">
        <v>1</v>
      </c>
      <c r="J93" s="151">
        <v>1</v>
      </c>
      <c r="K93" s="154" t="s">
        <v>1428</v>
      </c>
      <c r="L93" s="127" t="s">
        <v>657</v>
      </c>
      <c r="M93" s="127" t="s">
        <v>649</v>
      </c>
      <c r="N93" s="127" t="s">
        <v>650</v>
      </c>
      <c r="O93" s="151">
        <v>1</v>
      </c>
      <c r="P93" s="189">
        <v>43313</v>
      </c>
      <c r="Q93" s="157">
        <v>43663</v>
      </c>
      <c r="R93" s="161">
        <v>1</v>
      </c>
      <c r="S93" s="106" t="s">
        <v>1789</v>
      </c>
      <c r="T93" s="106" t="s">
        <v>1088</v>
      </c>
      <c r="U93" s="108">
        <v>100</v>
      </c>
      <c r="V93" s="172"/>
      <c r="W93" s="112" t="s">
        <v>1361</v>
      </c>
      <c r="X93" s="108"/>
      <c r="Y93" s="108"/>
      <c r="Z93" s="108"/>
      <c r="AA93" s="108" t="s">
        <v>543</v>
      </c>
      <c r="AB93" s="110" t="s">
        <v>1365</v>
      </c>
    </row>
    <row r="94" spans="1:28" s="133" customFormat="1" ht="247.5" customHeight="1" x14ac:dyDescent="0.3">
      <c r="A94" s="108">
        <v>84</v>
      </c>
      <c r="B94" s="108"/>
      <c r="C94" s="124" t="s">
        <v>784</v>
      </c>
      <c r="D94" s="150">
        <v>118</v>
      </c>
      <c r="E94" s="151" t="s">
        <v>612</v>
      </c>
      <c r="F94" s="151">
        <v>48</v>
      </c>
      <c r="G94" s="110" t="s">
        <v>837</v>
      </c>
      <c r="H94" s="127" t="s">
        <v>656</v>
      </c>
      <c r="I94" s="127" t="s">
        <v>1</v>
      </c>
      <c r="J94" s="127">
        <v>2</v>
      </c>
      <c r="K94" s="154" t="s">
        <v>1428</v>
      </c>
      <c r="L94" s="127" t="s">
        <v>658</v>
      </c>
      <c r="M94" s="127" t="s">
        <v>659</v>
      </c>
      <c r="N94" s="127" t="s">
        <v>660</v>
      </c>
      <c r="O94" s="127">
        <v>1</v>
      </c>
      <c r="P94" s="189">
        <v>43313</v>
      </c>
      <c r="Q94" s="157">
        <v>43663</v>
      </c>
      <c r="R94" s="127">
        <v>1</v>
      </c>
      <c r="S94" s="106" t="s">
        <v>1790</v>
      </c>
      <c r="T94" s="106" t="s">
        <v>1088</v>
      </c>
      <c r="U94" s="108">
        <v>100</v>
      </c>
      <c r="V94" s="172"/>
      <c r="W94" s="112" t="s">
        <v>1361</v>
      </c>
      <c r="X94" s="108"/>
      <c r="Y94" s="108"/>
      <c r="Z94" s="108"/>
      <c r="AA94" s="108" t="s">
        <v>543</v>
      </c>
      <c r="AB94" s="110" t="s">
        <v>1365</v>
      </c>
    </row>
    <row r="95" spans="1:28" s="133" customFormat="1" ht="409.5" customHeight="1" x14ac:dyDescent="0.3">
      <c r="A95" s="108">
        <v>85</v>
      </c>
      <c r="B95" s="108"/>
      <c r="C95" s="124" t="s">
        <v>785</v>
      </c>
      <c r="D95" s="150">
        <v>118</v>
      </c>
      <c r="E95" s="151" t="s">
        <v>612</v>
      </c>
      <c r="F95" s="151">
        <v>48</v>
      </c>
      <c r="G95" s="110" t="s">
        <v>837</v>
      </c>
      <c r="H95" s="127" t="s">
        <v>656</v>
      </c>
      <c r="I95" s="127" t="s">
        <v>1</v>
      </c>
      <c r="J95" s="127">
        <v>3</v>
      </c>
      <c r="K95" s="154" t="s">
        <v>1428</v>
      </c>
      <c r="L95" s="127" t="s">
        <v>661</v>
      </c>
      <c r="M95" s="127" t="s">
        <v>662</v>
      </c>
      <c r="N95" s="213" t="s">
        <v>1141</v>
      </c>
      <c r="O95" s="151">
        <v>100</v>
      </c>
      <c r="P95" s="189">
        <v>43313</v>
      </c>
      <c r="Q95" s="157">
        <v>43846</v>
      </c>
      <c r="R95" s="151">
        <v>100</v>
      </c>
      <c r="S95" s="106" t="s">
        <v>1791</v>
      </c>
      <c r="T95" s="106" t="s">
        <v>1089</v>
      </c>
      <c r="U95" s="108">
        <v>100</v>
      </c>
      <c r="V95" s="172"/>
      <c r="W95" s="112" t="s">
        <v>1424</v>
      </c>
      <c r="X95" s="108"/>
      <c r="Y95" s="108"/>
      <c r="Z95" s="108"/>
      <c r="AA95" s="108" t="s">
        <v>543</v>
      </c>
      <c r="AB95" s="127" t="s">
        <v>544</v>
      </c>
    </row>
    <row r="96" spans="1:28" s="133" customFormat="1" ht="164.25" customHeight="1" x14ac:dyDescent="0.3">
      <c r="A96" s="108">
        <v>86</v>
      </c>
      <c r="B96" s="108"/>
      <c r="C96" s="124" t="s">
        <v>786</v>
      </c>
      <c r="D96" s="150">
        <v>118</v>
      </c>
      <c r="E96" s="151" t="s">
        <v>612</v>
      </c>
      <c r="F96" s="151">
        <v>48</v>
      </c>
      <c r="G96" s="110" t="s">
        <v>837</v>
      </c>
      <c r="H96" s="151" t="s">
        <v>663</v>
      </c>
      <c r="I96" s="127" t="s">
        <v>1</v>
      </c>
      <c r="J96" s="151">
        <v>1</v>
      </c>
      <c r="K96" s="154" t="s">
        <v>1792</v>
      </c>
      <c r="L96" s="127" t="s">
        <v>664</v>
      </c>
      <c r="M96" s="108" t="s">
        <v>632</v>
      </c>
      <c r="N96" s="108" t="s">
        <v>660</v>
      </c>
      <c r="O96" s="151">
        <v>1</v>
      </c>
      <c r="P96" s="189">
        <v>43313</v>
      </c>
      <c r="Q96" s="157">
        <v>43663</v>
      </c>
      <c r="R96" s="161">
        <v>1</v>
      </c>
      <c r="S96" s="107" t="s">
        <v>1793</v>
      </c>
      <c r="T96" s="106" t="s">
        <v>1090</v>
      </c>
      <c r="U96" s="108">
        <v>100</v>
      </c>
      <c r="V96" s="172"/>
      <c r="W96" s="112" t="s">
        <v>1076</v>
      </c>
      <c r="X96" s="108"/>
      <c r="Y96" s="108"/>
      <c r="Z96" s="108"/>
      <c r="AA96" s="108" t="s">
        <v>543</v>
      </c>
      <c r="AB96" s="110" t="s">
        <v>1365</v>
      </c>
    </row>
    <row r="97" spans="1:28" s="133" customFormat="1" ht="287.25" customHeight="1" x14ac:dyDescent="0.3">
      <c r="A97" s="108">
        <v>87</v>
      </c>
      <c r="B97" s="108"/>
      <c r="C97" s="124" t="s">
        <v>787</v>
      </c>
      <c r="D97" s="150">
        <v>118</v>
      </c>
      <c r="E97" s="151" t="s">
        <v>612</v>
      </c>
      <c r="F97" s="151">
        <v>48</v>
      </c>
      <c r="G97" s="110" t="s">
        <v>837</v>
      </c>
      <c r="H97" s="151" t="s">
        <v>663</v>
      </c>
      <c r="I97" s="127" t="s">
        <v>1</v>
      </c>
      <c r="J97" s="214">
        <v>2</v>
      </c>
      <c r="K97" s="154" t="s">
        <v>1792</v>
      </c>
      <c r="L97" s="127" t="s">
        <v>665</v>
      </c>
      <c r="M97" s="214" t="s">
        <v>666</v>
      </c>
      <c r="N97" s="214" t="s">
        <v>667</v>
      </c>
      <c r="O97" s="214">
        <v>1</v>
      </c>
      <c r="P97" s="189">
        <v>43313</v>
      </c>
      <c r="Q97" s="157">
        <v>43663</v>
      </c>
      <c r="R97" s="161">
        <v>1</v>
      </c>
      <c r="S97" s="106" t="s">
        <v>1794</v>
      </c>
      <c r="T97" s="106" t="s">
        <v>1091</v>
      </c>
      <c r="U97" s="108">
        <v>100</v>
      </c>
      <c r="V97" s="172"/>
      <c r="W97" s="112" t="s">
        <v>1361</v>
      </c>
      <c r="X97" s="108"/>
      <c r="Y97" s="108"/>
      <c r="Z97" s="108"/>
      <c r="AA97" s="108" t="s">
        <v>543</v>
      </c>
      <c r="AB97" s="110" t="s">
        <v>1365</v>
      </c>
    </row>
    <row r="98" spans="1:28" s="133" customFormat="1" ht="408.75" customHeight="1" x14ac:dyDescent="0.3">
      <c r="A98" s="108">
        <v>88</v>
      </c>
      <c r="B98" s="108"/>
      <c r="C98" s="124" t="s">
        <v>788</v>
      </c>
      <c r="D98" s="150">
        <v>118</v>
      </c>
      <c r="E98" s="151" t="s">
        <v>612</v>
      </c>
      <c r="F98" s="151">
        <v>48</v>
      </c>
      <c r="G98" s="110" t="s">
        <v>837</v>
      </c>
      <c r="H98" s="151" t="s">
        <v>668</v>
      </c>
      <c r="I98" s="127" t="s">
        <v>671</v>
      </c>
      <c r="J98" s="127">
        <v>1</v>
      </c>
      <c r="K98" s="154" t="s">
        <v>1795</v>
      </c>
      <c r="L98" s="154" t="s">
        <v>1796</v>
      </c>
      <c r="M98" s="154" t="s">
        <v>669</v>
      </c>
      <c r="N98" s="127" t="s">
        <v>670</v>
      </c>
      <c r="O98" s="108">
        <v>100</v>
      </c>
      <c r="P98" s="189">
        <v>43313</v>
      </c>
      <c r="Q98" s="157">
        <v>43663</v>
      </c>
      <c r="R98" s="158">
        <v>1</v>
      </c>
      <c r="S98" s="107" t="s">
        <v>1797</v>
      </c>
      <c r="T98" s="215" t="s">
        <v>1092</v>
      </c>
      <c r="U98" s="108">
        <v>100</v>
      </c>
      <c r="V98" s="172"/>
      <c r="W98" s="112" t="s">
        <v>1409</v>
      </c>
      <c r="X98" s="108"/>
      <c r="Y98" s="108"/>
      <c r="Z98" s="108"/>
      <c r="AA98" s="108" t="s">
        <v>543</v>
      </c>
      <c r="AB98" s="127" t="s">
        <v>1365</v>
      </c>
    </row>
    <row r="99" spans="1:28" s="133" customFormat="1" ht="242.25" customHeight="1" x14ac:dyDescent="0.3">
      <c r="A99" s="108">
        <v>89</v>
      </c>
      <c r="B99" s="108"/>
      <c r="C99" s="124" t="s">
        <v>789</v>
      </c>
      <c r="D99" s="150">
        <v>118</v>
      </c>
      <c r="E99" s="151" t="s">
        <v>612</v>
      </c>
      <c r="F99" s="151">
        <v>48</v>
      </c>
      <c r="G99" s="110" t="s">
        <v>837</v>
      </c>
      <c r="H99" s="151" t="s">
        <v>672</v>
      </c>
      <c r="I99" s="127" t="s">
        <v>673</v>
      </c>
      <c r="J99" s="214">
        <v>1</v>
      </c>
      <c r="K99" s="154" t="s">
        <v>1798</v>
      </c>
      <c r="L99" s="216" t="s">
        <v>935</v>
      </c>
      <c r="M99" s="214" t="s">
        <v>830</v>
      </c>
      <c r="N99" s="214" t="s">
        <v>936</v>
      </c>
      <c r="O99" s="169">
        <v>12</v>
      </c>
      <c r="P99" s="189">
        <v>43313</v>
      </c>
      <c r="Q99" s="157">
        <v>43496</v>
      </c>
      <c r="R99" s="161">
        <v>12</v>
      </c>
      <c r="S99" s="107" t="s">
        <v>1799</v>
      </c>
      <c r="T99" s="106" t="s">
        <v>1093</v>
      </c>
      <c r="U99" s="108">
        <v>100</v>
      </c>
      <c r="V99" s="172"/>
      <c r="W99" s="112" t="s">
        <v>1148</v>
      </c>
      <c r="X99" s="108"/>
      <c r="Y99" s="108"/>
      <c r="Z99" s="108"/>
      <c r="AA99" s="108" t="s">
        <v>543</v>
      </c>
      <c r="AB99" s="110" t="s">
        <v>1365</v>
      </c>
    </row>
    <row r="100" spans="1:28" s="133" customFormat="1" ht="250.5" customHeight="1" x14ac:dyDescent="0.3">
      <c r="A100" s="108">
        <v>90</v>
      </c>
      <c r="B100" s="108"/>
      <c r="C100" s="124" t="s">
        <v>790</v>
      </c>
      <c r="D100" s="150">
        <v>118</v>
      </c>
      <c r="E100" s="151" t="s">
        <v>612</v>
      </c>
      <c r="F100" s="151">
        <v>48</v>
      </c>
      <c r="G100" s="110" t="s">
        <v>837</v>
      </c>
      <c r="H100" s="151" t="s">
        <v>674</v>
      </c>
      <c r="I100" s="127" t="s">
        <v>673</v>
      </c>
      <c r="J100" s="214">
        <v>1</v>
      </c>
      <c r="K100" s="154" t="s">
        <v>1800</v>
      </c>
      <c r="L100" s="216" t="s">
        <v>937</v>
      </c>
      <c r="M100" s="214" t="s">
        <v>830</v>
      </c>
      <c r="N100" s="214" t="s">
        <v>936</v>
      </c>
      <c r="O100" s="169">
        <v>12</v>
      </c>
      <c r="P100" s="189">
        <v>43313</v>
      </c>
      <c r="Q100" s="157">
        <v>43496</v>
      </c>
      <c r="R100" s="161">
        <v>12</v>
      </c>
      <c r="S100" s="107" t="s">
        <v>1801</v>
      </c>
      <c r="T100" s="106" t="s">
        <v>1093</v>
      </c>
      <c r="U100" s="108">
        <v>100</v>
      </c>
      <c r="V100" s="172"/>
      <c r="W100" s="112" t="s">
        <v>1148</v>
      </c>
      <c r="X100" s="108"/>
      <c r="Y100" s="108"/>
      <c r="Z100" s="108"/>
      <c r="AA100" s="108" t="s">
        <v>543</v>
      </c>
      <c r="AB100" s="110" t="s">
        <v>1365</v>
      </c>
    </row>
    <row r="101" spans="1:28" s="133" customFormat="1" ht="133.5" customHeight="1" x14ac:dyDescent="0.3">
      <c r="A101" s="108">
        <v>91</v>
      </c>
      <c r="B101" s="108"/>
      <c r="C101" s="124" t="s">
        <v>791</v>
      </c>
      <c r="D101" s="150">
        <v>118</v>
      </c>
      <c r="E101" s="151" t="s">
        <v>612</v>
      </c>
      <c r="F101" s="151">
        <v>48</v>
      </c>
      <c r="G101" s="110" t="s">
        <v>837</v>
      </c>
      <c r="H101" s="151" t="s">
        <v>675</v>
      </c>
      <c r="I101" s="127" t="s">
        <v>679</v>
      </c>
      <c r="J101" s="151">
        <v>1</v>
      </c>
      <c r="K101" s="154" t="s">
        <v>1802</v>
      </c>
      <c r="L101" s="127" t="s">
        <v>676</v>
      </c>
      <c r="M101" s="127" t="s">
        <v>677</v>
      </c>
      <c r="N101" s="127" t="s">
        <v>678</v>
      </c>
      <c r="O101" s="151">
        <v>1</v>
      </c>
      <c r="P101" s="189">
        <v>43313</v>
      </c>
      <c r="Q101" s="157">
        <v>43663</v>
      </c>
      <c r="R101" s="161">
        <v>1</v>
      </c>
      <c r="S101" s="107" t="s">
        <v>1803</v>
      </c>
      <c r="T101" s="106" t="s">
        <v>1094</v>
      </c>
      <c r="U101" s="108">
        <v>100</v>
      </c>
      <c r="V101" s="172"/>
      <c r="W101" s="112" t="s">
        <v>1076</v>
      </c>
      <c r="X101" s="108"/>
      <c r="Y101" s="108"/>
      <c r="Z101" s="108"/>
      <c r="AA101" s="108" t="s">
        <v>543</v>
      </c>
      <c r="AB101" s="110" t="s">
        <v>1365</v>
      </c>
    </row>
    <row r="102" spans="1:28" s="133" customFormat="1" ht="165" customHeight="1" x14ac:dyDescent="0.3">
      <c r="A102" s="108">
        <v>92</v>
      </c>
      <c r="B102" s="108"/>
      <c r="C102" s="124" t="s">
        <v>792</v>
      </c>
      <c r="D102" s="150">
        <v>118</v>
      </c>
      <c r="E102" s="151" t="s">
        <v>612</v>
      </c>
      <c r="F102" s="151">
        <v>48</v>
      </c>
      <c r="G102" s="110" t="s">
        <v>837</v>
      </c>
      <c r="H102" s="151" t="s">
        <v>680</v>
      </c>
      <c r="I102" s="127" t="s">
        <v>679</v>
      </c>
      <c r="J102" s="151">
        <v>1</v>
      </c>
      <c r="K102" s="154" t="s">
        <v>1804</v>
      </c>
      <c r="L102" s="127" t="s">
        <v>676</v>
      </c>
      <c r="M102" s="127" t="s">
        <v>677</v>
      </c>
      <c r="N102" s="127" t="s">
        <v>678</v>
      </c>
      <c r="O102" s="151">
        <v>1</v>
      </c>
      <c r="P102" s="189">
        <v>43313</v>
      </c>
      <c r="Q102" s="157">
        <v>43663</v>
      </c>
      <c r="R102" s="161">
        <v>1</v>
      </c>
      <c r="S102" s="107" t="s">
        <v>1805</v>
      </c>
      <c r="T102" s="106" t="s">
        <v>1094</v>
      </c>
      <c r="U102" s="108">
        <v>100</v>
      </c>
      <c r="V102" s="172"/>
      <c r="W102" s="112" t="s">
        <v>1076</v>
      </c>
      <c r="X102" s="108"/>
      <c r="Y102" s="108"/>
      <c r="Z102" s="108"/>
      <c r="AA102" s="108" t="s">
        <v>543</v>
      </c>
      <c r="AB102" s="110" t="s">
        <v>1365</v>
      </c>
    </row>
    <row r="103" spans="1:28" s="133" customFormat="1" ht="374.25" customHeight="1" x14ac:dyDescent="0.3">
      <c r="A103" s="108">
        <v>93</v>
      </c>
      <c r="B103" s="108"/>
      <c r="C103" s="124" t="s">
        <v>793</v>
      </c>
      <c r="D103" s="150">
        <v>118</v>
      </c>
      <c r="E103" s="151" t="s">
        <v>612</v>
      </c>
      <c r="F103" s="151">
        <v>48</v>
      </c>
      <c r="G103" s="110" t="s">
        <v>837</v>
      </c>
      <c r="H103" s="151" t="s">
        <v>680</v>
      </c>
      <c r="I103" s="127" t="s">
        <v>3</v>
      </c>
      <c r="J103" s="127">
        <v>2</v>
      </c>
      <c r="K103" s="154" t="s">
        <v>1804</v>
      </c>
      <c r="L103" s="127" t="s">
        <v>681</v>
      </c>
      <c r="M103" s="127" t="s">
        <v>682</v>
      </c>
      <c r="N103" s="127" t="s">
        <v>683</v>
      </c>
      <c r="O103" s="151">
        <v>4</v>
      </c>
      <c r="P103" s="189">
        <v>43313</v>
      </c>
      <c r="Q103" s="157">
        <v>43663</v>
      </c>
      <c r="R103" s="161">
        <v>4</v>
      </c>
      <c r="S103" s="107" t="s">
        <v>1806</v>
      </c>
      <c r="T103" s="106" t="s">
        <v>1095</v>
      </c>
      <c r="U103" s="108">
        <v>100</v>
      </c>
      <c r="V103" s="172"/>
      <c r="W103" s="112" t="s">
        <v>1361</v>
      </c>
      <c r="X103" s="108"/>
      <c r="Y103" s="108"/>
      <c r="Z103" s="108"/>
      <c r="AA103" s="108" t="s">
        <v>543</v>
      </c>
      <c r="AB103" s="110" t="s">
        <v>1365</v>
      </c>
    </row>
    <row r="104" spans="1:28" s="133" customFormat="1" ht="305.25" customHeight="1" x14ac:dyDescent="0.3">
      <c r="A104" s="108">
        <v>94</v>
      </c>
      <c r="B104" s="108"/>
      <c r="C104" s="124" t="s">
        <v>794</v>
      </c>
      <c r="D104" s="150">
        <v>118</v>
      </c>
      <c r="E104" s="151" t="s">
        <v>612</v>
      </c>
      <c r="F104" s="151">
        <v>48</v>
      </c>
      <c r="G104" s="110" t="s">
        <v>837</v>
      </c>
      <c r="H104" s="151" t="s">
        <v>684</v>
      </c>
      <c r="I104" s="127" t="s">
        <v>7</v>
      </c>
      <c r="J104" s="108">
        <v>1</v>
      </c>
      <c r="K104" s="154" t="s">
        <v>1807</v>
      </c>
      <c r="L104" s="106" t="s">
        <v>685</v>
      </c>
      <c r="M104" s="106" t="s">
        <v>686</v>
      </c>
      <c r="N104" s="110" t="s">
        <v>687</v>
      </c>
      <c r="O104" s="110">
        <v>100</v>
      </c>
      <c r="P104" s="189">
        <v>43313</v>
      </c>
      <c r="Q104" s="157">
        <v>43585</v>
      </c>
      <c r="R104" s="158">
        <v>1</v>
      </c>
      <c r="S104" s="107" t="s">
        <v>1808</v>
      </c>
      <c r="T104" s="106" t="s">
        <v>1096</v>
      </c>
      <c r="U104" s="108">
        <v>100</v>
      </c>
      <c r="V104" s="172"/>
      <c r="W104" s="112" t="s">
        <v>1076</v>
      </c>
      <c r="X104" s="108"/>
      <c r="Y104" s="108"/>
      <c r="Z104" s="108"/>
      <c r="AA104" s="108" t="s">
        <v>543</v>
      </c>
      <c r="AB104" s="110" t="s">
        <v>1365</v>
      </c>
    </row>
    <row r="105" spans="1:28" s="133" customFormat="1" ht="378" customHeight="1" x14ac:dyDescent="0.3">
      <c r="A105" s="108">
        <v>95</v>
      </c>
      <c r="B105" s="108"/>
      <c r="C105" s="124" t="s">
        <v>795</v>
      </c>
      <c r="D105" s="150">
        <v>118</v>
      </c>
      <c r="E105" s="151" t="s">
        <v>612</v>
      </c>
      <c r="F105" s="151">
        <v>48</v>
      </c>
      <c r="G105" s="110" t="s">
        <v>837</v>
      </c>
      <c r="H105" s="151" t="s">
        <v>684</v>
      </c>
      <c r="I105" s="127" t="s">
        <v>7</v>
      </c>
      <c r="J105" s="108">
        <v>2</v>
      </c>
      <c r="K105" s="154" t="s">
        <v>1807</v>
      </c>
      <c r="L105" s="106" t="s">
        <v>688</v>
      </c>
      <c r="M105" s="106" t="s">
        <v>689</v>
      </c>
      <c r="N105" s="110" t="s">
        <v>690</v>
      </c>
      <c r="O105" s="110">
        <v>5</v>
      </c>
      <c r="P105" s="189">
        <v>43314</v>
      </c>
      <c r="Q105" s="157">
        <v>43495</v>
      </c>
      <c r="R105" s="161">
        <v>5</v>
      </c>
      <c r="S105" s="107" t="s">
        <v>1809</v>
      </c>
      <c r="T105" s="107" t="s">
        <v>1097</v>
      </c>
      <c r="U105" s="108">
        <v>100</v>
      </c>
      <c r="V105" s="172"/>
      <c r="W105" s="112" t="s">
        <v>1148</v>
      </c>
      <c r="X105" s="108"/>
      <c r="Y105" s="108"/>
      <c r="Z105" s="108"/>
      <c r="AA105" s="108" t="s">
        <v>543</v>
      </c>
      <c r="AB105" s="110" t="s">
        <v>1365</v>
      </c>
    </row>
    <row r="106" spans="1:28" s="133" customFormat="1" ht="409.6" customHeight="1" x14ac:dyDescent="0.3">
      <c r="A106" s="108">
        <v>96</v>
      </c>
      <c r="B106" s="108"/>
      <c r="C106" s="124" t="s">
        <v>796</v>
      </c>
      <c r="D106" s="150">
        <v>118</v>
      </c>
      <c r="E106" s="151" t="s">
        <v>612</v>
      </c>
      <c r="F106" s="151">
        <v>48</v>
      </c>
      <c r="G106" s="110" t="s">
        <v>837</v>
      </c>
      <c r="H106" s="151" t="s">
        <v>691</v>
      </c>
      <c r="I106" s="127" t="s">
        <v>7</v>
      </c>
      <c r="J106" s="108">
        <v>1</v>
      </c>
      <c r="K106" s="154" t="s">
        <v>1810</v>
      </c>
      <c r="L106" s="106" t="s">
        <v>692</v>
      </c>
      <c r="M106" s="110" t="s">
        <v>693</v>
      </c>
      <c r="N106" s="110" t="s">
        <v>694</v>
      </c>
      <c r="O106" s="110">
        <v>5</v>
      </c>
      <c r="P106" s="189">
        <v>43313</v>
      </c>
      <c r="Q106" s="157">
        <v>43495</v>
      </c>
      <c r="R106" s="161">
        <v>5</v>
      </c>
      <c r="S106" s="107" t="s">
        <v>1811</v>
      </c>
      <c r="T106" s="107" t="s">
        <v>1098</v>
      </c>
      <c r="U106" s="108">
        <v>100</v>
      </c>
      <c r="V106" s="172"/>
      <c r="W106" s="112" t="s">
        <v>1148</v>
      </c>
      <c r="X106" s="108"/>
      <c r="Y106" s="108"/>
      <c r="Z106" s="108"/>
      <c r="AA106" s="108" t="s">
        <v>543</v>
      </c>
      <c r="AB106" s="110" t="s">
        <v>1365</v>
      </c>
    </row>
    <row r="107" spans="1:28" s="133" customFormat="1" ht="237" customHeight="1" x14ac:dyDescent="0.3">
      <c r="A107" s="108">
        <v>97</v>
      </c>
      <c r="B107" s="108"/>
      <c r="C107" s="124" t="s">
        <v>797</v>
      </c>
      <c r="D107" s="150">
        <v>118</v>
      </c>
      <c r="E107" s="151" t="s">
        <v>612</v>
      </c>
      <c r="F107" s="151">
        <v>48</v>
      </c>
      <c r="G107" s="110" t="s">
        <v>837</v>
      </c>
      <c r="H107" s="151" t="s">
        <v>695</v>
      </c>
      <c r="I107" s="127" t="s">
        <v>7</v>
      </c>
      <c r="J107" s="108">
        <v>1</v>
      </c>
      <c r="K107" s="154" t="s">
        <v>1812</v>
      </c>
      <c r="L107" s="106" t="s">
        <v>1414</v>
      </c>
      <c r="M107" s="163" t="s">
        <v>693</v>
      </c>
      <c r="N107" s="110" t="s">
        <v>696</v>
      </c>
      <c r="O107" s="108">
        <v>5</v>
      </c>
      <c r="P107" s="189">
        <v>43313</v>
      </c>
      <c r="Q107" s="157">
        <v>43495</v>
      </c>
      <c r="R107" s="161">
        <v>6</v>
      </c>
      <c r="S107" s="107" t="s">
        <v>1813</v>
      </c>
      <c r="T107" s="107" t="s">
        <v>1099</v>
      </c>
      <c r="U107" s="108">
        <v>100</v>
      </c>
      <c r="V107" s="172"/>
      <c r="W107" s="112" t="s">
        <v>1076</v>
      </c>
      <c r="X107" s="108"/>
      <c r="Y107" s="108"/>
      <c r="Z107" s="108"/>
      <c r="AA107" s="108" t="s">
        <v>543</v>
      </c>
      <c r="AB107" s="110" t="s">
        <v>1365</v>
      </c>
    </row>
    <row r="108" spans="1:28" s="133" customFormat="1" ht="177" customHeight="1" x14ac:dyDescent="0.3">
      <c r="A108" s="108">
        <v>98</v>
      </c>
      <c r="B108" s="108"/>
      <c r="C108" s="124" t="s">
        <v>798</v>
      </c>
      <c r="D108" s="150">
        <v>118</v>
      </c>
      <c r="E108" s="151" t="s">
        <v>612</v>
      </c>
      <c r="F108" s="151">
        <v>48</v>
      </c>
      <c r="G108" s="110" t="s">
        <v>837</v>
      </c>
      <c r="H108" s="187" t="s">
        <v>697</v>
      </c>
      <c r="I108" s="127" t="s">
        <v>701</v>
      </c>
      <c r="J108" s="108">
        <v>1</v>
      </c>
      <c r="K108" s="154" t="s">
        <v>1814</v>
      </c>
      <c r="L108" s="163" t="s">
        <v>698</v>
      </c>
      <c r="M108" s="163" t="s">
        <v>699</v>
      </c>
      <c r="N108" s="163" t="s">
        <v>700</v>
      </c>
      <c r="O108" s="110">
        <v>1</v>
      </c>
      <c r="P108" s="189">
        <v>43327</v>
      </c>
      <c r="Q108" s="157">
        <v>43663</v>
      </c>
      <c r="R108" s="161">
        <v>1</v>
      </c>
      <c r="S108" s="106" t="s">
        <v>1815</v>
      </c>
      <c r="T108" s="106" t="s">
        <v>1100</v>
      </c>
      <c r="U108" s="108">
        <v>100</v>
      </c>
      <c r="V108" s="172"/>
      <c r="W108" s="112" t="s">
        <v>1148</v>
      </c>
      <c r="X108" s="108"/>
      <c r="Y108" s="108"/>
      <c r="Z108" s="108"/>
      <c r="AA108" s="108" t="s">
        <v>543</v>
      </c>
      <c r="AB108" s="110" t="s">
        <v>1365</v>
      </c>
    </row>
    <row r="109" spans="1:28" s="133" customFormat="1" ht="300.75" customHeight="1" x14ac:dyDescent="0.3">
      <c r="A109" s="108">
        <v>99</v>
      </c>
      <c r="B109" s="108"/>
      <c r="C109" s="124" t="s">
        <v>799</v>
      </c>
      <c r="D109" s="150">
        <v>118</v>
      </c>
      <c r="E109" s="151" t="s">
        <v>612</v>
      </c>
      <c r="F109" s="151">
        <v>48</v>
      </c>
      <c r="G109" s="110" t="s">
        <v>837</v>
      </c>
      <c r="H109" s="187" t="s">
        <v>702</v>
      </c>
      <c r="I109" s="127" t="s">
        <v>706</v>
      </c>
      <c r="J109" s="108">
        <v>1</v>
      </c>
      <c r="K109" s="154" t="s">
        <v>1816</v>
      </c>
      <c r="L109" s="163" t="s">
        <v>703</v>
      </c>
      <c r="M109" s="163" t="s">
        <v>704</v>
      </c>
      <c r="N109" s="163" t="s">
        <v>705</v>
      </c>
      <c r="O109" s="108">
        <v>100</v>
      </c>
      <c r="P109" s="189">
        <v>43327</v>
      </c>
      <c r="Q109" s="157">
        <v>43663</v>
      </c>
      <c r="R109" s="158">
        <v>1</v>
      </c>
      <c r="S109" s="106" t="s">
        <v>1817</v>
      </c>
      <c r="T109" s="106" t="s">
        <v>1101</v>
      </c>
      <c r="U109" s="108">
        <v>100</v>
      </c>
      <c r="V109" s="172"/>
      <c r="W109" s="112" t="s">
        <v>1361</v>
      </c>
      <c r="X109" s="108"/>
      <c r="Y109" s="108"/>
      <c r="Z109" s="108"/>
      <c r="AA109" s="108" t="s">
        <v>543</v>
      </c>
      <c r="AB109" s="110" t="s">
        <v>1365</v>
      </c>
    </row>
    <row r="110" spans="1:28" s="133" customFormat="1" ht="200.25" customHeight="1" x14ac:dyDescent="0.3">
      <c r="A110" s="108">
        <v>100</v>
      </c>
      <c r="B110" s="108"/>
      <c r="C110" s="124" t="s">
        <v>800</v>
      </c>
      <c r="D110" s="150">
        <v>118</v>
      </c>
      <c r="E110" s="151" t="s">
        <v>612</v>
      </c>
      <c r="F110" s="151">
        <v>48</v>
      </c>
      <c r="G110" s="110" t="s">
        <v>837</v>
      </c>
      <c r="H110" s="151" t="s">
        <v>707</v>
      </c>
      <c r="I110" s="127" t="s">
        <v>10</v>
      </c>
      <c r="J110" s="127">
        <v>1</v>
      </c>
      <c r="K110" s="154" t="s">
        <v>1818</v>
      </c>
      <c r="L110" s="154" t="s">
        <v>708</v>
      </c>
      <c r="M110" s="154" t="s">
        <v>709</v>
      </c>
      <c r="N110" s="163" t="s">
        <v>710</v>
      </c>
      <c r="O110" s="188">
        <v>11</v>
      </c>
      <c r="P110" s="189">
        <v>43497</v>
      </c>
      <c r="Q110" s="157">
        <v>43539</v>
      </c>
      <c r="R110" s="161">
        <v>11</v>
      </c>
      <c r="S110" s="107" t="s">
        <v>1819</v>
      </c>
      <c r="T110" s="106" t="s">
        <v>1102</v>
      </c>
      <c r="U110" s="108">
        <v>100</v>
      </c>
      <c r="V110" s="172"/>
      <c r="W110" s="112" t="s">
        <v>1148</v>
      </c>
      <c r="X110" s="108"/>
      <c r="Y110" s="108"/>
      <c r="Z110" s="108"/>
      <c r="AA110" s="108" t="s">
        <v>543</v>
      </c>
      <c r="AB110" s="110" t="s">
        <v>1365</v>
      </c>
    </row>
    <row r="111" spans="1:28" s="133" customFormat="1" ht="247.5" customHeight="1" x14ac:dyDescent="0.3">
      <c r="A111" s="108">
        <v>101</v>
      </c>
      <c r="B111" s="108"/>
      <c r="C111" s="124" t="s">
        <v>801</v>
      </c>
      <c r="D111" s="150">
        <v>118</v>
      </c>
      <c r="E111" s="151" t="s">
        <v>612</v>
      </c>
      <c r="F111" s="151">
        <v>48</v>
      </c>
      <c r="G111" s="110" t="s">
        <v>837</v>
      </c>
      <c r="H111" s="151" t="s">
        <v>711</v>
      </c>
      <c r="I111" s="127" t="s">
        <v>712</v>
      </c>
      <c r="J111" s="217">
        <v>1</v>
      </c>
      <c r="K111" s="154" t="s">
        <v>820</v>
      </c>
      <c r="L111" s="216" t="s">
        <v>938</v>
      </c>
      <c r="M111" s="110" t="s">
        <v>939</v>
      </c>
      <c r="N111" s="110" t="s">
        <v>940</v>
      </c>
      <c r="O111" s="169">
        <v>1</v>
      </c>
      <c r="P111" s="189">
        <v>43313</v>
      </c>
      <c r="Q111" s="157">
        <v>43663</v>
      </c>
      <c r="R111" s="161">
        <v>1</v>
      </c>
      <c r="S111" s="107" t="s">
        <v>1820</v>
      </c>
      <c r="T111" s="107" t="s">
        <v>1103</v>
      </c>
      <c r="U111" s="108">
        <v>100</v>
      </c>
      <c r="V111" s="172"/>
      <c r="W111" s="112" t="s">
        <v>1076</v>
      </c>
      <c r="X111" s="108"/>
      <c r="Y111" s="108"/>
      <c r="Z111" s="108"/>
      <c r="AA111" s="108" t="s">
        <v>543</v>
      </c>
      <c r="AB111" s="110" t="s">
        <v>1365</v>
      </c>
    </row>
    <row r="112" spans="1:28" s="133" customFormat="1" ht="345" customHeight="1" x14ac:dyDescent="0.3">
      <c r="A112" s="108">
        <v>102</v>
      </c>
      <c r="B112" s="108"/>
      <c r="C112" s="124" t="s">
        <v>802</v>
      </c>
      <c r="D112" s="150">
        <v>118</v>
      </c>
      <c r="E112" s="151" t="s">
        <v>612</v>
      </c>
      <c r="F112" s="151">
        <v>48</v>
      </c>
      <c r="G112" s="110" t="s">
        <v>837</v>
      </c>
      <c r="H112" s="151" t="s">
        <v>713</v>
      </c>
      <c r="I112" s="127" t="s">
        <v>714</v>
      </c>
      <c r="J112" s="108">
        <v>1</v>
      </c>
      <c r="K112" s="154" t="s">
        <v>821</v>
      </c>
      <c r="L112" s="162" t="s">
        <v>941</v>
      </c>
      <c r="M112" s="110" t="s">
        <v>942</v>
      </c>
      <c r="N112" s="127" t="s">
        <v>943</v>
      </c>
      <c r="O112" s="169">
        <v>4</v>
      </c>
      <c r="P112" s="189">
        <v>43313</v>
      </c>
      <c r="Q112" s="157">
        <v>43663</v>
      </c>
      <c r="R112" s="161">
        <v>4</v>
      </c>
      <c r="S112" s="107" t="s">
        <v>1821</v>
      </c>
      <c r="T112" s="107" t="s">
        <v>1104</v>
      </c>
      <c r="U112" s="108">
        <v>100</v>
      </c>
      <c r="V112" s="172"/>
      <c r="W112" s="112" t="s">
        <v>1361</v>
      </c>
      <c r="X112" s="108"/>
      <c r="Y112" s="108"/>
      <c r="Z112" s="108"/>
      <c r="AA112" s="108" t="s">
        <v>543</v>
      </c>
      <c r="AB112" s="110" t="s">
        <v>1365</v>
      </c>
    </row>
    <row r="113" spans="1:28" s="133" customFormat="1" ht="378.75" customHeight="1" x14ac:dyDescent="0.3">
      <c r="A113" s="108">
        <v>103</v>
      </c>
      <c r="B113" s="108"/>
      <c r="C113" s="124" t="s">
        <v>803</v>
      </c>
      <c r="D113" s="150">
        <v>118</v>
      </c>
      <c r="E113" s="151" t="s">
        <v>612</v>
      </c>
      <c r="F113" s="151">
        <v>48</v>
      </c>
      <c r="G113" s="110" t="s">
        <v>837</v>
      </c>
      <c r="H113" s="151" t="s">
        <v>715</v>
      </c>
      <c r="I113" s="127" t="s">
        <v>714</v>
      </c>
      <c r="J113" s="108">
        <v>1</v>
      </c>
      <c r="K113" s="154" t="s">
        <v>822</v>
      </c>
      <c r="L113" s="106" t="s">
        <v>716</v>
      </c>
      <c r="M113" s="110" t="s">
        <v>717</v>
      </c>
      <c r="N113" s="110" t="s">
        <v>718</v>
      </c>
      <c r="O113" s="108">
        <v>100</v>
      </c>
      <c r="P113" s="189">
        <v>43313</v>
      </c>
      <c r="Q113" s="157">
        <v>43663</v>
      </c>
      <c r="R113" s="158">
        <v>1</v>
      </c>
      <c r="S113" s="107" t="s">
        <v>1822</v>
      </c>
      <c r="T113" s="107" t="s">
        <v>1105</v>
      </c>
      <c r="U113" s="108">
        <v>100</v>
      </c>
      <c r="V113" s="172"/>
      <c r="W113" s="112" t="s">
        <v>1148</v>
      </c>
      <c r="X113" s="108"/>
      <c r="Y113" s="108"/>
      <c r="Z113" s="108"/>
      <c r="AA113" s="108" t="s">
        <v>543</v>
      </c>
      <c r="AB113" s="110" t="s">
        <v>1365</v>
      </c>
    </row>
    <row r="114" spans="1:28" s="133" customFormat="1" ht="142.5" customHeight="1" x14ac:dyDescent="0.3">
      <c r="A114" s="108">
        <v>104</v>
      </c>
      <c r="B114" s="108"/>
      <c r="C114" s="124" t="s">
        <v>804</v>
      </c>
      <c r="D114" s="150">
        <v>118</v>
      </c>
      <c r="E114" s="151" t="s">
        <v>612</v>
      </c>
      <c r="F114" s="151">
        <v>48</v>
      </c>
      <c r="G114" s="110" t="s">
        <v>837</v>
      </c>
      <c r="H114" s="151" t="s">
        <v>715</v>
      </c>
      <c r="I114" s="127" t="s">
        <v>712</v>
      </c>
      <c r="J114" s="218">
        <v>2</v>
      </c>
      <c r="K114" s="154" t="s">
        <v>822</v>
      </c>
      <c r="L114" s="216" t="s">
        <v>719</v>
      </c>
      <c r="M114" s="219" t="s">
        <v>720</v>
      </c>
      <c r="N114" s="219" t="s">
        <v>721</v>
      </c>
      <c r="O114" s="218">
        <v>1</v>
      </c>
      <c r="P114" s="189">
        <v>43313</v>
      </c>
      <c r="Q114" s="157">
        <v>43663</v>
      </c>
      <c r="R114" s="161">
        <v>1</v>
      </c>
      <c r="S114" s="107" t="s">
        <v>1823</v>
      </c>
      <c r="T114" s="107" t="s">
        <v>1106</v>
      </c>
      <c r="U114" s="108">
        <v>100</v>
      </c>
      <c r="V114" s="172"/>
      <c r="W114" s="112" t="s">
        <v>1076</v>
      </c>
      <c r="X114" s="108"/>
      <c r="Y114" s="108"/>
      <c r="Z114" s="108"/>
      <c r="AA114" s="108" t="s">
        <v>543</v>
      </c>
      <c r="AB114" s="110" t="s">
        <v>1365</v>
      </c>
    </row>
    <row r="115" spans="1:28" s="133" customFormat="1" ht="142.5" customHeight="1" x14ac:dyDescent="0.3">
      <c r="A115" s="108">
        <v>105</v>
      </c>
      <c r="B115" s="108"/>
      <c r="C115" s="124" t="s">
        <v>805</v>
      </c>
      <c r="D115" s="150">
        <v>118</v>
      </c>
      <c r="E115" s="151" t="s">
        <v>612</v>
      </c>
      <c r="F115" s="151">
        <v>48</v>
      </c>
      <c r="G115" s="110" t="s">
        <v>837</v>
      </c>
      <c r="H115" s="151" t="s">
        <v>722</v>
      </c>
      <c r="I115" s="127" t="s">
        <v>726</v>
      </c>
      <c r="J115" s="218">
        <v>1</v>
      </c>
      <c r="K115" s="154" t="s">
        <v>823</v>
      </c>
      <c r="L115" s="216" t="s">
        <v>723</v>
      </c>
      <c r="M115" s="219" t="s">
        <v>724</v>
      </c>
      <c r="N115" s="219" t="s">
        <v>725</v>
      </c>
      <c r="O115" s="218">
        <v>1</v>
      </c>
      <c r="P115" s="189">
        <v>43313</v>
      </c>
      <c r="Q115" s="157">
        <v>43496</v>
      </c>
      <c r="R115" s="161">
        <v>1</v>
      </c>
      <c r="S115" s="107" t="s">
        <v>1824</v>
      </c>
      <c r="T115" s="107" t="s">
        <v>1107</v>
      </c>
      <c r="U115" s="108">
        <v>100</v>
      </c>
      <c r="V115" s="172"/>
      <c r="W115" s="112" t="s">
        <v>1076</v>
      </c>
      <c r="X115" s="108"/>
      <c r="Y115" s="108"/>
      <c r="Z115" s="108"/>
      <c r="AA115" s="108" t="s">
        <v>543</v>
      </c>
      <c r="AB115" s="110" t="s">
        <v>1365</v>
      </c>
    </row>
    <row r="116" spans="1:28" s="133" customFormat="1" ht="196.5" customHeight="1" x14ac:dyDescent="0.3">
      <c r="A116" s="108">
        <v>106</v>
      </c>
      <c r="B116" s="108"/>
      <c r="C116" s="124" t="s">
        <v>806</v>
      </c>
      <c r="D116" s="150">
        <v>118</v>
      </c>
      <c r="E116" s="151" t="s">
        <v>612</v>
      </c>
      <c r="F116" s="151">
        <v>48</v>
      </c>
      <c r="G116" s="110" t="s">
        <v>837</v>
      </c>
      <c r="H116" s="187" t="s">
        <v>727</v>
      </c>
      <c r="I116" s="127" t="s">
        <v>731</v>
      </c>
      <c r="J116" s="218">
        <v>1</v>
      </c>
      <c r="K116" s="154" t="s">
        <v>824</v>
      </c>
      <c r="L116" s="106" t="s">
        <v>728</v>
      </c>
      <c r="M116" s="108" t="s">
        <v>729</v>
      </c>
      <c r="N116" s="110" t="s">
        <v>730</v>
      </c>
      <c r="O116" s="108">
        <v>1</v>
      </c>
      <c r="P116" s="189">
        <v>43313</v>
      </c>
      <c r="Q116" s="157">
        <v>43419</v>
      </c>
      <c r="R116" s="161">
        <v>1</v>
      </c>
      <c r="S116" s="107" t="s">
        <v>1825</v>
      </c>
      <c r="T116" s="106" t="s">
        <v>1108</v>
      </c>
      <c r="U116" s="108">
        <v>100</v>
      </c>
      <c r="V116" s="172"/>
      <c r="W116" s="112" t="s">
        <v>1076</v>
      </c>
      <c r="X116" s="108"/>
      <c r="Y116" s="108"/>
      <c r="Z116" s="108"/>
      <c r="AA116" s="108" t="s">
        <v>543</v>
      </c>
      <c r="AB116" s="110" t="s">
        <v>1365</v>
      </c>
    </row>
    <row r="117" spans="1:28" s="133" customFormat="1" ht="142.5" customHeight="1" x14ac:dyDescent="0.3">
      <c r="A117" s="108">
        <v>107</v>
      </c>
      <c r="B117" s="108"/>
      <c r="C117" s="124" t="s">
        <v>839</v>
      </c>
      <c r="D117" s="150">
        <v>118</v>
      </c>
      <c r="E117" s="151" t="s">
        <v>612</v>
      </c>
      <c r="F117" s="151">
        <v>48</v>
      </c>
      <c r="G117" s="110" t="s">
        <v>837</v>
      </c>
      <c r="H117" s="151" t="s">
        <v>727</v>
      </c>
      <c r="I117" s="127" t="s">
        <v>735</v>
      </c>
      <c r="J117" s="218">
        <v>2</v>
      </c>
      <c r="K117" s="154" t="s">
        <v>824</v>
      </c>
      <c r="L117" s="216" t="s">
        <v>732</v>
      </c>
      <c r="M117" s="219" t="s">
        <v>733</v>
      </c>
      <c r="N117" s="219" t="s">
        <v>734</v>
      </c>
      <c r="O117" s="218">
        <v>100</v>
      </c>
      <c r="P117" s="189">
        <v>43313</v>
      </c>
      <c r="Q117" s="157">
        <v>43470</v>
      </c>
      <c r="R117" s="158">
        <v>1</v>
      </c>
      <c r="S117" s="107" t="s">
        <v>1826</v>
      </c>
      <c r="T117" s="106" t="s">
        <v>1109</v>
      </c>
      <c r="U117" s="108">
        <v>100</v>
      </c>
      <c r="V117" s="172"/>
      <c r="W117" s="112" t="s">
        <v>1076</v>
      </c>
      <c r="X117" s="108"/>
      <c r="Y117" s="108"/>
      <c r="Z117" s="108"/>
      <c r="AA117" s="108" t="s">
        <v>543</v>
      </c>
      <c r="AB117" s="110" t="s">
        <v>1365</v>
      </c>
    </row>
    <row r="118" spans="1:28" s="133" customFormat="1" ht="142.5" customHeight="1" x14ac:dyDescent="0.3">
      <c r="A118" s="108">
        <v>108</v>
      </c>
      <c r="B118" s="108"/>
      <c r="C118" s="124" t="s">
        <v>807</v>
      </c>
      <c r="D118" s="150">
        <v>118</v>
      </c>
      <c r="E118" s="151" t="s">
        <v>612</v>
      </c>
      <c r="F118" s="151">
        <v>48</v>
      </c>
      <c r="G118" s="110" t="s">
        <v>837</v>
      </c>
      <c r="H118" s="151" t="s">
        <v>727</v>
      </c>
      <c r="I118" s="127" t="s">
        <v>739</v>
      </c>
      <c r="J118" s="218">
        <v>3</v>
      </c>
      <c r="K118" s="154" t="s">
        <v>824</v>
      </c>
      <c r="L118" s="216" t="s">
        <v>736</v>
      </c>
      <c r="M118" s="219" t="s">
        <v>737</v>
      </c>
      <c r="N118" s="219" t="s">
        <v>738</v>
      </c>
      <c r="O118" s="218">
        <v>1</v>
      </c>
      <c r="P118" s="189">
        <v>43313</v>
      </c>
      <c r="Q118" s="157">
        <v>43495</v>
      </c>
      <c r="R118" s="161">
        <v>1</v>
      </c>
      <c r="S118" s="107" t="s">
        <v>1827</v>
      </c>
      <c r="T118" s="106" t="s">
        <v>1110</v>
      </c>
      <c r="U118" s="108">
        <v>100</v>
      </c>
      <c r="V118" s="172"/>
      <c r="W118" s="112" t="s">
        <v>1076</v>
      </c>
      <c r="X118" s="108"/>
      <c r="Y118" s="108"/>
      <c r="Z118" s="108"/>
      <c r="AA118" s="108" t="s">
        <v>543</v>
      </c>
      <c r="AB118" s="110" t="s">
        <v>1365</v>
      </c>
    </row>
    <row r="119" spans="1:28" s="133" customFormat="1" ht="219.75" customHeight="1" x14ac:dyDescent="0.3">
      <c r="A119" s="108">
        <v>109</v>
      </c>
      <c r="B119" s="108"/>
      <c r="C119" s="124" t="s">
        <v>808</v>
      </c>
      <c r="D119" s="150">
        <v>118</v>
      </c>
      <c r="E119" s="151" t="s">
        <v>612</v>
      </c>
      <c r="F119" s="151">
        <v>48</v>
      </c>
      <c r="G119" s="110" t="s">
        <v>837</v>
      </c>
      <c r="H119" s="187" t="s">
        <v>740</v>
      </c>
      <c r="I119" s="127" t="s">
        <v>744</v>
      </c>
      <c r="J119" s="108">
        <v>1</v>
      </c>
      <c r="K119" s="154" t="s">
        <v>825</v>
      </c>
      <c r="L119" s="106" t="s">
        <v>741</v>
      </c>
      <c r="M119" s="110" t="s">
        <v>742</v>
      </c>
      <c r="N119" s="110" t="s">
        <v>743</v>
      </c>
      <c r="O119" s="108">
        <v>6</v>
      </c>
      <c r="P119" s="189">
        <v>43313</v>
      </c>
      <c r="Q119" s="157">
        <v>43496</v>
      </c>
      <c r="R119" s="161">
        <v>6</v>
      </c>
      <c r="S119" s="106" t="s">
        <v>1828</v>
      </c>
      <c r="T119" s="107" t="s">
        <v>1111</v>
      </c>
      <c r="U119" s="108">
        <v>100</v>
      </c>
      <c r="V119" s="172"/>
      <c r="W119" s="112" t="s">
        <v>1076</v>
      </c>
      <c r="X119" s="108"/>
      <c r="Y119" s="108"/>
      <c r="Z119" s="108"/>
      <c r="AA119" s="108" t="s">
        <v>543</v>
      </c>
      <c r="AB119" s="110" t="s">
        <v>1365</v>
      </c>
    </row>
    <row r="120" spans="1:28" s="133" customFormat="1" ht="261" customHeight="1" x14ac:dyDescent="0.3">
      <c r="A120" s="108">
        <v>110</v>
      </c>
      <c r="B120" s="108"/>
      <c r="C120" s="124" t="s">
        <v>809</v>
      </c>
      <c r="D120" s="150">
        <v>118</v>
      </c>
      <c r="E120" s="151" t="s">
        <v>612</v>
      </c>
      <c r="F120" s="151">
        <v>48</v>
      </c>
      <c r="G120" s="110" t="s">
        <v>837</v>
      </c>
      <c r="H120" s="151" t="s">
        <v>740</v>
      </c>
      <c r="I120" s="127" t="s">
        <v>944</v>
      </c>
      <c r="J120" s="108">
        <v>2</v>
      </c>
      <c r="K120" s="154" t="s">
        <v>825</v>
      </c>
      <c r="L120" s="162" t="s">
        <v>945</v>
      </c>
      <c r="M120" s="110" t="s">
        <v>745</v>
      </c>
      <c r="N120" s="110" t="s">
        <v>746</v>
      </c>
      <c r="O120" s="169">
        <v>12</v>
      </c>
      <c r="P120" s="189">
        <v>43313</v>
      </c>
      <c r="Q120" s="157">
        <v>43663</v>
      </c>
      <c r="R120" s="161">
        <v>12</v>
      </c>
      <c r="S120" s="107" t="s">
        <v>1829</v>
      </c>
      <c r="T120" s="215" t="s">
        <v>1112</v>
      </c>
      <c r="U120" s="108">
        <v>100</v>
      </c>
      <c r="V120" s="172"/>
      <c r="W120" s="112" t="s">
        <v>1361</v>
      </c>
      <c r="X120" s="108"/>
      <c r="Y120" s="108"/>
      <c r="Z120" s="108"/>
      <c r="AA120" s="108" t="s">
        <v>543</v>
      </c>
      <c r="AB120" s="110" t="s">
        <v>1365</v>
      </c>
    </row>
    <row r="121" spans="1:28" s="133" customFormat="1" ht="409.5" customHeight="1" x14ac:dyDescent="0.3">
      <c r="A121" s="108">
        <v>111</v>
      </c>
      <c r="B121" s="108"/>
      <c r="C121" s="124" t="s">
        <v>810</v>
      </c>
      <c r="D121" s="150">
        <v>118</v>
      </c>
      <c r="E121" s="151" t="s">
        <v>612</v>
      </c>
      <c r="F121" s="151">
        <v>48</v>
      </c>
      <c r="G121" s="110" t="s">
        <v>837</v>
      </c>
      <c r="H121" s="151" t="s">
        <v>747</v>
      </c>
      <c r="I121" s="127" t="s">
        <v>744</v>
      </c>
      <c r="J121" s="218">
        <v>1</v>
      </c>
      <c r="K121" s="154" t="s">
        <v>826</v>
      </c>
      <c r="L121" s="216" t="s">
        <v>748</v>
      </c>
      <c r="M121" s="219" t="s">
        <v>742</v>
      </c>
      <c r="N121" s="219" t="s">
        <v>743</v>
      </c>
      <c r="O121" s="218">
        <v>6</v>
      </c>
      <c r="P121" s="189">
        <v>43313</v>
      </c>
      <c r="Q121" s="157">
        <v>43496</v>
      </c>
      <c r="R121" s="161">
        <v>6</v>
      </c>
      <c r="S121" s="106" t="s">
        <v>1830</v>
      </c>
      <c r="T121" s="107" t="s">
        <v>1113</v>
      </c>
      <c r="U121" s="108">
        <v>100</v>
      </c>
      <c r="V121" s="172"/>
      <c r="W121" s="112" t="s">
        <v>1148</v>
      </c>
      <c r="X121" s="108"/>
      <c r="Y121" s="108"/>
      <c r="Z121" s="108"/>
      <c r="AA121" s="108" t="s">
        <v>543</v>
      </c>
      <c r="AB121" s="110" t="s">
        <v>1365</v>
      </c>
    </row>
    <row r="122" spans="1:28" s="133" customFormat="1" ht="206.25" customHeight="1" x14ac:dyDescent="0.3">
      <c r="A122" s="108">
        <v>112</v>
      </c>
      <c r="B122" s="108"/>
      <c r="C122" s="124" t="s">
        <v>811</v>
      </c>
      <c r="D122" s="150">
        <v>118</v>
      </c>
      <c r="E122" s="151" t="s">
        <v>612</v>
      </c>
      <c r="F122" s="151">
        <v>48</v>
      </c>
      <c r="G122" s="110" t="s">
        <v>837</v>
      </c>
      <c r="H122" s="151" t="s">
        <v>747</v>
      </c>
      <c r="I122" s="127" t="s">
        <v>4</v>
      </c>
      <c r="J122" s="218">
        <v>2</v>
      </c>
      <c r="K122" s="154" t="s">
        <v>826</v>
      </c>
      <c r="L122" s="216" t="s">
        <v>749</v>
      </c>
      <c r="M122" s="219" t="s">
        <v>745</v>
      </c>
      <c r="N122" s="219" t="s">
        <v>746</v>
      </c>
      <c r="O122" s="218">
        <v>5</v>
      </c>
      <c r="P122" s="189">
        <v>43313</v>
      </c>
      <c r="Q122" s="157">
        <v>43466</v>
      </c>
      <c r="R122" s="161">
        <v>5</v>
      </c>
      <c r="S122" s="106" t="s">
        <v>1831</v>
      </c>
      <c r="T122" s="106" t="s">
        <v>1114</v>
      </c>
      <c r="U122" s="108">
        <v>100</v>
      </c>
      <c r="V122" s="172"/>
      <c r="W122" s="112" t="s">
        <v>1076</v>
      </c>
      <c r="X122" s="108"/>
      <c r="Y122" s="108"/>
      <c r="Z122" s="108"/>
      <c r="AA122" s="108" t="s">
        <v>543</v>
      </c>
      <c r="AB122" s="110" t="s">
        <v>1365</v>
      </c>
    </row>
    <row r="123" spans="1:28" s="133" customFormat="1" ht="409.5" customHeight="1" x14ac:dyDescent="0.3">
      <c r="A123" s="108">
        <v>113</v>
      </c>
      <c r="B123" s="108"/>
      <c r="C123" s="124" t="s">
        <v>812</v>
      </c>
      <c r="D123" s="150">
        <v>118</v>
      </c>
      <c r="E123" s="151" t="s">
        <v>612</v>
      </c>
      <c r="F123" s="151">
        <v>48</v>
      </c>
      <c r="G123" s="110" t="s">
        <v>837</v>
      </c>
      <c r="H123" s="151" t="s">
        <v>750</v>
      </c>
      <c r="I123" s="127" t="s">
        <v>753</v>
      </c>
      <c r="J123" s="218">
        <v>1</v>
      </c>
      <c r="K123" s="154" t="s">
        <v>827</v>
      </c>
      <c r="L123" s="216" t="s">
        <v>946</v>
      </c>
      <c r="M123" s="214" t="s">
        <v>751</v>
      </c>
      <c r="N123" s="216" t="s">
        <v>752</v>
      </c>
      <c r="O123" s="156">
        <v>1</v>
      </c>
      <c r="P123" s="189">
        <v>43313</v>
      </c>
      <c r="Q123" s="157">
        <v>43496</v>
      </c>
      <c r="R123" s="158">
        <v>1</v>
      </c>
      <c r="S123" s="106" t="s">
        <v>1832</v>
      </c>
      <c r="T123" s="106" t="s">
        <v>1115</v>
      </c>
      <c r="U123" s="108">
        <v>100</v>
      </c>
      <c r="V123" s="172"/>
      <c r="W123" s="112" t="s">
        <v>1148</v>
      </c>
      <c r="X123" s="108"/>
      <c r="Y123" s="108"/>
      <c r="Z123" s="108"/>
      <c r="AA123" s="108" t="s">
        <v>543</v>
      </c>
      <c r="AB123" s="110" t="s">
        <v>1365</v>
      </c>
    </row>
    <row r="124" spans="1:28" s="133" customFormat="1" ht="269.25" customHeight="1" x14ac:dyDescent="0.3">
      <c r="A124" s="108">
        <v>114</v>
      </c>
      <c r="B124" s="108"/>
      <c r="C124" s="124" t="s">
        <v>813</v>
      </c>
      <c r="D124" s="150">
        <v>118</v>
      </c>
      <c r="E124" s="151" t="s">
        <v>612</v>
      </c>
      <c r="F124" s="151">
        <v>48</v>
      </c>
      <c r="G124" s="110" t="s">
        <v>837</v>
      </c>
      <c r="H124" s="151" t="s">
        <v>750</v>
      </c>
      <c r="I124" s="127" t="s">
        <v>712</v>
      </c>
      <c r="J124" s="218">
        <v>2</v>
      </c>
      <c r="K124" s="154" t="s">
        <v>827</v>
      </c>
      <c r="L124" s="216" t="s">
        <v>754</v>
      </c>
      <c r="M124" s="214" t="s">
        <v>755</v>
      </c>
      <c r="N124" s="214" t="s">
        <v>756</v>
      </c>
      <c r="O124" s="218">
        <v>6</v>
      </c>
      <c r="P124" s="189">
        <v>43313</v>
      </c>
      <c r="Q124" s="157">
        <v>43496</v>
      </c>
      <c r="R124" s="161">
        <v>6</v>
      </c>
      <c r="S124" s="106" t="s">
        <v>1833</v>
      </c>
      <c r="T124" s="106" t="s">
        <v>1115</v>
      </c>
      <c r="U124" s="108">
        <v>100</v>
      </c>
      <c r="V124" s="172"/>
      <c r="W124" s="112" t="s">
        <v>1148</v>
      </c>
      <c r="X124" s="108"/>
      <c r="Y124" s="108"/>
      <c r="Z124" s="108"/>
      <c r="AA124" s="108" t="s">
        <v>543</v>
      </c>
      <c r="AB124" s="110" t="s">
        <v>1365</v>
      </c>
    </row>
    <row r="125" spans="1:28" s="133" customFormat="1" ht="280.5" customHeight="1" x14ac:dyDescent="0.3">
      <c r="A125" s="108">
        <v>115</v>
      </c>
      <c r="B125" s="108"/>
      <c r="C125" s="124" t="s">
        <v>814</v>
      </c>
      <c r="D125" s="150">
        <v>118</v>
      </c>
      <c r="E125" s="151" t="s">
        <v>612</v>
      </c>
      <c r="F125" s="151">
        <v>48</v>
      </c>
      <c r="G125" s="110" t="s">
        <v>837</v>
      </c>
      <c r="H125" s="151" t="s">
        <v>750</v>
      </c>
      <c r="I125" s="127" t="s">
        <v>4</v>
      </c>
      <c r="J125" s="108">
        <v>3</v>
      </c>
      <c r="K125" s="154" t="s">
        <v>827</v>
      </c>
      <c r="L125" s="106" t="s">
        <v>947</v>
      </c>
      <c r="M125" s="110" t="s">
        <v>745</v>
      </c>
      <c r="N125" s="110" t="s">
        <v>746</v>
      </c>
      <c r="O125" s="169">
        <v>12</v>
      </c>
      <c r="P125" s="189">
        <v>43313</v>
      </c>
      <c r="Q125" s="157">
        <v>43663</v>
      </c>
      <c r="R125" s="161">
        <v>12</v>
      </c>
      <c r="S125" s="106" t="s">
        <v>1834</v>
      </c>
      <c r="T125" s="107" t="s">
        <v>1116</v>
      </c>
      <c r="U125" s="108">
        <v>100</v>
      </c>
      <c r="V125" s="172"/>
      <c r="W125" s="112" t="s">
        <v>1361</v>
      </c>
      <c r="X125" s="108"/>
      <c r="Y125" s="108"/>
      <c r="Z125" s="108"/>
      <c r="AA125" s="108" t="s">
        <v>543</v>
      </c>
      <c r="AB125" s="110" t="s">
        <v>1365</v>
      </c>
    </row>
    <row r="126" spans="1:28" s="133" customFormat="1" ht="217.5" customHeight="1" x14ac:dyDescent="0.3">
      <c r="A126" s="108">
        <v>116</v>
      </c>
      <c r="B126" s="108"/>
      <c r="C126" s="124" t="s">
        <v>815</v>
      </c>
      <c r="D126" s="150">
        <v>118</v>
      </c>
      <c r="E126" s="151" t="s">
        <v>612</v>
      </c>
      <c r="F126" s="151">
        <v>48</v>
      </c>
      <c r="G126" s="110" t="s">
        <v>837</v>
      </c>
      <c r="H126" s="187" t="s">
        <v>757</v>
      </c>
      <c r="I126" s="127" t="s">
        <v>255</v>
      </c>
      <c r="J126" s="108">
        <v>1</v>
      </c>
      <c r="K126" s="154" t="s">
        <v>828</v>
      </c>
      <c r="L126" s="154" t="s">
        <v>758</v>
      </c>
      <c r="M126" s="154" t="s">
        <v>759</v>
      </c>
      <c r="N126" s="154" t="s">
        <v>760</v>
      </c>
      <c r="O126" s="114">
        <v>100</v>
      </c>
      <c r="P126" s="189">
        <v>43313</v>
      </c>
      <c r="Q126" s="157">
        <v>43663</v>
      </c>
      <c r="R126" s="158">
        <v>1</v>
      </c>
      <c r="S126" s="166" t="s">
        <v>1835</v>
      </c>
      <c r="T126" s="107" t="s">
        <v>1117</v>
      </c>
      <c r="U126" s="108">
        <v>100</v>
      </c>
      <c r="V126" s="172"/>
      <c r="W126" s="112" t="s">
        <v>1148</v>
      </c>
      <c r="X126" s="108"/>
      <c r="Y126" s="108"/>
      <c r="Z126" s="108"/>
      <c r="AA126" s="108" t="s">
        <v>543</v>
      </c>
      <c r="AB126" s="110" t="s">
        <v>1365</v>
      </c>
    </row>
    <row r="127" spans="1:28" s="133" customFormat="1" ht="309" customHeight="1" x14ac:dyDescent="0.3">
      <c r="A127" s="108">
        <v>117</v>
      </c>
      <c r="B127" s="108"/>
      <c r="C127" s="124" t="s">
        <v>816</v>
      </c>
      <c r="D127" s="150">
        <v>118</v>
      </c>
      <c r="E127" s="151" t="s">
        <v>612</v>
      </c>
      <c r="F127" s="151">
        <v>48</v>
      </c>
      <c r="G127" s="110" t="s">
        <v>837</v>
      </c>
      <c r="H127" s="187" t="s">
        <v>359</v>
      </c>
      <c r="I127" s="127" t="s">
        <v>701</v>
      </c>
      <c r="J127" s="108">
        <v>1</v>
      </c>
      <c r="K127" s="154" t="s">
        <v>1836</v>
      </c>
      <c r="L127" s="163" t="s">
        <v>761</v>
      </c>
      <c r="M127" s="163" t="s">
        <v>762</v>
      </c>
      <c r="N127" s="163" t="s">
        <v>334</v>
      </c>
      <c r="O127" s="108">
        <v>1</v>
      </c>
      <c r="P127" s="189">
        <v>43327</v>
      </c>
      <c r="Q127" s="157">
        <v>43663</v>
      </c>
      <c r="R127" s="161">
        <v>1</v>
      </c>
      <c r="S127" s="106" t="s">
        <v>1837</v>
      </c>
      <c r="T127" s="106" t="s">
        <v>1118</v>
      </c>
      <c r="U127" s="108">
        <v>100</v>
      </c>
      <c r="V127" s="172"/>
      <c r="W127" s="112" t="s">
        <v>1148</v>
      </c>
      <c r="X127" s="108"/>
      <c r="Y127" s="108"/>
      <c r="Z127" s="108"/>
      <c r="AA127" s="108" t="s">
        <v>543</v>
      </c>
      <c r="AB127" s="110" t="s">
        <v>1365</v>
      </c>
    </row>
    <row r="128" spans="1:28" s="133" customFormat="1" ht="277.5" customHeight="1" x14ac:dyDescent="0.3">
      <c r="A128" s="108">
        <v>118</v>
      </c>
      <c r="B128" s="108"/>
      <c r="C128" s="124" t="s">
        <v>817</v>
      </c>
      <c r="D128" s="150">
        <v>118</v>
      </c>
      <c r="E128" s="151" t="s">
        <v>612</v>
      </c>
      <c r="F128" s="151">
        <v>48</v>
      </c>
      <c r="G128" s="110" t="s">
        <v>837</v>
      </c>
      <c r="H128" s="187" t="s">
        <v>364</v>
      </c>
      <c r="I128" s="127" t="s">
        <v>701</v>
      </c>
      <c r="J128" s="108">
        <v>1</v>
      </c>
      <c r="K128" s="154" t="s">
        <v>1838</v>
      </c>
      <c r="L128" s="163" t="s">
        <v>761</v>
      </c>
      <c r="M128" s="163" t="s">
        <v>762</v>
      </c>
      <c r="N128" s="163" t="s">
        <v>334</v>
      </c>
      <c r="O128" s="108">
        <v>1</v>
      </c>
      <c r="P128" s="189">
        <v>43327</v>
      </c>
      <c r="Q128" s="157">
        <v>43663</v>
      </c>
      <c r="R128" s="161">
        <v>1</v>
      </c>
      <c r="S128" s="106" t="s">
        <v>1839</v>
      </c>
      <c r="T128" s="106" t="s">
        <v>1118</v>
      </c>
      <c r="U128" s="108">
        <v>100</v>
      </c>
      <c r="V128" s="172"/>
      <c r="W128" s="112" t="s">
        <v>1148</v>
      </c>
      <c r="X128" s="108"/>
      <c r="Y128" s="108"/>
      <c r="Z128" s="108"/>
      <c r="AA128" s="108" t="s">
        <v>543</v>
      </c>
      <c r="AB128" s="110" t="s">
        <v>1365</v>
      </c>
    </row>
    <row r="129" spans="1:28" s="133" customFormat="1" ht="361.5" customHeight="1" x14ac:dyDescent="0.3">
      <c r="A129" s="108">
        <v>119</v>
      </c>
      <c r="B129" s="108"/>
      <c r="C129" s="124" t="s">
        <v>818</v>
      </c>
      <c r="D129" s="150">
        <v>118</v>
      </c>
      <c r="E129" s="151" t="s">
        <v>612</v>
      </c>
      <c r="F129" s="151">
        <v>48</v>
      </c>
      <c r="G129" s="110" t="s">
        <v>837</v>
      </c>
      <c r="H129" s="151" t="s">
        <v>763</v>
      </c>
      <c r="I129" s="127" t="s">
        <v>767</v>
      </c>
      <c r="J129" s="151">
        <v>1</v>
      </c>
      <c r="K129" s="154" t="s">
        <v>1840</v>
      </c>
      <c r="L129" s="127" t="s">
        <v>764</v>
      </c>
      <c r="M129" s="127" t="s">
        <v>765</v>
      </c>
      <c r="N129" s="127" t="s">
        <v>766</v>
      </c>
      <c r="O129" s="151">
        <v>1</v>
      </c>
      <c r="P129" s="189">
        <v>43313</v>
      </c>
      <c r="Q129" s="157">
        <v>43663</v>
      </c>
      <c r="R129" s="161">
        <v>1</v>
      </c>
      <c r="S129" s="107" t="s">
        <v>1602</v>
      </c>
      <c r="T129" s="106" t="s">
        <v>1119</v>
      </c>
      <c r="U129" s="108">
        <v>100</v>
      </c>
      <c r="V129" s="172"/>
      <c r="W129" s="112" t="s">
        <v>1409</v>
      </c>
      <c r="X129" s="108"/>
      <c r="Y129" s="108"/>
      <c r="Z129" s="108"/>
      <c r="AA129" s="108" t="s">
        <v>543</v>
      </c>
      <c r="AB129" s="110" t="s">
        <v>1365</v>
      </c>
    </row>
    <row r="130" spans="1:28" s="133" customFormat="1" ht="378.75" customHeight="1" x14ac:dyDescent="0.3">
      <c r="A130" s="108">
        <v>120</v>
      </c>
      <c r="B130" s="108"/>
      <c r="C130" s="124" t="s">
        <v>819</v>
      </c>
      <c r="D130" s="150">
        <v>118</v>
      </c>
      <c r="E130" s="151" t="s">
        <v>612</v>
      </c>
      <c r="F130" s="151">
        <v>48</v>
      </c>
      <c r="G130" s="110" t="s">
        <v>837</v>
      </c>
      <c r="H130" s="151" t="s">
        <v>768</v>
      </c>
      <c r="I130" s="127" t="s">
        <v>767</v>
      </c>
      <c r="J130" s="151">
        <v>1</v>
      </c>
      <c r="K130" s="154" t="s">
        <v>1429</v>
      </c>
      <c r="L130" s="220" t="s">
        <v>1142</v>
      </c>
      <c r="M130" s="220" t="s">
        <v>1143</v>
      </c>
      <c r="N130" s="213" t="s">
        <v>1144</v>
      </c>
      <c r="O130" s="221">
        <v>1</v>
      </c>
      <c r="P130" s="189">
        <v>43313</v>
      </c>
      <c r="Q130" s="157">
        <v>43846</v>
      </c>
      <c r="R130" s="161">
        <v>1</v>
      </c>
      <c r="S130" s="107" t="s">
        <v>1841</v>
      </c>
      <c r="T130" s="106" t="s">
        <v>1119</v>
      </c>
      <c r="U130" s="108">
        <v>100</v>
      </c>
      <c r="V130" s="172"/>
      <c r="W130" s="112" t="s">
        <v>1424</v>
      </c>
      <c r="X130" s="108"/>
      <c r="Y130" s="108"/>
      <c r="Z130" s="108"/>
      <c r="AA130" s="108" t="s">
        <v>543</v>
      </c>
      <c r="AB130" s="127" t="s">
        <v>544</v>
      </c>
    </row>
    <row r="131" spans="1:28" s="133" customFormat="1" ht="240.75" customHeight="1" x14ac:dyDescent="0.3">
      <c r="A131" s="108">
        <v>121</v>
      </c>
      <c r="B131" s="108"/>
      <c r="C131" s="124" t="s">
        <v>840</v>
      </c>
      <c r="D131" s="150">
        <v>118</v>
      </c>
      <c r="E131" s="151" t="s">
        <v>612</v>
      </c>
      <c r="F131" s="151">
        <v>56</v>
      </c>
      <c r="G131" s="110" t="s">
        <v>841</v>
      </c>
      <c r="H131" s="151" t="s">
        <v>675</v>
      </c>
      <c r="I131" s="127" t="s">
        <v>842</v>
      </c>
      <c r="J131" s="110">
        <v>1</v>
      </c>
      <c r="K131" s="154" t="s">
        <v>843</v>
      </c>
      <c r="L131" s="163" t="s">
        <v>844</v>
      </c>
      <c r="M131" s="110" t="s">
        <v>845</v>
      </c>
      <c r="N131" s="110" t="s">
        <v>616</v>
      </c>
      <c r="O131" s="188">
        <v>3</v>
      </c>
      <c r="P131" s="189">
        <v>43419</v>
      </c>
      <c r="Q131" s="157">
        <v>43646</v>
      </c>
      <c r="R131" s="108">
        <v>2</v>
      </c>
      <c r="S131" s="163" t="s">
        <v>1842</v>
      </c>
      <c r="T131" s="106" t="s">
        <v>1120</v>
      </c>
      <c r="U131" s="108">
        <v>66</v>
      </c>
      <c r="V131" s="172"/>
      <c r="W131" s="112" t="s">
        <v>1151</v>
      </c>
      <c r="X131" s="108"/>
      <c r="Y131" s="108"/>
      <c r="Z131" s="108"/>
      <c r="AA131" s="108" t="s">
        <v>543</v>
      </c>
      <c r="AB131" s="110" t="s">
        <v>1365</v>
      </c>
    </row>
    <row r="132" spans="1:28" s="133" customFormat="1" ht="294.75" customHeight="1" x14ac:dyDescent="0.3">
      <c r="A132" s="108">
        <v>122</v>
      </c>
      <c r="B132" s="108"/>
      <c r="C132" s="124" t="s">
        <v>846</v>
      </c>
      <c r="D132" s="150">
        <v>118</v>
      </c>
      <c r="E132" s="151" t="s">
        <v>612</v>
      </c>
      <c r="F132" s="151">
        <v>56</v>
      </c>
      <c r="G132" s="110" t="s">
        <v>841</v>
      </c>
      <c r="H132" s="151" t="s">
        <v>675</v>
      </c>
      <c r="I132" s="127" t="s">
        <v>829</v>
      </c>
      <c r="J132" s="110">
        <v>2</v>
      </c>
      <c r="K132" s="154" t="s">
        <v>843</v>
      </c>
      <c r="L132" s="107" t="s">
        <v>847</v>
      </c>
      <c r="M132" s="110" t="s">
        <v>848</v>
      </c>
      <c r="N132" s="110" t="s">
        <v>849</v>
      </c>
      <c r="O132" s="124">
        <v>3</v>
      </c>
      <c r="P132" s="189">
        <v>43437</v>
      </c>
      <c r="Q132" s="157">
        <v>43661</v>
      </c>
      <c r="R132" s="108">
        <v>3</v>
      </c>
      <c r="S132" s="163" t="s">
        <v>1843</v>
      </c>
      <c r="T132" s="106" t="s">
        <v>1121</v>
      </c>
      <c r="U132" s="108">
        <v>100</v>
      </c>
      <c r="V132" s="172"/>
      <c r="W132" s="112" t="s">
        <v>1363</v>
      </c>
      <c r="X132" s="108"/>
      <c r="Y132" s="108"/>
      <c r="Z132" s="108"/>
      <c r="AA132" s="108" t="s">
        <v>543</v>
      </c>
      <c r="AB132" s="110" t="s">
        <v>1365</v>
      </c>
    </row>
    <row r="133" spans="1:28" s="133" customFormat="1" ht="196.5" customHeight="1" x14ac:dyDescent="0.3">
      <c r="A133" s="108">
        <v>123</v>
      </c>
      <c r="B133" s="108"/>
      <c r="C133" s="124" t="s">
        <v>850</v>
      </c>
      <c r="D133" s="150">
        <v>118</v>
      </c>
      <c r="E133" s="151" t="s">
        <v>612</v>
      </c>
      <c r="F133" s="151">
        <v>56</v>
      </c>
      <c r="G133" s="110" t="s">
        <v>841</v>
      </c>
      <c r="H133" s="187" t="s">
        <v>680</v>
      </c>
      <c r="I133" s="127" t="s">
        <v>851</v>
      </c>
      <c r="J133" s="110">
        <v>1</v>
      </c>
      <c r="K133" s="106" t="s">
        <v>852</v>
      </c>
      <c r="L133" s="107" t="s">
        <v>853</v>
      </c>
      <c r="M133" s="110" t="s">
        <v>854</v>
      </c>
      <c r="N133" s="110" t="s">
        <v>948</v>
      </c>
      <c r="O133" s="124">
        <v>1</v>
      </c>
      <c r="P133" s="189">
        <v>43405</v>
      </c>
      <c r="Q133" s="157">
        <v>43434</v>
      </c>
      <c r="R133" s="161">
        <v>1</v>
      </c>
      <c r="S133" s="163" t="s">
        <v>1844</v>
      </c>
      <c r="T133" s="106" t="s">
        <v>1122</v>
      </c>
      <c r="U133" s="108">
        <v>100</v>
      </c>
      <c r="V133" s="172"/>
      <c r="W133" s="112">
        <v>43465</v>
      </c>
      <c r="X133" s="108"/>
      <c r="Y133" s="108"/>
      <c r="Z133" s="108"/>
      <c r="AA133" s="108" t="s">
        <v>543</v>
      </c>
      <c r="AB133" s="110" t="s">
        <v>1365</v>
      </c>
    </row>
    <row r="134" spans="1:28" s="133" customFormat="1" ht="196.5" customHeight="1" x14ac:dyDescent="0.3">
      <c r="A134" s="108">
        <v>124</v>
      </c>
      <c r="B134" s="108"/>
      <c r="C134" s="124" t="s">
        <v>855</v>
      </c>
      <c r="D134" s="150">
        <v>118</v>
      </c>
      <c r="E134" s="151" t="s">
        <v>612</v>
      </c>
      <c r="F134" s="151">
        <v>56</v>
      </c>
      <c r="G134" s="110" t="s">
        <v>841</v>
      </c>
      <c r="H134" s="187" t="s">
        <v>680</v>
      </c>
      <c r="I134" s="127" t="s">
        <v>856</v>
      </c>
      <c r="J134" s="110">
        <v>2</v>
      </c>
      <c r="K134" s="106" t="s">
        <v>852</v>
      </c>
      <c r="L134" s="107" t="s">
        <v>857</v>
      </c>
      <c r="M134" s="110" t="s">
        <v>858</v>
      </c>
      <c r="N134" s="110" t="s">
        <v>859</v>
      </c>
      <c r="O134" s="124">
        <v>1</v>
      </c>
      <c r="P134" s="189">
        <v>43435</v>
      </c>
      <c r="Q134" s="157">
        <v>43465</v>
      </c>
      <c r="R134" s="108">
        <v>1</v>
      </c>
      <c r="S134" s="163" t="s">
        <v>1845</v>
      </c>
      <c r="T134" s="106" t="s">
        <v>1123</v>
      </c>
      <c r="U134" s="108">
        <v>100</v>
      </c>
      <c r="V134" s="172"/>
      <c r="W134" s="112">
        <v>43465</v>
      </c>
      <c r="X134" s="108"/>
      <c r="Y134" s="108"/>
      <c r="Z134" s="108"/>
      <c r="AA134" s="108" t="s">
        <v>543</v>
      </c>
      <c r="AB134" s="110" t="s">
        <v>1365</v>
      </c>
    </row>
    <row r="135" spans="1:28" s="133" customFormat="1" ht="327" customHeight="1" x14ac:dyDescent="0.3">
      <c r="A135" s="108">
        <v>125</v>
      </c>
      <c r="B135" s="108"/>
      <c r="C135" s="124" t="s">
        <v>860</v>
      </c>
      <c r="D135" s="150">
        <v>118</v>
      </c>
      <c r="E135" s="151" t="s">
        <v>612</v>
      </c>
      <c r="F135" s="151">
        <v>56</v>
      </c>
      <c r="G135" s="110" t="s">
        <v>841</v>
      </c>
      <c r="H135" s="151" t="s">
        <v>861</v>
      </c>
      <c r="I135" s="127" t="s">
        <v>862</v>
      </c>
      <c r="J135" s="110">
        <v>1</v>
      </c>
      <c r="K135" s="106" t="s">
        <v>863</v>
      </c>
      <c r="L135" s="106" t="s">
        <v>864</v>
      </c>
      <c r="M135" s="110" t="s">
        <v>865</v>
      </c>
      <c r="N135" s="110" t="s">
        <v>866</v>
      </c>
      <c r="O135" s="222">
        <v>1</v>
      </c>
      <c r="P135" s="189">
        <v>43405</v>
      </c>
      <c r="Q135" s="157">
        <v>43748</v>
      </c>
      <c r="R135" s="158">
        <v>1</v>
      </c>
      <c r="S135" s="163" t="s">
        <v>1846</v>
      </c>
      <c r="T135" s="106" t="s">
        <v>1124</v>
      </c>
      <c r="U135" s="108">
        <v>100</v>
      </c>
      <c r="V135" s="172"/>
      <c r="W135" s="112" t="s">
        <v>1363</v>
      </c>
      <c r="X135" s="108"/>
      <c r="Y135" s="108"/>
      <c r="Z135" s="108"/>
      <c r="AA135" s="108" t="s">
        <v>543</v>
      </c>
      <c r="AB135" s="110" t="s">
        <v>1365</v>
      </c>
    </row>
    <row r="136" spans="1:28" s="133" customFormat="1" ht="240" customHeight="1" x14ac:dyDescent="0.3">
      <c r="A136" s="108">
        <v>126</v>
      </c>
      <c r="B136" s="108"/>
      <c r="C136" s="124" t="s">
        <v>867</v>
      </c>
      <c r="D136" s="150">
        <v>118</v>
      </c>
      <c r="E136" s="151" t="s">
        <v>612</v>
      </c>
      <c r="F136" s="151">
        <v>56</v>
      </c>
      <c r="G136" s="110" t="s">
        <v>841</v>
      </c>
      <c r="H136" s="151" t="s">
        <v>861</v>
      </c>
      <c r="I136" s="127" t="s">
        <v>868</v>
      </c>
      <c r="J136" s="110">
        <v>2</v>
      </c>
      <c r="K136" s="106" t="s">
        <v>863</v>
      </c>
      <c r="L136" s="107" t="s">
        <v>869</v>
      </c>
      <c r="M136" s="110" t="s">
        <v>870</v>
      </c>
      <c r="N136" s="108" t="s">
        <v>334</v>
      </c>
      <c r="O136" s="223">
        <v>1</v>
      </c>
      <c r="P136" s="189">
        <v>43405</v>
      </c>
      <c r="Q136" s="157">
        <v>43748</v>
      </c>
      <c r="R136" s="108">
        <v>1</v>
      </c>
      <c r="S136" s="163" t="s">
        <v>1847</v>
      </c>
      <c r="T136" s="106" t="s">
        <v>1125</v>
      </c>
      <c r="U136" s="108">
        <v>100</v>
      </c>
      <c r="V136" s="172"/>
      <c r="W136" s="112" t="s">
        <v>1363</v>
      </c>
      <c r="X136" s="108"/>
      <c r="Y136" s="108"/>
      <c r="Z136" s="108"/>
      <c r="AA136" s="108" t="s">
        <v>543</v>
      </c>
      <c r="AB136" s="110" t="s">
        <v>1365</v>
      </c>
    </row>
    <row r="137" spans="1:28" s="133" customFormat="1" ht="409.6" customHeight="1" x14ac:dyDescent="0.3">
      <c r="A137" s="108">
        <v>127</v>
      </c>
      <c r="B137" s="108"/>
      <c r="C137" s="124" t="s">
        <v>871</v>
      </c>
      <c r="D137" s="150">
        <v>118</v>
      </c>
      <c r="E137" s="151" t="s">
        <v>612</v>
      </c>
      <c r="F137" s="151">
        <v>56</v>
      </c>
      <c r="G137" s="110" t="s">
        <v>841</v>
      </c>
      <c r="H137" s="151" t="s">
        <v>872</v>
      </c>
      <c r="I137" s="127" t="s">
        <v>862</v>
      </c>
      <c r="J137" s="127">
        <v>1</v>
      </c>
      <c r="K137" s="106" t="s">
        <v>873</v>
      </c>
      <c r="L137" s="106" t="s">
        <v>864</v>
      </c>
      <c r="M137" s="110" t="s">
        <v>865</v>
      </c>
      <c r="N137" s="110" t="s">
        <v>866</v>
      </c>
      <c r="O137" s="222">
        <v>1</v>
      </c>
      <c r="P137" s="189">
        <v>43405</v>
      </c>
      <c r="Q137" s="157">
        <v>43748</v>
      </c>
      <c r="R137" s="158">
        <v>1</v>
      </c>
      <c r="S137" s="163" t="s">
        <v>1848</v>
      </c>
      <c r="T137" s="106" t="s">
        <v>1126</v>
      </c>
      <c r="U137" s="108">
        <v>100</v>
      </c>
      <c r="V137" s="172"/>
      <c r="W137" s="112" t="s">
        <v>1363</v>
      </c>
      <c r="X137" s="108"/>
      <c r="Y137" s="108"/>
      <c r="Z137" s="108"/>
      <c r="AA137" s="108" t="s">
        <v>543</v>
      </c>
      <c r="AB137" s="110" t="s">
        <v>1365</v>
      </c>
    </row>
    <row r="138" spans="1:28" s="133" customFormat="1" ht="308.25" customHeight="1" x14ac:dyDescent="0.3">
      <c r="A138" s="108">
        <v>128</v>
      </c>
      <c r="B138" s="108"/>
      <c r="C138" s="124" t="s">
        <v>874</v>
      </c>
      <c r="D138" s="150">
        <v>118</v>
      </c>
      <c r="E138" s="151" t="s">
        <v>612</v>
      </c>
      <c r="F138" s="151">
        <v>56</v>
      </c>
      <c r="G138" s="110" t="s">
        <v>841</v>
      </c>
      <c r="H138" s="151" t="s">
        <v>872</v>
      </c>
      <c r="I138" s="127" t="s">
        <v>868</v>
      </c>
      <c r="J138" s="127">
        <v>2</v>
      </c>
      <c r="K138" s="106" t="s">
        <v>873</v>
      </c>
      <c r="L138" s="107" t="s">
        <v>869</v>
      </c>
      <c r="M138" s="110" t="s">
        <v>870</v>
      </c>
      <c r="N138" s="108" t="s">
        <v>334</v>
      </c>
      <c r="O138" s="223">
        <v>1</v>
      </c>
      <c r="P138" s="189">
        <v>43405</v>
      </c>
      <c r="Q138" s="157">
        <v>43748</v>
      </c>
      <c r="R138" s="108">
        <v>1</v>
      </c>
      <c r="S138" s="163" t="s">
        <v>1849</v>
      </c>
      <c r="T138" s="106" t="s">
        <v>1127</v>
      </c>
      <c r="U138" s="108">
        <v>100</v>
      </c>
      <c r="V138" s="172"/>
      <c r="W138" s="112" t="s">
        <v>1363</v>
      </c>
      <c r="X138" s="108"/>
      <c r="Y138" s="108"/>
      <c r="Z138" s="108"/>
      <c r="AA138" s="108" t="s">
        <v>543</v>
      </c>
      <c r="AB138" s="110" t="s">
        <v>1365</v>
      </c>
    </row>
    <row r="139" spans="1:28" s="133" customFormat="1" ht="372.75" customHeight="1" x14ac:dyDescent="0.3">
      <c r="A139" s="108">
        <v>129</v>
      </c>
      <c r="B139" s="108"/>
      <c r="C139" s="124" t="s">
        <v>949</v>
      </c>
      <c r="D139" s="150">
        <v>118</v>
      </c>
      <c r="E139" s="151" t="s">
        <v>612</v>
      </c>
      <c r="F139" s="151">
        <v>56</v>
      </c>
      <c r="G139" s="110" t="s">
        <v>841</v>
      </c>
      <c r="H139" s="151" t="s">
        <v>875</v>
      </c>
      <c r="I139" s="127" t="s">
        <v>876</v>
      </c>
      <c r="J139" s="127">
        <v>1</v>
      </c>
      <c r="K139" s="106" t="s">
        <v>877</v>
      </c>
      <c r="L139" s="154" t="s">
        <v>878</v>
      </c>
      <c r="M139" s="127" t="s">
        <v>879</v>
      </c>
      <c r="N139" s="108" t="s">
        <v>880</v>
      </c>
      <c r="O139" s="127">
        <v>11</v>
      </c>
      <c r="P139" s="189">
        <v>43405</v>
      </c>
      <c r="Q139" s="157">
        <v>43748</v>
      </c>
      <c r="R139" s="108">
        <v>11</v>
      </c>
      <c r="S139" s="163" t="s">
        <v>1850</v>
      </c>
      <c r="T139" s="106" t="s">
        <v>1128</v>
      </c>
      <c r="U139" s="108">
        <v>100</v>
      </c>
      <c r="V139" s="172"/>
      <c r="W139" s="112" t="s">
        <v>1363</v>
      </c>
      <c r="X139" s="108"/>
      <c r="Y139" s="108"/>
      <c r="Z139" s="108"/>
      <c r="AA139" s="108" t="s">
        <v>543</v>
      </c>
      <c r="AB139" s="110" t="s">
        <v>1365</v>
      </c>
    </row>
    <row r="140" spans="1:28" s="133" customFormat="1" ht="409.6" customHeight="1" x14ac:dyDescent="0.3">
      <c r="A140" s="108">
        <v>130</v>
      </c>
      <c r="B140" s="108"/>
      <c r="C140" s="124" t="s">
        <v>950</v>
      </c>
      <c r="D140" s="150">
        <v>118</v>
      </c>
      <c r="E140" s="151" t="s">
        <v>612</v>
      </c>
      <c r="F140" s="151">
        <v>56</v>
      </c>
      <c r="G140" s="110" t="s">
        <v>841</v>
      </c>
      <c r="H140" s="151" t="s">
        <v>881</v>
      </c>
      <c r="I140" s="127" t="s">
        <v>862</v>
      </c>
      <c r="J140" s="151">
        <v>1</v>
      </c>
      <c r="K140" s="106" t="s">
        <v>882</v>
      </c>
      <c r="L140" s="154" t="s">
        <v>883</v>
      </c>
      <c r="M140" s="127" t="s">
        <v>884</v>
      </c>
      <c r="N140" s="127" t="s">
        <v>885</v>
      </c>
      <c r="O140" s="224">
        <v>10</v>
      </c>
      <c r="P140" s="189">
        <v>43405</v>
      </c>
      <c r="Q140" s="157">
        <v>43555</v>
      </c>
      <c r="R140" s="108">
        <v>10</v>
      </c>
      <c r="S140" s="163" t="s">
        <v>1851</v>
      </c>
      <c r="T140" s="106" t="s">
        <v>1129</v>
      </c>
      <c r="U140" s="108">
        <v>100</v>
      </c>
      <c r="V140" s="172"/>
      <c r="W140" s="112" t="s">
        <v>1151</v>
      </c>
      <c r="X140" s="108"/>
      <c r="Y140" s="108"/>
      <c r="Z140" s="108"/>
      <c r="AA140" s="108" t="s">
        <v>543</v>
      </c>
      <c r="AB140" s="110" t="s">
        <v>1365</v>
      </c>
    </row>
    <row r="141" spans="1:28" s="133" customFormat="1" ht="408.75" customHeight="1" x14ac:dyDescent="0.3">
      <c r="A141" s="108">
        <v>131</v>
      </c>
      <c r="B141" s="108"/>
      <c r="C141" s="124" t="s">
        <v>951</v>
      </c>
      <c r="D141" s="150">
        <v>118</v>
      </c>
      <c r="E141" s="151" t="s">
        <v>612</v>
      </c>
      <c r="F141" s="151">
        <v>56</v>
      </c>
      <c r="G141" s="110" t="s">
        <v>841</v>
      </c>
      <c r="H141" s="151" t="s">
        <v>881</v>
      </c>
      <c r="I141" s="127" t="s">
        <v>862</v>
      </c>
      <c r="J141" s="151">
        <v>2</v>
      </c>
      <c r="K141" s="106" t="s">
        <v>882</v>
      </c>
      <c r="L141" s="154" t="s">
        <v>886</v>
      </c>
      <c r="M141" s="127" t="s">
        <v>887</v>
      </c>
      <c r="N141" s="127" t="s">
        <v>888</v>
      </c>
      <c r="O141" s="168">
        <v>1</v>
      </c>
      <c r="P141" s="189">
        <v>43405</v>
      </c>
      <c r="Q141" s="157">
        <v>43748</v>
      </c>
      <c r="R141" s="158">
        <v>1</v>
      </c>
      <c r="S141" s="163" t="s">
        <v>1852</v>
      </c>
      <c r="T141" s="106" t="s">
        <v>1130</v>
      </c>
      <c r="U141" s="108">
        <v>100</v>
      </c>
      <c r="V141" s="172"/>
      <c r="W141" s="112" t="s">
        <v>1363</v>
      </c>
      <c r="X141" s="108"/>
      <c r="Y141" s="108"/>
      <c r="Z141" s="108"/>
      <c r="AA141" s="108" t="s">
        <v>543</v>
      </c>
      <c r="AB141" s="110" t="s">
        <v>1365</v>
      </c>
    </row>
    <row r="142" spans="1:28" s="133" customFormat="1" ht="365.25" customHeight="1" x14ac:dyDescent="0.3">
      <c r="A142" s="108">
        <v>132</v>
      </c>
      <c r="B142" s="108"/>
      <c r="C142" s="124" t="s">
        <v>952</v>
      </c>
      <c r="D142" s="150">
        <v>118</v>
      </c>
      <c r="E142" s="151" t="s">
        <v>612</v>
      </c>
      <c r="F142" s="151">
        <v>56</v>
      </c>
      <c r="G142" s="110" t="s">
        <v>841</v>
      </c>
      <c r="H142" s="151" t="s">
        <v>889</v>
      </c>
      <c r="I142" s="127" t="s">
        <v>890</v>
      </c>
      <c r="J142" s="108">
        <v>1</v>
      </c>
      <c r="K142" s="106" t="s">
        <v>891</v>
      </c>
      <c r="L142" s="106" t="s">
        <v>892</v>
      </c>
      <c r="M142" s="106" t="s">
        <v>893</v>
      </c>
      <c r="N142" s="110" t="s">
        <v>894</v>
      </c>
      <c r="O142" s="222">
        <v>1</v>
      </c>
      <c r="P142" s="189">
        <v>43405</v>
      </c>
      <c r="Q142" s="157">
        <v>43748</v>
      </c>
      <c r="R142" s="158">
        <v>1</v>
      </c>
      <c r="S142" s="163" t="s">
        <v>1853</v>
      </c>
      <c r="T142" s="106" t="s">
        <v>1131</v>
      </c>
      <c r="U142" s="108">
        <v>100</v>
      </c>
      <c r="V142" s="172"/>
      <c r="W142" s="112" t="s">
        <v>1363</v>
      </c>
      <c r="X142" s="108"/>
      <c r="Y142" s="108"/>
      <c r="Z142" s="108"/>
      <c r="AA142" s="108" t="s">
        <v>543</v>
      </c>
      <c r="AB142" s="110" t="s">
        <v>1365</v>
      </c>
    </row>
    <row r="143" spans="1:28" s="133" customFormat="1" ht="172.5" customHeight="1" x14ac:dyDescent="0.3">
      <c r="A143" s="108">
        <v>133</v>
      </c>
      <c r="B143" s="108"/>
      <c r="C143" s="124" t="s">
        <v>953</v>
      </c>
      <c r="D143" s="150">
        <v>118</v>
      </c>
      <c r="E143" s="151" t="s">
        <v>612</v>
      </c>
      <c r="F143" s="151">
        <v>56</v>
      </c>
      <c r="G143" s="110" t="s">
        <v>841</v>
      </c>
      <c r="H143" s="151" t="s">
        <v>889</v>
      </c>
      <c r="I143" s="127" t="s">
        <v>831</v>
      </c>
      <c r="J143" s="108">
        <v>2</v>
      </c>
      <c r="K143" s="106" t="s">
        <v>891</v>
      </c>
      <c r="L143" s="106" t="s">
        <v>895</v>
      </c>
      <c r="M143" s="127" t="s">
        <v>896</v>
      </c>
      <c r="N143" s="154" t="s">
        <v>897</v>
      </c>
      <c r="O143" s="127">
        <v>1</v>
      </c>
      <c r="P143" s="189">
        <v>43405</v>
      </c>
      <c r="Q143" s="157">
        <v>43748</v>
      </c>
      <c r="R143" s="108">
        <v>1</v>
      </c>
      <c r="S143" s="163" t="s">
        <v>1854</v>
      </c>
      <c r="T143" s="106" t="s">
        <v>1132</v>
      </c>
      <c r="U143" s="108">
        <v>100</v>
      </c>
      <c r="V143" s="172"/>
      <c r="W143" s="112" t="s">
        <v>1151</v>
      </c>
      <c r="X143" s="108"/>
      <c r="Y143" s="108"/>
      <c r="Z143" s="108"/>
      <c r="AA143" s="108" t="s">
        <v>543</v>
      </c>
      <c r="AB143" s="110" t="s">
        <v>1365</v>
      </c>
    </row>
    <row r="144" spans="1:28" s="133" customFormat="1" ht="339.75" customHeight="1" x14ac:dyDescent="0.3">
      <c r="A144" s="108">
        <v>134</v>
      </c>
      <c r="B144" s="108"/>
      <c r="C144" s="124" t="s">
        <v>954</v>
      </c>
      <c r="D144" s="150">
        <v>118</v>
      </c>
      <c r="E144" s="151" t="s">
        <v>612</v>
      </c>
      <c r="F144" s="151">
        <v>56</v>
      </c>
      <c r="G144" s="110" t="s">
        <v>841</v>
      </c>
      <c r="H144" s="151" t="s">
        <v>898</v>
      </c>
      <c r="I144" s="127" t="s">
        <v>862</v>
      </c>
      <c r="J144" s="151">
        <v>1</v>
      </c>
      <c r="K144" s="106" t="s">
        <v>899</v>
      </c>
      <c r="L144" s="225" t="s">
        <v>900</v>
      </c>
      <c r="M144" s="127" t="s">
        <v>901</v>
      </c>
      <c r="N144" s="127" t="s">
        <v>902</v>
      </c>
      <c r="O144" s="151">
        <v>4</v>
      </c>
      <c r="P144" s="189">
        <v>43405</v>
      </c>
      <c r="Q144" s="157">
        <v>43748</v>
      </c>
      <c r="R144" s="108">
        <v>4</v>
      </c>
      <c r="S144" s="163" t="s">
        <v>1855</v>
      </c>
      <c r="T144" s="106" t="s">
        <v>1133</v>
      </c>
      <c r="U144" s="108">
        <v>100</v>
      </c>
      <c r="V144" s="172"/>
      <c r="W144" s="112" t="s">
        <v>1363</v>
      </c>
      <c r="X144" s="108"/>
      <c r="Y144" s="108"/>
      <c r="Z144" s="108"/>
      <c r="AA144" s="108" t="s">
        <v>543</v>
      </c>
      <c r="AB144" s="110" t="s">
        <v>1365</v>
      </c>
    </row>
    <row r="145" spans="1:28" s="133" customFormat="1" ht="255" customHeight="1" x14ac:dyDescent="0.3">
      <c r="A145" s="108">
        <v>135</v>
      </c>
      <c r="B145" s="108"/>
      <c r="C145" s="124" t="s">
        <v>955</v>
      </c>
      <c r="D145" s="150">
        <v>118</v>
      </c>
      <c r="E145" s="151" t="s">
        <v>612</v>
      </c>
      <c r="F145" s="151">
        <v>56</v>
      </c>
      <c r="G145" s="110" t="s">
        <v>841</v>
      </c>
      <c r="H145" s="151" t="s">
        <v>903</v>
      </c>
      <c r="I145" s="127" t="s">
        <v>701</v>
      </c>
      <c r="J145" s="151">
        <v>1</v>
      </c>
      <c r="K145" s="106" t="s">
        <v>904</v>
      </c>
      <c r="L145" s="106" t="s">
        <v>905</v>
      </c>
      <c r="M145" s="127" t="s">
        <v>906</v>
      </c>
      <c r="N145" s="127" t="s">
        <v>334</v>
      </c>
      <c r="O145" s="151">
        <v>1</v>
      </c>
      <c r="P145" s="189">
        <v>43405</v>
      </c>
      <c r="Q145" s="157">
        <v>43663</v>
      </c>
      <c r="R145" s="108">
        <v>1</v>
      </c>
      <c r="S145" s="163" t="s">
        <v>1856</v>
      </c>
      <c r="T145" s="106" t="s">
        <v>1134</v>
      </c>
      <c r="U145" s="108">
        <v>100</v>
      </c>
      <c r="V145" s="172"/>
      <c r="W145" s="112" t="s">
        <v>1152</v>
      </c>
      <c r="X145" s="108"/>
      <c r="Y145" s="108"/>
      <c r="Z145" s="108"/>
      <c r="AA145" s="108" t="s">
        <v>543</v>
      </c>
      <c r="AB145" s="110" t="s">
        <v>1365</v>
      </c>
    </row>
    <row r="146" spans="1:28" s="133" customFormat="1" ht="409.6" customHeight="1" x14ac:dyDescent="0.3">
      <c r="A146" s="108">
        <v>136</v>
      </c>
      <c r="B146" s="108"/>
      <c r="C146" s="124" t="s">
        <v>956</v>
      </c>
      <c r="D146" s="150">
        <v>118</v>
      </c>
      <c r="E146" s="151" t="s">
        <v>612</v>
      </c>
      <c r="F146" s="151">
        <v>56</v>
      </c>
      <c r="G146" s="110" t="s">
        <v>841</v>
      </c>
      <c r="H146" s="151" t="s">
        <v>907</v>
      </c>
      <c r="I146" s="127" t="s">
        <v>862</v>
      </c>
      <c r="J146" s="151">
        <v>1</v>
      </c>
      <c r="K146" s="106" t="s">
        <v>908</v>
      </c>
      <c r="L146" s="106" t="s">
        <v>909</v>
      </c>
      <c r="M146" s="106" t="s">
        <v>910</v>
      </c>
      <c r="N146" s="106" t="s">
        <v>911</v>
      </c>
      <c r="O146" s="168">
        <v>1</v>
      </c>
      <c r="P146" s="189">
        <v>43405</v>
      </c>
      <c r="Q146" s="157">
        <v>43663</v>
      </c>
      <c r="R146" s="168">
        <v>1</v>
      </c>
      <c r="S146" s="163" t="s">
        <v>1857</v>
      </c>
      <c r="T146" s="106" t="s">
        <v>1135</v>
      </c>
      <c r="U146" s="108">
        <v>100</v>
      </c>
      <c r="V146" s="172"/>
      <c r="W146" s="112" t="s">
        <v>1363</v>
      </c>
      <c r="X146" s="108"/>
      <c r="Y146" s="108"/>
      <c r="Z146" s="108"/>
      <c r="AA146" s="108" t="s">
        <v>543</v>
      </c>
      <c r="AB146" s="110" t="s">
        <v>1365</v>
      </c>
    </row>
    <row r="147" spans="1:28" s="133" customFormat="1" ht="409.6" customHeight="1" x14ac:dyDescent="0.3">
      <c r="A147" s="108">
        <v>137</v>
      </c>
      <c r="B147" s="108"/>
      <c r="C147" s="124" t="s">
        <v>957</v>
      </c>
      <c r="D147" s="150">
        <v>118</v>
      </c>
      <c r="E147" s="127" t="s">
        <v>612</v>
      </c>
      <c r="F147" s="151">
        <v>56</v>
      </c>
      <c r="G147" s="110" t="s">
        <v>841</v>
      </c>
      <c r="H147" s="127" t="s">
        <v>912</v>
      </c>
      <c r="I147" s="127" t="s">
        <v>862</v>
      </c>
      <c r="J147" s="127">
        <v>1</v>
      </c>
      <c r="K147" s="106" t="s">
        <v>913</v>
      </c>
      <c r="L147" s="106" t="s">
        <v>914</v>
      </c>
      <c r="M147" s="127" t="s">
        <v>910</v>
      </c>
      <c r="N147" s="127" t="s">
        <v>911</v>
      </c>
      <c r="O147" s="168">
        <v>1</v>
      </c>
      <c r="P147" s="189">
        <v>43405</v>
      </c>
      <c r="Q147" s="157">
        <v>43663</v>
      </c>
      <c r="R147" s="108">
        <v>100</v>
      </c>
      <c r="S147" s="163" t="s">
        <v>1858</v>
      </c>
      <c r="T147" s="106" t="s">
        <v>1136</v>
      </c>
      <c r="U147" s="108">
        <v>100</v>
      </c>
      <c r="V147" s="172"/>
      <c r="W147" s="112" t="s">
        <v>1151</v>
      </c>
      <c r="X147" s="108"/>
      <c r="Y147" s="108"/>
      <c r="Z147" s="108"/>
      <c r="AA147" s="108" t="s">
        <v>543</v>
      </c>
      <c r="AB147" s="110" t="s">
        <v>1365</v>
      </c>
    </row>
    <row r="148" spans="1:28" s="133" customFormat="1" ht="243.75" customHeight="1" x14ac:dyDescent="0.3">
      <c r="A148" s="108">
        <v>138</v>
      </c>
      <c r="B148" s="108"/>
      <c r="C148" s="124" t="s">
        <v>958</v>
      </c>
      <c r="D148" s="150">
        <v>118</v>
      </c>
      <c r="E148" s="151" t="s">
        <v>612</v>
      </c>
      <c r="F148" s="151">
        <v>56</v>
      </c>
      <c r="G148" s="110" t="s">
        <v>841</v>
      </c>
      <c r="H148" s="151" t="s">
        <v>915</v>
      </c>
      <c r="I148" s="127" t="s">
        <v>916</v>
      </c>
      <c r="J148" s="151">
        <v>1</v>
      </c>
      <c r="K148" s="106" t="s">
        <v>917</v>
      </c>
      <c r="L148" s="154" t="s">
        <v>918</v>
      </c>
      <c r="M148" s="110" t="s">
        <v>717</v>
      </c>
      <c r="N148" s="110" t="s">
        <v>919</v>
      </c>
      <c r="O148" s="151">
        <v>3</v>
      </c>
      <c r="P148" s="189">
        <v>43405</v>
      </c>
      <c r="Q148" s="157">
        <v>43555</v>
      </c>
      <c r="R148" s="108">
        <v>3</v>
      </c>
      <c r="S148" s="163" t="s">
        <v>1859</v>
      </c>
      <c r="T148" s="106" t="s">
        <v>1137</v>
      </c>
      <c r="U148" s="108">
        <v>100</v>
      </c>
      <c r="V148" s="172"/>
      <c r="W148" s="112" t="s">
        <v>1151</v>
      </c>
      <c r="X148" s="108"/>
      <c r="Y148" s="108"/>
      <c r="Z148" s="108"/>
      <c r="AA148" s="108" t="s">
        <v>543</v>
      </c>
      <c r="AB148" s="110" t="s">
        <v>1365</v>
      </c>
    </row>
    <row r="149" spans="1:28" s="133" customFormat="1" ht="146.25" customHeight="1" x14ac:dyDescent="0.3">
      <c r="A149" s="108">
        <v>139</v>
      </c>
      <c r="B149" s="108"/>
      <c r="C149" s="124" t="s">
        <v>959</v>
      </c>
      <c r="D149" s="150">
        <v>118</v>
      </c>
      <c r="E149" s="151" t="s">
        <v>612</v>
      </c>
      <c r="F149" s="151">
        <v>56</v>
      </c>
      <c r="G149" s="110" t="s">
        <v>841</v>
      </c>
      <c r="H149" s="151" t="s">
        <v>920</v>
      </c>
      <c r="I149" s="127" t="s">
        <v>921</v>
      </c>
      <c r="J149" s="127">
        <v>1</v>
      </c>
      <c r="K149" s="106" t="s">
        <v>922</v>
      </c>
      <c r="L149" s="154" t="s">
        <v>923</v>
      </c>
      <c r="M149" s="154" t="s">
        <v>924</v>
      </c>
      <c r="N149" s="154" t="s">
        <v>925</v>
      </c>
      <c r="O149" s="158">
        <v>1</v>
      </c>
      <c r="P149" s="189">
        <v>43405</v>
      </c>
      <c r="Q149" s="157">
        <v>43748</v>
      </c>
      <c r="R149" s="158">
        <v>1</v>
      </c>
      <c r="S149" s="163" t="s">
        <v>1860</v>
      </c>
      <c r="T149" s="106" t="s">
        <v>1130</v>
      </c>
      <c r="U149" s="108">
        <v>100</v>
      </c>
      <c r="V149" s="172"/>
      <c r="W149" s="112" t="s">
        <v>1363</v>
      </c>
      <c r="X149" s="108"/>
      <c r="Y149" s="108"/>
      <c r="Z149" s="108"/>
      <c r="AA149" s="108" t="s">
        <v>543</v>
      </c>
      <c r="AB149" s="110" t="s">
        <v>1365</v>
      </c>
    </row>
    <row r="150" spans="1:28" s="133" customFormat="1" ht="278.25" customHeight="1" x14ac:dyDescent="0.3">
      <c r="A150" s="108">
        <v>140</v>
      </c>
      <c r="B150" s="108"/>
      <c r="C150" s="124" t="s">
        <v>960</v>
      </c>
      <c r="D150" s="150">
        <v>118</v>
      </c>
      <c r="E150" s="151" t="s">
        <v>612</v>
      </c>
      <c r="F150" s="108">
        <v>61</v>
      </c>
      <c r="G150" s="110" t="s">
        <v>961</v>
      </c>
      <c r="H150" s="151" t="s">
        <v>962</v>
      </c>
      <c r="I150" s="127" t="s">
        <v>963</v>
      </c>
      <c r="J150" s="110">
        <v>1</v>
      </c>
      <c r="K150" s="106" t="s">
        <v>964</v>
      </c>
      <c r="L150" s="154" t="s">
        <v>965</v>
      </c>
      <c r="M150" s="110" t="s">
        <v>966</v>
      </c>
      <c r="N150" s="127" t="s">
        <v>967</v>
      </c>
      <c r="O150" s="226">
        <v>100</v>
      </c>
      <c r="P150" s="227" t="s">
        <v>968</v>
      </c>
      <c r="Q150" s="157" t="s">
        <v>969</v>
      </c>
      <c r="R150" s="226">
        <v>100</v>
      </c>
      <c r="S150" s="106" t="s">
        <v>1861</v>
      </c>
      <c r="T150" s="106" t="s">
        <v>1138</v>
      </c>
      <c r="U150" s="108">
        <v>100</v>
      </c>
      <c r="V150" s="172"/>
      <c r="W150" s="112" t="s">
        <v>1362</v>
      </c>
      <c r="X150" s="108"/>
      <c r="Y150" s="108"/>
      <c r="Z150" s="108"/>
      <c r="AA150" s="108" t="s">
        <v>543</v>
      </c>
      <c r="AB150" s="110" t="s">
        <v>1365</v>
      </c>
    </row>
    <row r="151" spans="1:28" s="133" customFormat="1" ht="404.25" customHeight="1" x14ac:dyDescent="0.3">
      <c r="A151" s="108">
        <v>141</v>
      </c>
      <c r="B151" s="108"/>
      <c r="C151" s="124" t="s">
        <v>970</v>
      </c>
      <c r="D151" s="150">
        <v>118</v>
      </c>
      <c r="E151" s="151" t="s">
        <v>612</v>
      </c>
      <c r="F151" s="108">
        <v>61</v>
      </c>
      <c r="G151" s="110" t="s">
        <v>961</v>
      </c>
      <c r="H151" s="151" t="s">
        <v>971</v>
      </c>
      <c r="I151" s="127" t="s">
        <v>963</v>
      </c>
      <c r="J151" s="110">
        <v>1</v>
      </c>
      <c r="K151" s="106" t="s">
        <v>972</v>
      </c>
      <c r="L151" s="154" t="s">
        <v>973</v>
      </c>
      <c r="M151" s="110" t="s">
        <v>974</v>
      </c>
      <c r="N151" s="127" t="s">
        <v>975</v>
      </c>
      <c r="O151" s="223">
        <v>1</v>
      </c>
      <c r="P151" s="227" t="s">
        <v>968</v>
      </c>
      <c r="Q151" s="157" t="s">
        <v>969</v>
      </c>
      <c r="R151" s="108">
        <v>1</v>
      </c>
      <c r="S151" s="106" t="s">
        <v>1432</v>
      </c>
      <c r="T151" s="106" t="s">
        <v>1138</v>
      </c>
      <c r="U151" s="108">
        <v>100</v>
      </c>
      <c r="V151" s="172"/>
      <c r="W151" s="112" t="s">
        <v>1412</v>
      </c>
      <c r="X151" s="108"/>
      <c r="Y151" s="108"/>
      <c r="Z151" s="108"/>
      <c r="AA151" s="108" t="s">
        <v>543</v>
      </c>
      <c r="AB151" s="110" t="s">
        <v>1365</v>
      </c>
    </row>
    <row r="152" spans="1:28" s="133" customFormat="1" ht="360.75" customHeight="1" x14ac:dyDescent="0.3">
      <c r="A152" s="108">
        <v>142</v>
      </c>
      <c r="B152" s="108"/>
      <c r="C152" s="124" t="s">
        <v>976</v>
      </c>
      <c r="D152" s="150">
        <v>118</v>
      </c>
      <c r="E152" s="151" t="s">
        <v>612</v>
      </c>
      <c r="F152" s="108">
        <v>61</v>
      </c>
      <c r="G152" s="110" t="s">
        <v>961</v>
      </c>
      <c r="H152" s="151" t="s">
        <v>977</v>
      </c>
      <c r="I152" s="127" t="s">
        <v>978</v>
      </c>
      <c r="J152" s="110">
        <v>1</v>
      </c>
      <c r="K152" s="106" t="s">
        <v>979</v>
      </c>
      <c r="L152" s="154" t="s">
        <v>980</v>
      </c>
      <c r="M152" s="110" t="s">
        <v>981</v>
      </c>
      <c r="N152" s="127" t="s">
        <v>982</v>
      </c>
      <c r="O152" s="226">
        <v>1</v>
      </c>
      <c r="P152" s="227" t="s">
        <v>968</v>
      </c>
      <c r="Q152" s="157" t="s">
        <v>969</v>
      </c>
      <c r="R152" s="108">
        <v>1</v>
      </c>
      <c r="S152" s="106" t="s">
        <v>1433</v>
      </c>
      <c r="T152" s="106" t="s">
        <v>1138</v>
      </c>
      <c r="U152" s="108">
        <v>100</v>
      </c>
      <c r="V152" s="172"/>
      <c r="W152" s="112" t="s">
        <v>1412</v>
      </c>
      <c r="X152" s="108"/>
      <c r="Y152" s="108"/>
      <c r="Z152" s="108"/>
      <c r="AA152" s="108" t="s">
        <v>543</v>
      </c>
      <c r="AB152" s="110" t="s">
        <v>1365</v>
      </c>
    </row>
    <row r="153" spans="1:28" s="133" customFormat="1" ht="408.75" customHeight="1" x14ac:dyDescent="0.3">
      <c r="A153" s="108">
        <v>143</v>
      </c>
      <c r="B153" s="108"/>
      <c r="C153" s="124" t="s">
        <v>983</v>
      </c>
      <c r="D153" s="150">
        <v>118</v>
      </c>
      <c r="E153" s="151" t="s">
        <v>612</v>
      </c>
      <c r="F153" s="108">
        <v>61</v>
      </c>
      <c r="G153" s="110" t="s">
        <v>961</v>
      </c>
      <c r="H153" s="151" t="s">
        <v>984</v>
      </c>
      <c r="I153" s="127" t="s">
        <v>985</v>
      </c>
      <c r="J153" s="110">
        <v>1</v>
      </c>
      <c r="K153" s="106" t="s">
        <v>986</v>
      </c>
      <c r="L153" s="154" t="s">
        <v>987</v>
      </c>
      <c r="M153" s="110" t="s">
        <v>988</v>
      </c>
      <c r="N153" s="127" t="s">
        <v>989</v>
      </c>
      <c r="O153" s="164">
        <v>1</v>
      </c>
      <c r="P153" s="227" t="s">
        <v>968</v>
      </c>
      <c r="Q153" s="157" t="s">
        <v>969</v>
      </c>
      <c r="R153" s="108">
        <v>1</v>
      </c>
      <c r="S153" s="106" t="s">
        <v>1434</v>
      </c>
      <c r="T153" s="106" t="s">
        <v>1138</v>
      </c>
      <c r="U153" s="108">
        <v>100</v>
      </c>
      <c r="V153" s="172"/>
      <c r="W153" s="112" t="s">
        <v>1412</v>
      </c>
      <c r="X153" s="108"/>
      <c r="Y153" s="108"/>
      <c r="Z153" s="108"/>
      <c r="AA153" s="108" t="s">
        <v>543</v>
      </c>
      <c r="AB153" s="110" t="s">
        <v>1365</v>
      </c>
    </row>
    <row r="154" spans="1:28" s="133" customFormat="1" ht="341.25" customHeight="1" x14ac:dyDescent="0.3">
      <c r="A154" s="108">
        <v>144</v>
      </c>
      <c r="B154" s="108"/>
      <c r="C154" s="124" t="s">
        <v>990</v>
      </c>
      <c r="D154" s="150">
        <v>118</v>
      </c>
      <c r="E154" s="151" t="s">
        <v>612</v>
      </c>
      <c r="F154" s="108">
        <v>61</v>
      </c>
      <c r="G154" s="110" t="s">
        <v>961</v>
      </c>
      <c r="H154" s="151" t="s">
        <v>991</v>
      </c>
      <c r="I154" s="127" t="s">
        <v>978</v>
      </c>
      <c r="J154" s="110">
        <v>1</v>
      </c>
      <c r="K154" s="106" t="s">
        <v>992</v>
      </c>
      <c r="L154" s="154" t="s">
        <v>993</v>
      </c>
      <c r="M154" s="110" t="s">
        <v>974</v>
      </c>
      <c r="N154" s="127" t="s">
        <v>1149</v>
      </c>
      <c r="O154" s="164">
        <v>1</v>
      </c>
      <c r="P154" s="227" t="s">
        <v>968</v>
      </c>
      <c r="Q154" s="157" t="s">
        <v>969</v>
      </c>
      <c r="R154" s="108">
        <v>1</v>
      </c>
      <c r="S154" s="106" t="s">
        <v>1862</v>
      </c>
      <c r="T154" s="106" t="s">
        <v>1138</v>
      </c>
      <c r="U154" s="108">
        <v>100</v>
      </c>
      <c r="V154" s="172"/>
      <c r="W154" s="112" t="s">
        <v>1412</v>
      </c>
      <c r="X154" s="108"/>
      <c r="Y154" s="108"/>
      <c r="Z154" s="108"/>
      <c r="AA154" s="108" t="s">
        <v>543</v>
      </c>
      <c r="AB154" s="110" t="s">
        <v>1365</v>
      </c>
    </row>
    <row r="155" spans="1:28" s="133" customFormat="1" ht="259.5" customHeight="1" x14ac:dyDescent="0.3">
      <c r="A155" s="108">
        <v>145</v>
      </c>
      <c r="B155" s="108"/>
      <c r="C155" s="124" t="s">
        <v>994</v>
      </c>
      <c r="D155" s="150">
        <v>118</v>
      </c>
      <c r="E155" s="151" t="s">
        <v>612</v>
      </c>
      <c r="F155" s="108">
        <v>61</v>
      </c>
      <c r="G155" s="110" t="s">
        <v>961</v>
      </c>
      <c r="H155" s="151" t="s">
        <v>995</v>
      </c>
      <c r="I155" s="127" t="s">
        <v>996</v>
      </c>
      <c r="J155" s="108">
        <v>1</v>
      </c>
      <c r="K155" s="106" t="s">
        <v>997</v>
      </c>
      <c r="L155" s="154" t="s">
        <v>998</v>
      </c>
      <c r="M155" s="110" t="s">
        <v>999</v>
      </c>
      <c r="N155" s="127" t="s">
        <v>1000</v>
      </c>
      <c r="O155" s="228">
        <v>100</v>
      </c>
      <c r="P155" s="227" t="s">
        <v>1001</v>
      </c>
      <c r="Q155" s="157" t="s">
        <v>969</v>
      </c>
      <c r="R155" s="108">
        <v>100</v>
      </c>
      <c r="S155" s="106" t="s">
        <v>1863</v>
      </c>
      <c r="T155" s="106" t="s">
        <v>1138</v>
      </c>
      <c r="U155" s="108">
        <v>100</v>
      </c>
      <c r="V155" s="172"/>
      <c r="W155" s="112" t="s">
        <v>1412</v>
      </c>
      <c r="X155" s="108"/>
      <c r="Y155" s="108"/>
      <c r="Z155" s="108"/>
      <c r="AA155" s="108" t="s">
        <v>543</v>
      </c>
      <c r="AB155" s="110" t="s">
        <v>1365</v>
      </c>
    </row>
    <row r="156" spans="1:28" s="133" customFormat="1" ht="157.5" customHeight="1" x14ac:dyDescent="0.3">
      <c r="A156" s="108">
        <v>146</v>
      </c>
      <c r="B156" s="108"/>
      <c r="C156" s="124" t="s">
        <v>1002</v>
      </c>
      <c r="D156" s="150">
        <v>118</v>
      </c>
      <c r="E156" s="151" t="s">
        <v>612</v>
      </c>
      <c r="F156" s="108">
        <v>61</v>
      </c>
      <c r="G156" s="110" t="s">
        <v>961</v>
      </c>
      <c r="H156" s="151" t="s">
        <v>1003</v>
      </c>
      <c r="I156" s="127" t="s">
        <v>1004</v>
      </c>
      <c r="J156" s="127">
        <v>1</v>
      </c>
      <c r="K156" s="106" t="s">
        <v>1005</v>
      </c>
      <c r="L156" s="154" t="s">
        <v>1006</v>
      </c>
      <c r="M156" s="110" t="s">
        <v>1007</v>
      </c>
      <c r="N156" s="127" t="s">
        <v>334</v>
      </c>
      <c r="O156" s="110">
        <v>1</v>
      </c>
      <c r="P156" s="189">
        <v>43480</v>
      </c>
      <c r="Q156" s="157">
        <v>43753</v>
      </c>
      <c r="R156" s="108">
        <v>1</v>
      </c>
      <c r="S156" s="106" t="s">
        <v>1864</v>
      </c>
      <c r="T156" s="106" t="s">
        <v>1138</v>
      </c>
      <c r="U156" s="108">
        <v>100</v>
      </c>
      <c r="V156" s="172"/>
      <c r="W156" s="112" t="s">
        <v>1362</v>
      </c>
      <c r="X156" s="108"/>
      <c r="Y156" s="108"/>
      <c r="Z156" s="108"/>
      <c r="AA156" s="108" t="s">
        <v>543</v>
      </c>
      <c r="AB156" s="110" t="s">
        <v>1365</v>
      </c>
    </row>
    <row r="157" spans="1:28" s="133" customFormat="1" ht="133.5" customHeight="1" x14ac:dyDescent="0.3">
      <c r="A157" s="108">
        <v>147</v>
      </c>
      <c r="B157" s="108"/>
      <c r="C157" s="124" t="s">
        <v>1008</v>
      </c>
      <c r="D157" s="150">
        <v>118</v>
      </c>
      <c r="E157" s="151" t="s">
        <v>612</v>
      </c>
      <c r="F157" s="108">
        <v>61</v>
      </c>
      <c r="G157" s="110" t="s">
        <v>961</v>
      </c>
      <c r="H157" s="151" t="s">
        <v>1009</v>
      </c>
      <c r="I157" s="127" t="s">
        <v>1004</v>
      </c>
      <c r="J157" s="127">
        <v>1</v>
      </c>
      <c r="K157" s="106" t="s">
        <v>1010</v>
      </c>
      <c r="L157" s="154" t="s">
        <v>1011</v>
      </c>
      <c r="M157" s="110" t="s">
        <v>1007</v>
      </c>
      <c r="N157" s="127" t="s">
        <v>334</v>
      </c>
      <c r="O157" s="110">
        <v>1</v>
      </c>
      <c r="P157" s="189">
        <v>43480</v>
      </c>
      <c r="Q157" s="157">
        <v>43753</v>
      </c>
      <c r="R157" s="108">
        <v>1</v>
      </c>
      <c r="S157" s="106" t="s">
        <v>1865</v>
      </c>
      <c r="T157" s="106" t="s">
        <v>1138</v>
      </c>
      <c r="U157" s="108">
        <v>100</v>
      </c>
      <c r="V157" s="172"/>
      <c r="W157" s="112" t="s">
        <v>1362</v>
      </c>
      <c r="X157" s="108"/>
      <c r="Y157" s="108"/>
      <c r="Z157" s="108"/>
      <c r="AA157" s="108" t="s">
        <v>543</v>
      </c>
      <c r="AB157" s="110" t="s">
        <v>1365</v>
      </c>
    </row>
    <row r="158" spans="1:28" s="133" customFormat="1" ht="310.5" customHeight="1" x14ac:dyDescent="0.3">
      <c r="A158" s="108">
        <v>148</v>
      </c>
      <c r="B158" s="108"/>
      <c r="C158" s="124" t="s">
        <v>1012</v>
      </c>
      <c r="D158" s="150">
        <v>118</v>
      </c>
      <c r="E158" s="151" t="s">
        <v>612</v>
      </c>
      <c r="F158" s="108">
        <v>61</v>
      </c>
      <c r="G158" s="110" t="s">
        <v>961</v>
      </c>
      <c r="H158" s="151" t="s">
        <v>1009</v>
      </c>
      <c r="I158" s="127" t="s">
        <v>1013</v>
      </c>
      <c r="J158" s="127">
        <v>2</v>
      </c>
      <c r="K158" s="106" t="s">
        <v>1010</v>
      </c>
      <c r="L158" s="154" t="s">
        <v>1014</v>
      </c>
      <c r="M158" s="110" t="s">
        <v>1007</v>
      </c>
      <c r="N158" s="127" t="s">
        <v>334</v>
      </c>
      <c r="O158" s="223">
        <v>1</v>
      </c>
      <c r="P158" s="189">
        <v>43480</v>
      </c>
      <c r="Q158" s="157">
        <v>43769</v>
      </c>
      <c r="R158" s="108">
        <v>1</v>
      </c>
      <c r="S158" s="106" t="s">
        <v>1866</v>
      </c>
      <c r="T158" s="106" t="s">
        <v>1138</v>
      </c>
      <c r="U158" s="108">
        <v>100</v>
      </c>
      <c r="V158" s="172"/>
      <c r="W158" s="112" t="s">
        <v>1362</v>
      </c>
      <c r="X158" s="108"/>
      <c r="Y158" s="108"/>
      <c r="Z158" s="108"/>
      <c r="AA158" s="108" t="s">
        <v>543</v>
      </c>
      <c r="AB158" s="110" t="s">
        <v>1365</v>
      </c>
    </row>
    <row r="159" spans="1:28" s="133" customFormat="1" ht="256.5" customHeight="1" x14ac:dyDescent="0.3">
      <c r="A159" s="190">
        <f>+A158+1</f>
        <v>149</v>
      </c>
      <c r="B159" s="190"/>
      <c r="C159" s="191" t="s">
        <v>1288</v>
      </c>
      <c r="D159" s="229">
        <v>118</v>
      </c>
      <c r="E159" s="190" t="s">
        <v>1153</v>
      </c>
      <c r="F159" s="190">
        <v>24</v>
      </c>
      <c r="G159" s="194" t="s">
        <v>1154</v>
      </c>
      <c r="H159" s="230" t="s">
        <v>613</v>
      </c>
      <c r="I159" s="196" t="s">
        <v>1239</v>
      </c>
      <c r="J159" s="231">
        <v>1</v>
      </c>
      <c r="K159" s="232" t="s">
        <v>1263</v>
      </c>
      <c r="L159" s="233" t="s">
        <v>1168</v>
      </c>
      <c r="M159" s="234" t="s">
        <v>1198</v>
      </c>
      <c r="N159" s="234" t="s">
        <v>1219</v>
      </c>
      <c r="O159" s="234">
        <v>1</v>
      </c>
      <c r="P159" s="235">
        <v>43635</v>
      </c>
      <c r="Q159" s="235">
        <v>43830</v>
      </c>
      <c r="R159" s="190">
        <v>1</v>
      </c>
      <c r="S159" s="201" t="s">
        <v>1867</v>
      </c>
      <c r="T159" s="108" t="s">
        <v>2</v>
      </c>
      <c r="U159" s="190">
        <v>100</v>
      </c>
      <c r="V159" s="190"/>
      <c r="W159" s="236">
        <v>43769</v>
      </c>
      <c r="X159" s="190" t="s">
        <v>2</v>
      </c>
      <c r="Y159" s="190"/>
      <c r="Z159" s="190" t="s">
        <v>2</v>
      </c>
      <c r="AA159" s="190" t="s">
        <v>543</v>
      </c>
      <c r="AB159" s="194" t="s">
        <v>1365</v>
      </c>
    </row>
    <row r="160" spans="1:28" s="172" customFormat="1" ht="379.5" customHeight="1" x14ac:dyDescent="0.3">
      <c r="A160" s="108">
        <f t="shared" ref="A160:A223" si="0">+A159+1</f>
        <v>150</v>
      </c>
      <c r="B160" s="108" t="s">
        <v>1681</v>
      </c>
      <c r="C160" s="124" t="s">
        <v>1289</v>
      </c>
      <c r="D160" s="125">
        <v>118</v>
      </c>
      <c r="E160" s="108" t="s">
        <v>1153</v>
      </c>
      <c r="F160" s="108">
        <v>24</v>
      </c>
      <c r="G160" s="110" t="s">
        <v>1154</v>
      </c>
      <c r="H160" s="126" t="s">
        <v>613</v>
      </c>
      <c r="I160" s="127" t="s">
        <v>1240</v>
      </c>
      <c r="J160" s="174">
        <v>2</v>
      </c>
      <c r="K160" s="129" t="s">
        <v>1263</v>
      </c>
      <c r="L160" s="237" t="s">
        <v>1169</v>
      </c>
      <c r="M160" s="131" t="s">
        <v>1199</v>
      </c>
      <c r="N160" s="131" t="s">
        <v>1199</v>
      </c>
      <c r="O160" s="131">
        <v>2</v>
      </c>
      <c r="P160" s="132">
        <v>43832</v>
      </c>
      <c r="Q160" s="132">
        <v>44175</v>
      </c>
      <c r="R160" s="108">
        <v>1</v>
      </c>
      <c r="S160" s="107" t="s">
        <v>1923</v>
      </c>
      <c r="T160" s="238" t="s">
        <v>2</v>
      </c>
      <c r="U160" s="108">
        <v>50</v>
      </c>
      <c r="V160" s="108"/>
      <c r="W160" s="112" t="s">
        <v>1693</v>
      </c>
      <c r="X160" s="108" t="s">
        <v>2</v>
      </c>
      <c r="Y160" s="108" t="s">
        <v>1431</v>
      </c>
      <c r="Z160" s="108" t="s">
        <v>2</v>
      </c>
      <c r="AA160" s="108" t="s">
        <v>547</v>
      </c>
      <c r="AB160" s="108" t="s">
        <v>548</v>
      </c>
    </row>
    <row r="161" spans="1:16293" s="172" customFormat="1" ht="152.25" customHeight="1" x14ac:dyDescent="0.3">
      <c r="A161" s="134">
        <f t="shared" si="0"/>
        <v>151</v>
      </c>
      <c r="B161" s="134"/>
      <c r="C161" s="135" t="s">
        <v>1290</v>
      </c>
      <c r="D161" s="239">
        <v>118</v>
      </c>
      <c r="E161" s="134" t="s">
        <v>1153</v>
      </c>
      <c r="F161" s="134">
        <v>24</v>
      </c>
      <c r="G161" s="149" t="s">
        <v>1154</v>
      </c>
      <c r="H161" s="240" t="s">
        <v>630</v>
      </c>
      <c r="I161" s="140" t="s">
        <v>1241</v>
      </c>
      <c r="J161" s="241">
        <v>1</v>
      </c>
      <c r="K161" s="242" t="s">
        <v>1264</v>
      </c>
      <c r="L161" s="243" t="s">
        <v>1170</v>
      </c>
      <c r="M161" s="244" t="s">
        <v>1200</v>
      </c>
      <c r="N161" s="244" t="s">
        <v>1220</v>
      </c>
      <c r="O161" s="244">
        <v>1</v>
      </c>
      <c r="P161" s="245">
        <v>43647</v>
      </c>
      <c r="Q161" s="245">
        <v>43738</v>
      </c>
      <c r="R161" s="134">
        <v>1</v>
      </c>
      <c r="S161" s="208" t="s">
        <v>1868</v>
      </c>
      <c r="T161" s="108" t="s">
        <v>2</v>
      </c>
      <c r="U161" s="134">
        <v>100</v>
      </c>
      <c r="V161" s="134"/>
      <c r="W161" s="246">
        <v>43769</v>
      </c>
      <c r="X161" s="134" t="s">
        <v>2</v>
      </c>
      <c r="Y161" s="134"/>
      <c r="Z161" s="134" t="s">
        <v>2</v>
      </c>
      <c r="AA161" s="134" t="s">
        <v>543</v>
      </c>
      <c r="AB161" s="149" t="s">
        <v>1365</v>
      </c>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c r="DI161" s="247"/>
      <c r="DJ161" s="247"/>
      <c r="DK161" s="247"/>
      <c r="DL161" s="247"/>
      <c r="DM161" s="247"/>
      <c r="DN161" s="247"/>
      <c r="DO161" s="247"/>
      <c r="DP161" s="247"/>
      <c r="DQ161" s="247"/>
      <c r="DR161" s="247"/>
      <c r="DS161" s="247"/>
      <c r="DT161" s="247"/>
      <c r="DU161" s="247"/>
      <c r="DV161" s="247"/>
      <c r="DW161" s="247"/>
      <c r="DX161" s="247"/>
      <c r="DY161" s="247"/>
      <c r="DZ161" s="247"/>
      <c r="EA161" s="247"/>
      <c r="EB161" s="247"/>
      <c r="EC161" s="247"/>
      <c r="ED161" s="247"/>
      <c r="EE161" s="247"/>
      <c r="EF161" s="247"/>
      <c r="EG161" s="247"/>
      <c r="EH161" s="247"/>
      <c r="EI161" s="247"/>
      <c r="EJ161" s="247"/>
      <c r="EK161" s="247"/>
      <c r="EL161" s="247"/>
      <c r="EM161" s="247"/>
      <c r="EN161" s="247"/>
      <c r="EO161" s="247"/>
      <c r="EP161" s="247"/>
      <c r="EQ161" s="247"/>
      <c r="ER161" s="247"/>
      <c r="ES161" s="247"/>
      <c r="ET161" s="247"/>
      <c r="EU161" s="247"/>
      <c r="EV161" s="247"/>
      <c r="EW161" s="247"/>
      <c r="EX161" s="247"/>
      <c r="EY161" s="247"/>
      <c r="EZ161" s="247"/>
      <c r="FA161" s="247"/>
      <c r="FB161" s="247"/>
      <c r="FC161" s="247"/>
      <c r="FD161" s="247"/>
      <c r="FE161" s="247"/>
      <c r="FF161" s="247"/>
      <c r="FG161" s="247"/>
      <c r="FH161" s="247"/>
      <c r="FI161" s="247"/>
      <c r="FJ161" s="247"/>
      <c r="FK161" s="247"/>
      <c r="FL161" s="247"/>
      <c r="FM161" s="247"/>
      <c r="FN161" s="247"/>
      <c r="FO161" s="247"/>
      <c r="FP161" s="247"/>
      <c r="FQ161" s="247"/>
      <c r="FR161" s="247"/>
      <c r="FS161" s="247"/>
      <c r="FT161" s="247"/>
      <c r="FU161" s="247"/>
      <c r="FV161" s="247"/>
      <c r="FW161" s="247"/>
      <c r="FX161" s="247"/>
      <c r="FY161" s="247"/>
      <c r="FZ161" s="247"/>
      <c r="GA161" s="247"/>
      <c r="GB161" s="247"/>
      <c r="GC161" s="247"/>
      <c r="GD161" s="247"/>
      <c r="GE161" s="247"/>
      <c r="GF161" s="247"/>
      <c r="GG161" s="247"/>
      <c r="GH161" s="247"/>
      <c r="GI161" s="247"/>
      <c r="GJ161" s="247"/>
      <c r="GK161" s="247"/>
      <c r="GL161" s="247"/>
      <c r="GM161" s="247"/>
      <c r="GN161" s="247"/>
      <c r="GO161" s="247"/>
      <c r="GP161" s="247"/>
      <c r="GQ161" s="247"/>
      <c r="GR161" s="247"/>
      <c r="GS161" s="247"/>
      <c r="GT161" s="247"/>
      <c r="GU161" s="247"/>
      <c r="GV161" s="247"/>
      <c r="GW161" s="247"/>
      <c r="GX161" s="247"/>
      <c r="GY161" s="247"/>
      <c r="GZ161" s="247"/>
      <c r="HA161" s="247"/>
      <c r="HB161" s="247"/>
      <c r="HC161" s="247"/>
      <c r="HD161" s="247"/>
      <c r="HE161" s="247"/>
      <c r="HF161" s="247"/>
      <c r="HG161" s="247"/>
      <c r="HH161" s="247"/>
      <c r="HI161" s="247"/>
      <c r="HJ161" s="247"/>
      <c r="HK161" s="247"/>
      <c r="HL161" s="247"/>
      <c r="HM161" s="247"/>
      <c r="HN161" s="247"/>
      <c r="HO161" s="247"/>
      <c r="HP161" s="247"/>
      <c r="HQ161" s="247"/>
      <c r="HR161" s="247"/>
      <c r="HS161" s="247"/>
      <c r="HT161" s="247"/>
      <c r="HU161" s="247"/>
      <c r="HV161" s="247"/>
      <c r="HW161" s="247"/>
      <c r="HX161" s="247"/>
      <c r="HY161" s="247"/>
      <c r="HZ161" s="247"/>
      <c r="IA161" s="247"/>
      <c r="IB161" s="247"/>
      <c r="IC161" s="247"/>
      <c r="ID161" s="247"/>
      <c r="IE161" s="247"/>
      <c r="IF161" s="247"/>
      <c r="IG161" s="247"/>
      <c r="IH161" s="247"/>
      <c r="II161" s="247"/>
      <c r="IJ161" s="247"/>
      <c r="IK161" s="247"/>
      <c r="IL161" s="247"/>
      <c r="IM161" s="247"/>
      <c r="IN161" s="247"/>
      <c r="IO161" s="247"/>
      <c r="IP161" s="247"/>
      <c r="IQ161" s="247"/>
      <c r="IR161" s="247"/>
      <c r="IS161" s="247"/>
      <c r="IT161" s="247"/>
      <c r="IU161" s="247"/>
      <c r="IV161" s="247"/>
      <c r="IW161" s="247"/>
      <c r="IX161" s="247"/>
      <c r="IY161" s="247"/>
      <c r="IZ161" s="247"/>
      <c r="JA161" s="247"/>
      <c r="JB161" s="247"/>
      <c r="JC161" s="247"/>
      <c r="JD161" s="247"/>
      <c r="JE161" s="247"/>
      <c r="JF161" s="247"/>
      <c r="JG161" s="247"/>
      <c r="JH161" s="247"/>
      <c r="JI161" s="247"/>
      <c r="JJ161" s="247"/>
      <c r="JK161" s="247"/>
      <c r="JL161" s="247"/>
      <c r="JM161" s="247"/>
      <c r="JN161" s="247"/>
      <c r="JO161" s="247"/>
      <c r="JP161" s="247"/>
      <c r="JQ161" s="247"/>
      <c r="JR161" s="247"/>
      <c r="JS161" s="247"/>
      <c r="JT161" s="247"/>
      <c r="JU161" s="247"/>
      <c r="JV161" s="247"/>
      <c r="JW161" s="247"/>
      <c r="JX161" s="247"/>
      <c r="JY161" s="247"/>
      <c r="JZ161" s="247"/>
      <c r="KA161" s="247"/>
      <c r="KB161" s="247"/>
      <c r="KC161" s="247"/>
      <c r="KD161" s="247"/>
      <c r="KE161" s="247"/>
      <c r="KF161" s="247"/>
      <c r="KG161" s="247"/>
      <c r="KH161" s="247"/>
      <c r="KI161" s="247"/>
      <c r="KJ161" s="247"/>
      <c r="KK161" s="247"/>
      <c r="KL161" s="247"/>
      <c r="KM161" s="247"/>
      <c r="KN161" s="247"/>
      <c r="KO161" s="247"/>
      <c r="KP161" s="247"/>
      <c r="KQ161" s="247"/>
      <c r="KR161" s="247"/>
      <c r="KS161" s="247"/>
      <c r="KT161" s="247"/>
      <c r="KU161" s="247"/>
      <c r="KV161" s="247"/>
      <c r="KW161" s="247"/>
      <c r="KX161" s="247"/>
      <c r="KY161" s="247"/>
      <c r="KZ161" s="247"/>
      <c r="LA161" s="247"/>
      <c r="LB161" s="247"/>
      <c r="LC161" s="247"/>
      <c r="LD161" s="247"/>
      <c r="LE161" s="247"/>
      <c r="LF161" s="247"/>
      <c r="LG161" s="247"/>
      <c r="LH161" s="247"/>
      <c r="LI161" s="247"/>
      <c r="LJ161" s="247"/>
      <c r="LK161" s="247"/>
      <c r="LL161" s="247"/>
      <c r="LM161" s="247"/>
      <c r="LN161" s="247"/>
      <c r="LO161" s="247"/>
      <c r="LP161" s="247"/>
      <c r="LQ161" s="247"/>
      <c r="LR161" s="247"/>
      <c r="LS161" s="247"/>
      <c r="LT161" s="247"/>
      <c r="LU161" s="247"/>
      <c r="LV161" s="247"/>
      <c r="LW161" s="247"/>
      <c r="LX161" s="247"/>
      <c r="LY161" s="247"/>
      <c r="LZ161" s="247"/>
      <c r="MA161" s="247"/>
      <c r="MB161" s="247"/>
      <c r="MC161" s="247"/>
      <c r="MD161" s="247"/>
      <c r="ME161" s="247"/>
      <c r="MF161" s="247"/>
      <c r="MG161" s="247"/>
      <c r="MH161" s="247"/>
      <c r="MI161" s="247"/>
      <c r="MJ161" s="247"/>
      <c r="MK161" s="247"/>
      <c r="ML161" s="247"/>
      <c r="MM161" s="247"/>
      <c r="MN161" s="247"/>
      <c r="MO161" s="247"/>
      <c r="MP161" s="247"/>
      <c r="MQ161" s="247"/>
      <c r="MR161" s="247"/>
      <c r="MS161" s="247"/>
      <c r="MT161" s="247"/>
      <c r="MU161" s="247"/>
      <c r="MV161" s="247"/>
      <c r="MW161" s="247"/>
      <c r="MX161" s="247"/>
      <c r="MY161" s="247"/>
      <c r="MZ161" s="247"/>
      <c r="NA161" s="247"/>
      <c r="NB161" s="247"/>
      <c r="NC161" s="247"/>
      <c r="ND161" s="247"/>
      <c r="NE161" s="247"/>
      <c r="NF161" s="247"/>
      <c r="NG161" s="247"/>
      <c r="NH161" s="247"/>
      <c r="NI161" s="247"/>
      <c r="NJ161" s="247"/>
      <c r="NK161" s="247"/>
      <c r="NL161" s="247"/>
      <c r="NM161" s="247"/>
      <c r="NN161" s="247"/>
      <c r="NO161" s="247"/>
      <c r="NP161" s="247"/>
      <c r="NQ161" s="247"/>
      <c r="NR161" s="247"/>
      <c r="NS161" s="247"/>
      <c r="NT161" s="247"/>
      <c r="NU161" s="247"/>
      <c r="NV161" s="247"/>
      <c r="NW161" s="247"/>
      <c r="NX161" s="247"/>
      <c r="NY161" s="247"/>
      <c r="NZ161" s="247"/>
      <c r="OA161" s="247"/>
      <c r="OB161" s="247"/>
      <c r="OC161" s="247"/>
      <c r="OD161" s="247"/>
      <c r="OE161" s="247"/>
      <c r="OF161" s="247"/>
      <c r="OG161" s="247"/>
      <c r="OH161" s="247"/>
      <c r="OI161" s="247"/>
      <c r="OJ161" s="247"/>
      <c r="OK161" s="247"/>
      <c r="OL161" s="247"/>
      <c r="OM161" s="247"/>
      <c r="ON161" s="247"/>
      <c r="OO161" s="247"/>
      <c r="OP161" s="247"/>
      <c r="OQ161" s="247"/>
      <c r="OR161" s="247"/>
      <c r="OS161" s="247"/>
      <c r="OT161" s="247"/>
      <c r="OU161" s="247"/>
      <c r="OV161" s="247"/>
      <c r="OW161" s="247"/>
      <c r="OX161" s="247"/>
      <c r="OY161" s="247"/>
      <c r="OZ161" s="247"/>
      <c r="PA161" s="247"/>
      <c r="PB161" s="247"/>
      <c r="PC161" s="247"/>
      <c r="PD161" s="247"/>
      <c r="PE161" s="247"/>
      <c r="PF161" s="247"/>
      <c r="PG161" s="247"/>
      <c r="PH161" s="247"/>
      <c r="PI161" s="247"/>
      <c r="PJ161" s="247"/>
      <c r="PK161" s="247"/>
      <c r="PL161" s="247"/>
      <c r="PM161" s="247"/>
      <c r="PN161" s="247"/>
      <c r="PO161" s="247"/>
      <c r="PP161" s="247"/>
      <c r="PQ161" s="247"/>
      <c r="PR161" s="247"/>
      <c r="PS161" s="247"/>
      <c r="PT161" s="247"/>
      <c r="PU161" s="247"/>
      <c r="PV161" s="247"/>
      <c r="PW161" s="247"/>
      <c r="PX161" s="247"/>
      <c r="PY161" s="247"/>
      <c r="PZ161" s="247"/>
      <c r="QA161" s="247"/>
      <c r="QB161" s="247"/>
      <c r="QC161" s="247"/>
      <c r="QD161" s="247"/>
      <c r="QE161" s="247"/>
      <c r="QF161" s="247"/>
      <c r="QG161" s="247"/>
      <c r="QH161" s="247"/>
      <c r="QI161" s="247"/>
      <c r="QJ161" s="247"/>
      <c r="QK161" s="247"/>
      <c r="QL161" s="247"/>
      <c r="QM161" s="247"/>
      <c r="QN161" s="247"/>
      <c r="QO161" s="247"/>
      <c r="QP161" s="247"/>
      <c r="QQ161" s="247"/>
      <c r="QR161" s="247"/>
      <c r="QS161" s="247"/>
      <c r="QT161" s="247"/>
      <c r="QU161" s="247"/>
      <c r="QV161" s="247"/>
      <c r="QW161" s="247"/>
      <c r="QX161" s="247"/>
      <c r="QY161" s="247"/>
      <c r="QZ161" s="247"/>
      <c r="RA161" s="247"/>
      <c r="RB161" s="247"/>
      <c r="RC161" s="247"/>
      <c r="RD161" s="247"/>
      <c r="RE161" s="247"/>
      <c r="RF161" s="247"/>
      <c r="RG161" s="247"/>
      <c r="RH161" s="247"/>
      <c r="RI161" s="247"/>
      <c r="RJ161" s="247"/>
      <c r="RK161" s="247"/>
      <c r="RL161" s="247"/>
      <c r="RM161" s="247"/>
      <c r="RN161" s="247"/>
      <c r="RO161" s="247"/>
      <c r="RP161" s="247"/>
      <c r="RQ161" s="247"/>
      <c r="RR161" s="247"/>
      <c r="RS161" s="247"/>
      <c r="RT161" s="247"/>
      <c r="RU161" s="247"/>
      <c r="RV161" s="247"/>
      <c r="RW161" s="247"/>
      <c r="RX161" s="247"/>
      <c r="RY161" s="247"/>
      <c r="RZ161" s="247"/>
      <c r="SA161" s="247"/>
      <c r="SB161" s="247"/>
      <c r="SC161" s="247"/>
      <c r="SD161" s="247"/>
      <c r="SE161" s="247"/>
      <c r="SF161" s="247"/>
      <c r="SG161" s="247"/>
      <c r="SH161" s="247"/>
      <c r="SI161" s="247"/>
      <c r="SJ161" s="247"/>
      <c r="SK161" s="247"/>
      <c r="SL161" s="247"/>
      <c r="SM161" s="247"/>
      <c r="SN161" s="247"/>
      <c r="SO161" s="247"/>
      <c r="SP161" s="247"/>
      <c r="SQ161" s="247"/>
      <c r="SR161" s="247"/>
      <c r="SS161" s="247"/>
      <c r="ST161" s="247"/>
      <c r="SU161" s="247"/>
      <c r="SV161" s="247"/>
      <c r="SW161" s="247"/>
      <c r="SX161" s="247"/>
      <c r="SY161" s="247"/>
      <c r="SZ161" s="247"/>
      <c r="TA161" s="247"/>
      <c r="TB161" s="247"/>
      <c r="TC161" s="247"/>
      <c r="TD161" s="247"/>
      <c r="TE161" s="247"/>
      <c r="TF161" s="247"/>
      <c r="TG161" s="247"/>
      <c r="TH161" s="247"/>
      <c r="TI161" s="247"/>
      <c r="TJ161" s="247"/>
      <c r="TK161" s="247"/>
      <c r="TL161" s="247"/>
      <c r="TM161" s="247"/>
      <c r="TN161" s="247"/>
      <c r="TO161" s="247"/>
      <c r="TP161" s="247"/>
      <c r="TQ161" s="247"/>
      <c r="TR161" s="247"/>
      <c r="TS161" s="247"/>
      <c r="TT161" s="247"/>
      <c r="TU161" s="247"/>
      <c r="TV161" s="247"/>
      <c r="TW161" s="247"/>
      <c r="TX161" s="247"/>
      <c r="TY161" s="247"/>
      <c r="TZ161" s="247"/>
      <c r="UA161" s="247"/>
      <c r="UB161" s="247"/>
      <c r="UC161" s="247"/>
      <c r="UD161" s="247"/>
      <c r="UE161" s="247"/>
      <c r="UF161" s="247"/>
      <c r="UG161" s="247"/>
      <c r="UH161" s="247"/>
      <c r="UI161" s="247"/>
      <c r="UJ161" s="247"/>
      <c r="UK161" s="247"/>
      <c r="UL161" s="247"/>
      <c r="UM161" s="247"/>
      <c r="UN161" s="247"/>
      <c r="UO161" s="247"/>
      <c r="UP161" s="247"/>
      <c r="UQ161" s="247"/>
      <c r="UR161" s="247"/>
      <c r="US161" s="247"/>
      <c r="UT161" s="247"/>
      <c r="UU161" s="247"/>
      <c r="UV161" s="247"/>
      <c r="UW161" s="247"/>
      <c r="UX161" s="247"/>
      <c r="UY161" s="247"/>
      <c r="UZ161" s="247"/>
      <c r="VA161" s="247"/>
      <c r="VB161" s="247"/>
      <c r="VC161" s="247"/>
      <c r="VD161" s="247"/>
      <c r="VE161" s="247"/>
      <c r="VF161" s="247"/>
      <c r="VG161" s="247"/>
      <c r="VH161" s="247"/>
      <c r="VI161" s="247"/>
      <c r="VJ161" s="247"/>
      <c r="VK161" s="247"/>
      <c r="VL161" s="247"/>
      <c r="VM161" s="247"/>
      <c r="VN161" s="247"/>
      <c r="VO161" s="247"/>
      <c r="VP161" s="247"/>
      <c r="VQ161" s="247"/>
      <c r="VR161" s="247"/>
      <c r="VS161" s="247"/>
      <c r="VT161" s="247"/>
      <c r="VU161" s="247"/>
      <c r="VV161" s="247"/>
      <c r="VW161" s="247"/>
      <c r="VX161" s="247"/>
      <c r="VY161" s="247"/>
      <c r="VZ161" s="247"/>
      <c r="WA161" s="247"/>
      <c r="WB161" s="247"/>
      <c r="WC161" s="247"/>
      <c r="WD161" s="247"/>
      <c r="WE161" s="247"/>
      <c r="WF161" s="247"/>
      <c r="WG161" s="247"/>
      <c r="WH161" s="247"/>
      <c r="WI161" s="247"/>
      <c r="WJ161" s="247"/>
      <c r="WK161" s="247"/>
      <c r="WL161" s="247"/>
      <c r="WM161" s="247"/>
      <c r="WN161" s="247"/>
      <c r="WO161" s="247"/>
      <c r="WP161" s="247"/>
      <c r="WQ161" s="247"/>
      <c r="WR161" s="247"/>
      <c r="WS161" s="247"/>
      <c r="WT161" s="247"/>
      <c r="WU161" s="247"/>
      <c r="WV161" s="247"/>
      <c r="WW161" s="247"/>
      <c r="WX161" s="247"/>
      <c r="WY161" s="247"/>
      <c r="WZ161" s="247"/>
      <c r="XA161" s="247"/>
      <c r="XB161" s="247"/>
      <c r="XC161" s="247"/>
      <c r="XD161" s="247"/>
      <c r="XE161" s="247"/>
      <c r="XF161" s="247"/>
      <c r="XG161" s="247"/>
      <c r="XH161" s="247"/>
      <c r="XI161" s="247"/>
      <c r="XJ161" s="247"/>
      <c r="XK161" s="247"/>
      <c r="XL161" s="247"/>
      <c r="XM161" s="247"/>
      <c r="XN161" s="247"/>
      <c r="XO161" s="247"/>
      <c r="XP161" s="247"/>
      <c r="XQ161" s="247"/>
      <c r="XR161" s="247"/>
      <c r="XS161" s="247"/>
      <c r="XT161" s="247"/>
      <c r="XU161" s="247"/>
      <c r="XV161" s="247"/>
      <c r="XW161" s="247"/>
      <c r="XX161" s="247"/>
      <c r="XY161" s="247"/>
      <c r="XZ161" s="247"/>
      <c r="YA161" s="247"/>
      <c r="YB161" s="247"/>
      <c r="YC161" s="247"/>
      <c r="YD161" s="247"/>
      <c r="YE161" s="247"/>
      <c r="YF161" s="247"/>
      <c r="YG161" s="247"/>
      <c r="YH161" s="247"/>
      <c r="YI161" s="247"/>
      <c r="YJ161" s="247"/>
      <c r="YK161" s="247"/>
      <c r="YL161" s="247"/>
      <c r="YM161" s="247"/>
      <c r="YN161" s="247"/>
      <c r="YO161" s="247"/>
      <c r="YP161" s="247"/>
      <c r="YQ161" s="247"/>
      <c r="YR161" s="247"/>
      <c r="YS161" s="247"/>
      <c r="YT161" s="247"/>
      <c r="YU161" s="247"/>
      <c r="YV161" s="247"/>
      <c r="YW161" s="247"/>
      <c r="YX161" s="247"/>
      <c r="YY161" s="247"/>
      <c r="YZ161" s="247"/>
      <c r="ZA161" s="247"/>
      <c r="ZB161" s="247"/>
      <c r="ZC161" s="247"/>
      <c r="ZD161" s="247"/>
      <c r="ZE161" s="247"/>
      <c r="ZF161" s="247"/>
      <c r="ZG161" s="247"/>
      <c r="ZH161" s="247"/>
      <c r="ZI161" s="247"/>
      <c r="ZJ161" s="247"/>
      <c r="ZK161" s="247"/>
      <c r="ZL161" s="247"/>
      <c r="ZM161" s="247"/>
      <c r="ZN161" s="247"/>
      <c r="ZO161" s="247"/>
      <c r="ZP161" s="247"/>
      <c r="ZQ161" s="247"/>
      <c r="ZR161" s="247"/>
      <c r="ZS161" s="247"/>
      <c r="ZT161" s="247"/>
      <c r="ZU161" s="247"/>
      <c r="ZV161" s="247"/>
      <c r="ZW161" s="247"/>
      <c r="ZX161" s="247"/>
      <c r="ZY161" s="247"/>
      <c r="ZZ161" s="247"/>
      <c r="AAA161" s="247"/>
      <c r="AAB161" s="247"/>
      <c r="AAC161" s="247"/>
      <c r="AAD161" s="247"/>
      <c r="AAE161" s="247"/>
      <c r="AAF161" s="247"/>
      <c r="AAG161" s="247"/>
      <c r="AAH161" s="247"/>
      <c r="AAI161" s="247"/>
      <c r="AAJ161" s="247"/>
      <c r="AAK161" s="247"/>
      <c r="AAL161" s="247"/>
      <c r="AAM161" s="247"/>
      <c r="AAN161" s="247"/>
      <c r="AAO161" s="247"/>
      <c r="AAP161" s="247"/>
      <c r="AAQ161" s="247"/>
      <c r="AAR161" s="247"/>
      <c r="AAS161" s="247"/>
      <c r="AAT161" s="247"/>
      <c r="AAU161" s="247"/>
      <c r="AAV161" s="247"/>
      <c r="AAW161" s="247"/>
      <c r="AAX161" s="247"/>
      <c r="AAY161" s="247"/>
      <c r="AAZ161" s="247"/>
      <c r="ABA161" s="247"/>
      <c r="ABB161" s="247"/>
      <c r="ABC161" s="247"/>
      <c r="ABD161" s="247"/>
      <c r="ABE161" s="247"/>
      <c r="ABF161" s="247"/>
      <c r="ABG161" s="247"/>
      <c r="ABH161" s="247"/>
      <c r="ABI161" s="247"/>
      <c r="ABJ161" s="247"/>
      <c r="ABK161" s="247"/>
      <c r="ABL161" s="247"/>
      <c r="ABM161" s="247"/>
      <c r="ABN161" s="247"/>
      <c r="ABO161" s="247"/>
      <c r="ABP161" s="247"/>
      <c r="ABQ161" s="247"/>
      <c r="ABR161" s="247"/>
      <c r="ABS161" s="247"/>
      <c r="ABT161" s="247"/>
      <c r="ABU161" s="247"/>
      <c r="ABV161" s="247"/>
      <c r="ABW161" s="247"/>
      <c r="ABX161" s="247"/>
      <c r="ABY161" s="247"/>
      <c r="ABZ161" s="247"/>
      <c r="ACA161" s="247"/>
      <c r="ACB161" s="247"/>
      <c r="ACC161" s="247"/>
      <c r="ACD161" s="247"/>
      <c r="ACE161" s="247"/>
      <c r="ACF161" s="247"/>
      <c r="ACG161" s="247"/>
      <c r="ACH161" s="247"/>
      <c r="ACI161" s="247"/>
      <c r="ACJ161" s="247"/>
      <c r="ACK161" s="247"/>
      <c r="ACL161" s="247"/>
      <c r="ACM161" s="247"/>
      <c r="ACN161" s="247"/>
      <c r="ACO161" s="247"/>
      <c r="ACP161" s="247"/>
      <c r="ACQ161" s="247"/>
      <c r="ACR161" s="247"/>
      <c r="ACS161" s="247"/>
      <c r="ACT161" s="247"/>
      <c r="ACU161" s="247"/>
      <c r="ACV161" s="247"/>
      <c r="ACW161" s="247"/>
      <c r="ACX161" s="247"/>
      <c r="ACY161" s="247"/>
      <c r="ACZ161" s="247"/>
      <c r="ADA161" s="247"/>
      <c r="ADB161" s="247"/>
      <c r="ADC161" s="247"/>
      <c r="ADD161" s="247"/>
      <c r="ADE161" s="247"/>
      <c r="ADF161" s="247"/>
      <c r="ADG161" s="247"/>
      <c r="ADH161" s="247"/>
      <c r="ADI161" s="247"/>
      <c r="ADJ161" s="247"/>
      <c r="ADK161" s="247"/>
      <c r="ADL161" s="247"/>
      <c r="ADM161" s="247"/>
      <c r="ADN161" s="247"/>
      <c r="ADO161" s="247"/>
      <c r="ADP161" s="247"/>
      <c r="ADQ161" s="247"/>
      <c r="ADR161" s="247"/>
      <c r="ADS161" s="247"/>
      <c r="ADT161" s="247"/>
      <c r="ADU161" s="247"/>
      <c r="ADV161" s="247"/>
      <c r="ADW161" s="247"/>
      <c r="ADX161" s="247"/>
      <c r="ADY161" s="247"/>
      <c r="ADZ161" s="247"/>
      <c r="AEA161" s="247"/>
      <c r="AEB161" s="247"/>
      <c r="AEC161" s="247"/>
      <c r="AED161" s="247"/>
      <c r="AEE161" s="247"/>
      <c r="AEF161" s="247"/>
      <c r="AEG161" s="247"/>
      <c r="AEH161" s="247"/>
      <c r="AEI161" s="247"/>
      <c r="AEJ161" s="247"/>
      <c r="AEK161" s="247"/>
      <c r="AEL161" s="247"/>
      <c r="AEM161" s="247"/>
      <c r="AEN161" s="247"/>
      <c r="AEO161" s="247"/>
      <c r="AEP161" s="247"/>
      <c r="AEQ161" s="247"/>
      <c r="AER161" s="247"/>
      <c r="AES161" s="247"/>
      <c r="AET161" s="247"/>
      <c r="AEU161" s="247"/>
      <c r="AEV161" s="247"/>
      <c r="AEW161" s="247"/>
      <c r="AEX161" s="247"/>
      <c r="AEY161" s="247"/>
      <c r="AEZ161" s="247"/>
      <c r="AFA161" s="247"/>
      <c r="AFB161" s="247"/>
      <c r="AFC161" s="247"/>
      <c r="AFD161" s="247"/>
      <c r="AFE161" s="247"/>
      <c r="AFF161" s="247"/>
      <c r="AFG161" s="247"/>
      <c r="AFH161" s="247"/>
      <c r="AFI161" s="247"/>
      <c r="AFJ161" s="247"/>
      <c r="AFK161" s="247"/>
      <c r="AFL161" s="247"/>
      <c r="AFM161" s="247"/>
      <c r="AFN161" s="247"/>
      <c r="AFO161" s="247"/>
      <c r="AFP161" s="247"/>
      <c r="AFQ161" s="247"/>
      <c r="AFR161" s="247"/>
      <c r="AFS161" s="247"/>
      <c r="AFT161" s="247"/>
      <c r="AFU161" s="247"/>
      <c r="AFV161" s="247"/>
      <c r="AFW161" s="247"/>
      <c r="AFX161" s="247"/>
      <c r="AFY161" s="247"/>
      <c r="AFZ161" s="247"/>
      <c r="AGA161" s="247"/>
      <c r="AGB161" s="247"/>
      <c r="AGC161" s="247"/>
      <c r="AGD161" s="247"/>
      <c r="AGE161" s="247"/>
      <c r="AGF161" s="247"/>
      <c r="AGG161" s="247"/>
      <c r="AGH161" s="247"/>
      <c r="AGI161" s="247"/>
      <c r="AGJ161" s="247"/>
      <c r="AGK161" s="247"/>
      <c r="AGL161" s="247"/>
      <c r="AGM161" s="247"/>
      <c r="AGN161" s="247"/>
      <c r="AGO161" s="247"/>
      <c r="AGP161" s="247"/>
      <c r="AGQ161" s="247"/>
      <c r="AGR161" s="247"/>
      <c r="AGS161" s="247"/>
      <c r="AGT161" s="247"/>
      <c r="AGU161" s="247"/>
      <c r="AGV161" s="247"/>
      <c r="AGW161" s="247"/>
      <c r="AGX161" s="247"/>
      <c r="AGY161" s="247"/>
      <c r="AGZ161" s="247"/>
      <c r="AHA161" s="247"/>
      <c r="AHB161" s="247"/>
      <c r="AHC161" s="247"/>
      <c r="AHD161" s="247"/>
      <c r="AHE161" s="247"/>
      <c r="AHF161" s="247"/>
      <c r="AHG161" s="247"/>
      <c r="AHH161" s="247"/>
      <c r="AHI161" s="247"/>
      <c r="AHJ161" s="247"/>
      <c r="AHK161" s="247"/>
      <c r="AHL161" s="247"/>
      <c r="AHM161" s="247"/>
      <c r="AHN161" s="247"/>
      <c r="AHO161" s="247"/>
      <c r="AHP161" s="247"/>
      <c r="AHQ161" s="247"/>
      <c r="AHR161" s="247"/>
      <c r="AHS161" s="247"/>
      <c r="AHT161" s="247"/>
      <c r="AHU161" s="247"/>
      <c r="AHV161" s="247"/>
      <c r="AHW161" s="247"/>
      <c r="AHX161" s="247"/>
      <c r="AHY161" s="247"/>
      <c r="AHZ161" s="247"/>
      <c r="AIA161" s="247"/>
      <c r="AIB161" s="247"/>
      <c r="AIC161" s="247"/>
      <c r="AID161" s="247"/>
      <c r="AIE161" s="247"/>
      <c r="AIF161" s="247"/>
      <c r="AIG161" s="247"/>
      <c r="AIH161" s="247"/>
      <c r="AII161" s="247"/>
      <c r="AIJ161" s="247"/>
      <c r="AIK161" s="247"/>
      <c r="AIL161" s="247"/>
      <c r="AIM161" s="247"/>
      <c r="AIN161" s="247"/>
      <c r="AIO161" s="247"/>
      <c r="AIP161" s="247"/>
      <c r="AIQ161" s="247"/>
      <c r="AIR161" s="247"/>
      <c r="AIS161" s="247"/>
      <c r="AIT161" s="247"/>
      <c r="AIU161" s="247"/>
      <c r="AIV161" s="247"/>
      <c r="AIW161" s="247"/>
      <c r="AIX161" s="247"/>
      <c r="AIY161" s="247"/>
      <c r="AIZ161" s="247"/>
      <c r="AJA161" s="247"/>
      <c r="AJB161" s="247"/>
      <c r="AJC161" s="247"/>
      <c r="AJD161" s="247"/>
      <c r="AJE161" s="247"/>
      <c r="AJF161" s="247"/>
      <c r="AJG161" s="247"/>
      <c r="AJH161" s="247"/>
      <c r="AJI161" s="247"/>
      <c r="AJJ161" s="247"/>
      <c r="AJK161" s="247"/>
      <c r="AJL161" s="247"/>
      <c r="AJM161" s="247"/>
      <c r="AJN161" s="247"/>
      <c r="AJO161" s="247"/>
      <c r="AJP161" s="247"/>
      <c r="AJQ161" s="247"/>
      <c r="AJR161" s="247"/>
      <c r="AJS161" s="247"/>
      <c r="AJT161" s="247"/>
      <c r="AJU161" s="247"/>
      <c r="AJV161" s="247"/>
      <c r="AJW161" s="247"/>
      <c r="AJX161" s="247"/>
      <c r="AJY161" s="247"/>
      <c r="AJZ161" s="247"/>
      <c r="AKA161" s="247"/>
      <c r="AKB161" s="247"/>
      <c r="AKC161" s="247"/>
      <c r="AKD161" s="247"/>
      <c r="AKE161" s="247"/>
      <c r="AKF161" s="247"/>
      <c r="AKG161" s="247"/>
      <c r="AKH161" s="247"/>
      <c r="AKI161" s="247"/>
      <c r="AKJ161" s="247"/>
      <c r="AKK161" s="247"/>
      <c r="AKL161" s="247"/>
      <c r="AKM161" s="247"/>
      <c r="AKN161" s="247"/>
      <c r="AKO161" s="247"/>
      <c r="AKP161" s="247"/>
      <c r="AKQ161" s="247"/>
      <c r="AKR161" s="247"/>
      <c r="AKS161" s="247"/>
      <c r="AKT161" s="247"/>
      <c r="AKU161" s="247"/>
      <c r="AKV161" s="247"/>
      <c r="AKW161" s="247"/>
      <c r="AKX161" s="247"/>
      <c r="AKY161" s="247"/>
      <c r="AKZ161" s="247"/>
      <c r="ALA161" s="247"/>
      <c r="ALB161" s="247"/>
      <c r="ALC161" s="247"/>
      <c r="ALD161" s="247"/>
      <c r="ALE161" s="247"/>
      <c r="ALF161" s="247"/>
      <c r="ALG161" s="247"/>
      <c r="ALH161" s="247"/>
      <c r="ALI161" s="247"/>
      <c r="ALJ161" s="247"/>
      <c r="ALK161" s="247"/>
      <c r="ALL161" s="247"/>
      <c r="ALM161" s="247"/>
      <c r="ALN161" s="247"/>
      <c r="ALO161" s="247"/>
      <c r="ALP161" s="247"/>
      <c r="ALQ161" s="247"/>
      <c r="ALR161" s="247"/>
      <c r="ALS161" s="247"/>
      <c r="ALT161" s="247"/>
      <c r="ALU161" s="247"/>
      <c r="ALV161" s="247"/>
      <c r="ALW161" s="247"/>
      <c r="ALX161" s="247"/>
      <c r="ALY161" s="247"/>
      <c r="ALZ161" s="247"/>
      <c r="AMA161" s="247"/>
      <c r="AMB161" s="247"/>
      <c r="AMC161" s="247"/>
      <c r="AMD161" s="247"/>
      <c r="AME161" s="247"/>
      <c r="AMF161" s="247"/>
      <c r="AMG161" s="247"/>
      <c r="AMH161" s="247"/>
      <c r="AMI161" s="247"/>
      <c r="AMJ161" s="247"/>
      <c r="AMK161" s="247"/>
      <c r="AML161" s="247"/>
      <c r="AMM161" s="247"/>
      <c r="AMN161" s="247"/>
      <c r="AMO161" s="247"/>
      <c r="AMP161" s="247"/>
      <c r="AMQ161" s="247"/>
      <c r="AMR161" s="247"/>
      <c r="AMS161" s="247"/>
      <c r="AMT161" s="247"/>
      <c r="AMU161" s="247"/>
      <c r="AMV161" s="247"/>
      <c r="AMW161" s="247"/>
      <c r="AMX161" s="247"/>
      <c r="AMY161" s="247"/>
      <c r="AMZ161" s="247"/>
      <c r="ANA161" s="247"/>
      <c r="ANB161" s="247"/>
      <c r="ANC161" s="247"/>
      <c r="AND161" s="247"/>
      <c r="ANE161" s="247"/>
      <c r="ANF161" s="247"/>
      <c r="ANG161" s="247"/>
      <c r="ANH161" s="247"/>
      <c r="ANI161" s="247"/>
      <c r="ANJ161" s="247"/>
      <c r="ANK161" s="247"/>
      <c r="ANL161" s="247"/>
      <c r="ANM161" s="247"/>
      <c r="ANN161" s="247"/>
      <c r="ANO161" s="247"/>
      <c r="ANP161" s="247"/>
      <c r="ANQ161" s="247"/>
      <c r="ANR161" s="247"/>
      <c r="ANS161" s="247"/>
      <c r="ANT161" s="247"/>
      <c r="ANU161" s="247"/>
      <c r="ANV161" s="247"/>
      <c r="ANW161" s="247"/>
      <c r="ANX161" s="247"/>
      <c r="ANY161" s="247"/>
      <c r="ANZ161" s="247"/>
      <c r="AOA161" s="247"/>
      <c r="AOB161" s="247"/>
      <c r="AOC161" s="247"/>
      <c r="AOD161" s="247"/>
      <c r="AOE161" s="247"/>
      <c r="AOF161" s="247"/>
      <c r="AOG161" s="247"/>
      <c r="AOH161" s="247"/>
      <c r="AOI161" s="247"/>
      <c r="AOJ161" s="247"/>
      <c r="AOK161" s="247"/>
      <c r="AOL161" s="247"/>
      <c r="AOM161" s="247"/>
      <c r="AON161" s="247"/>
      <c r="AOO161" s="247"/>
      <c r="AOP161" s="247"/>
      <c r="AOQ161" s="247"/>
      <c r="AOR161" s="247"/>
      <c r="AOS161" s="247"/>
      <c r="AOT161" s="247"/>
      <c r="AOU161" s="247"/>
      <c r="AOV161" s="247"/>
      <c r="AOW161" s="247"/>
      <c r="AOX161" s="247"/>
      <c r="AOY161" s="247"/>
      <c r="AOZ161" s="247"/>
      <c r="APA161" s="247"/>
      <c r="APB161" s="247"/>
      <c r="APC161" s="247"/>
      <c r="APD161" s="247"/>
      <c r="APE161" s="247"/>
      <c r="APF161" s="247"/>
      <c r="APG161" s="247"/>
      <c r="APH161" s="247"/>
      <c r="API161" s="247"/>
      <c r="APJ161" s="247"/>
      <c r="APK161" s="247"/>
      <c r="APL161" s="247"/>
      <c r="APM161" s="247"/>
      <c r="APN161" s="247"/>
      <c r="APO161" s="247"/>
      <c r="APP161" s="247"/>
      <c r="APQ161" s="247"/>
      <c r="APR161" s="247"/>
      <c r="APS161" s="247"/>
      <c r="APT161" s="247"/>
      <c r="APU161" s="247"/>
      <c r="APV161" s="247"/>
      <c r="APW161" s="247"/>
      <c r="APX161" s="247"/>
      <c r="APY161" s="247"/>
      <c r="APZ161" s="247"/>
      <c r="AQA161" s="247"/>
      <c r="AQB161" s="247"/>
      <c r="AQC161" s="247"/>
      <c r="AQD161" s="247"/>
      <c r="AQE161" s="247"/>
      <c r="AQF161" s="247"/>
      <c r="AQG161" s="247"/>
      <c r="AQH161" s="247"/>
      <c r="AQI161" s="247"/>
      <c r="AQJ161" s="247"/>
      <c r="AQK161" s="247"/>
      <c r="AQL161" s="247"/>
      <c r="AQM161" s="247"/>
      <c r="AQN161" s="247"/>
      <c r="AQO161" s="247"/>
      <c r="AQP161" s="247"/>
      <c r="AQQ161" s="247"/>
      <c r="AQR161" s="247"/>
      <c r="AQS161" s="247"/>
      <c r="AQT161" s="247"/>
      <c r="AQU161" s="247"/>
      <c r="AQV161" s="247"/>
      <c r="AQW161" s="247"/>
      <c r="AQX161" s="247"/>
      <c r="AQY161" s="247"/>
      <c r="AQZ161" s="247"/>
      <c r="ARA161" s="247"/>
      <c r="ARB161" s="247"/>
      <c r="ARC161" s="247"/>
      <c r="ARD161" s="247"/>
      <c r="ARE161" s="247"/>
      <c r="ARF161" s="247"/>
      <c r="ARG161" s="247"/>
      <c r="ARH161" s="247"/>
      <c r="ARI161" s="247"/>
      <c r="ARJ161" s="247"/>
      <c r="ARK161" s="247"/>
      <c r="ARL161" s="247"/>
      <c r="ARM161" s="247"/>
      <c r="ARN161" s="247"/>
      <c r="ARO161" s="247"/>
      <c r="ARP161" s="247"/>
      <c r="ARQ161" s="247"/>
      <c r="ARR161" s="247"/>
      <c r="ARS161" s="247"/>
      <c r="ART161" s="247"/>
      <c r="ARU161" s="247"/>
      <c r="ARV161" s="247"/>
      <c r="ARW161" s="247"/>
      <c r="ARX161" s="247"/>
      <c r="ARY161" s="247"/>
      <c r="ARZ161" s="247"/>
      <c r="ASA161" s="247"/>
      <c r="ASB161" s="247"/>
      <c r="ASC161" s="247"/>
      <c r="ASD161" s="247"/>
      <c r="ASE161" s="247"/>
      <c r="ASF161" s="247"/>
      <c r="ASG161" s="247"/>
      <c r="ASH161" s="247"/>
      <c r="ASI161" s="247"/>
      <c r="ASJ161" s="247"/>
      <c r="ASK161" s="247"/>
      <c r="ASL161" s="247"/>
      <c r="ASM161" s="247"/>
      <c r="ASN161" s="247"/>
      <c r="ASO161" s="247"/>
      <c r="ASP161" s="247"/>
      <c r="ASQ161" s="247"/>
      <c r="ASR161" s="247"/>
      <c r="ASS161" s="247"/>
      <c r="AST161" s="247"/>
      <c r="ASU161" s="247"/>
      <c r="ASV161" s="247"/>
      <c r="ASW161" s="247"/>
      <c r="ASX161" s="247"/>
      <c r="ASY161" s="247"/>
      <c r="ASZ161" s="247"/>
      <c r="ATA161" s="247"/>
      <c r="ATB161" s="247"/>
      <c r="ATC161" s="247"/>
      <c r="ATD161" s="247"/>
      <c r="ATE161" s="247"/>
      <c r="ATF161" s="247"/>
      <c r="ATG161" s="247"/>
      <c r="ATH161" s="247"/>
      <c r="ATI161" s="247"/>
      <c r="ATJ161" s="247"/>
      <c r="ATK161" s="247"/>
      <c r="ATL161" s="247"/>
      <c r="ATM161" s="247"/>
      <c r="ATN161" s="247"/>
      <c r="ATO161" s="247"/>
      <c r="ATP161" s="247"/>
      <c r="ATQ161" s="247"/>
      <c r="ATR161" s="247"/>
      <c r="ATS161" s="247"/>
      <c r="ATT161" s="247"/>
      <c r="ATU161" s="247"/>
      <c r="ATV161" s="247"/>
      <c r="ATW161" s="247"/>
      <c r="ATX161" s="247"/>
      <c r="ATY161" s="247"/>
      <c r="ATZ161" s="247"/>
      <c r="AUA161" s="247"/>
      <c r="AUB161" s="247"/>
      <c r="AUC161" s="247"/>
      <c r="AUD161" s="247"/>
      <c r="AUE161" s="247"/>
      <c r="AUF161" s="247"/>
      <c r="AUG161" s="247"/>
      <c r="AUH161" s="247"/>
      <c r="AUI161" s="247"/>
      <c r="AUJ161" s="247"/>
      <c r="AUK161" s="247"/>
      <c r="AUL161" s="247"/>
      <c r="AUM161" s="247"/>
      <c r="AUN161" s="247"/>
      <c r="AUO161" s="247"/>
      <c r="AUP161" s="247"/>
      <c r="AUQ161" s="247"/>
      <c r="AUR161" s="247"/>
      <c r="AUS161" s="247"/>
      <c r="AUT161" s="247"/>
      <c r="AUU161" s="247"/>
      <c r="AUV161" s="247"/>
      <c r="AUW161" s="247"/>
      <c r="AUX161" s="247"/>
      <c r="AUY161" s="247"/>
      <c r="AUZ161" s="247"/>
      <c r="AVA161" s="247"/>
      <c r="AVB161" s="247"/>
      <c r="AVC161" s="247"/>
      <c r="AVD161" s="247"/>
      <c r="AVE161" s="247"/>
      <c r="AVF161" s="247"/>
      <c r="AVG161" s="247"/>
      <c r="AVH161" s="247"/>
      <c r="AVI161" s="247"/>
      <c r="AVJ161" s="247"/>
      <c r="AVK161" s="247"/>
      <c r="AVL161" s="247"/>
      <c r="AVM161" s="247"/>
      <c r="AVN161" s="247"/>
      <c r="AVO161" s="247"/>
      <c r="AVP161" s="247"/>
      <c r="AVQ161" s="247"/>
      <c r="AVR161" s="247"/>
      <c r="AVS161" s="247"/>
      <c r="AVT161" s="247"/>
      <c r="AVU161" s="247"/>
      <c r="AVV161" s="247"/>
      <c r="AVW161" s="247"/>
      <c r="AVX161" s="247"/>
      <c r="AVY161" s="247"/>
      <c r="AVZ161" s="247"/>
      <c r="AWA161" s="247"/>
      <c r="AWB161" s="247"/>
      <c r="AWC161" s="247"/>
      <c r="AWD161" s="247"/>
      <c r="AWE161" s="247"/>
      <c r="AWF161" s="247"/>
      <c r="AWG161" s="247"/>
      <c r="AWH161" s="247"/>
      <c r="AWI161" s="247"/>
      <c r="AWJ161" s="247"/>
      <c r="AWK161" s="247"/>
      <c r="AWL161" s="247"/>
      <c r="AWM161" s="247"/>
      <c r="AWN161" s="247"/>
      <c r="AWO161" s="247"/>
      <c r="AWP161" s="247"/>
      <c r="AWQ161" s="247"/>
      <c r="AWR161" s="247"/>
      <c r="AWS161" s="247"/>
      <c r="AWT161" s="247"/>
      <c r="AWU161" s="247"/>
      <c r="AWV161" s="247"/>
      <c r="AWW161" s="247"/>
      <c r="AWX161" s="247"/>
      <c r="AWY161" s="247"/>
      <c r="AWZ161" s="247"/>
      <c r="AXA161" s="247"/>
      <c r="AXB161" s="247"/>
      <c r="AXC161" s="247"/>
      <c r="AXD161" s="247"/>
      <c r="AXE161" s="247"/>
      <c r="AXF161" s="247"/>
      <c r="AXG161" s="247"/>
      <c r="AXH161" s="247"/>
      <c r="AXI161" s="247"/>
      <c r="AXJ161" s="247"/>
      <c r="AXK161" s="247"/>
      <c r="AXL161" s="247"/>
      <c r="AXM161" s="247"/>
      <c r="AXN161" s="247"/>
      <c r="AXO161" s="247"/>
      <c r="AXP161" s="247"/>
      <c r="AXQ161" s="247"/>
      <c r="AXR161" s="247"/>
      <c r="AXS161" s="247"/>
      <c r="AXT161" s="247"/>
      <c r="AXU161" s="247"/>
      <c r="AXV161" s="247"/>
      <c r="AXW161" s="247"/>
      <c r="AXX161" s="247"/>
      <c r="AXY161" s="247"/>
      <c r="AXZ161" s="247"/>
      <c r="AYA161" s="247"/>
      <c r="AYB161" s="247"/>
      <c r="AYC161" s="247"/>
      <c r="AYD161" s="247"/>
      <c r="AYE161" s="247"/>
      <c r="AYF161" s="247"/>
      <c r="AYG161" s="247"/>
      <c r="AYH161" s="247"/>
      <c r="AYI161" s="247"/>
      <c r="AYJ161" s="247"/>
      <c r="AYK161" s="247"/>
      <c r="AYL161" s="247"/>
      <c r="AYM161" s="247"/>
      <c r="AYN161" s="247"/>
      <c r="AYO161" s="247"/>
      <c r="AYP161" s="247"/>
      <c r="AYQ161" s="247"/>
      <c r="AYR161" s="247"/>
      <c r="AYS161" s="247"/>
      <c r="AYT161" s="247"/>
      <c r="AYU161" s="247"/>
      <c r="AYV161" s="247"/>
      <c r="AYW161" s="247"/>
      <c r="AYX161" s="247"/>
      <c r="AYY161" s="247"/>
      <c r="AYZ161" s="247"/>
      <c r="AZA161" s="247"/>
      <c r="AZB161" s="247"/>
      <c r="AZC161" s="247"/>
      <c r="AZD161" s="247"/>
      <c r="AZE161" s="247"/>
      <c r="AZF161" s="247"/>
      <c r="AZG161" s="247"/>
      <c r="AZH161" s="247"/>
      <c r="AZI161" s="247"/>
      <c r="AZJ161" s="247"/>
      <c r="AZK161" s="247"/>
      <c r="AZL161" s="247"/>
      <c r="AZM161" s="247"/>
      <c r="AZN161" s="247"/>
      <c r="AZO161" s="247"/>
      <c r="AZP161" s="247"/>
      <c r="AZQ161" s="247"/>
      <c r="AZR161" s="247"/>
      <c r="AZS161" s="247"/>
      <c r="AZT161" s="247"/>
      <c r="AZU161" s="247"/>
      <c r="AZV161" s="247"/>
      <c r="AZW161" s="247"/>
      <c r="AZX161" s="247"/>
      <c r="AZY161" s="247"/>
      <c r="AZZ161" s="247"/>
      <c r="BAA161" s="247"/>
      <c r="BAB161" s="247"/>
      <c r="BAC161" s="247"/>
      <c r="BAD161" s="247"/>
      <c r="BAE161" s="247"/>
      <c r="BAF161" s="247"/>
      <c r="BAG161" s="247"/>
      <c r="BAH161" s="247"/>
      <c r="BAI161" s="247"/>
      <c r="BAJ161" s="247"/>
      <c r="BAK161" s="247"/>
      <c r="BAL161" s="247"/>
      <c r="BAM161" s="247"/>
      <c r="BAN161" s="247"/>
      <c r="BAO161" s="247"/>
      <c r="BAP161" s="247"/>
      <c r="BAQ161" s="247"/>
      <c r="BAR161" s="247"/>
      <c r="BAS161" s="247"/>
      <c r="BAT161" s="247"/>
      <c r="BAU161" s="247"/>
      <c r="BAV161" s="247"/>
      <c r="BAW161" s="247"/>
      <c r="BAX161" s="247"/>
      <c r="BAY161" s="247"/>
      <c r="BAZ161" s="247"/>
      <c r="BBA161" s="247"/>
      <c r="BBB161" s="247"/>
      <c r="BBC161" s="247"/>
      <c r="BBD161" s="247"/>
      <c r="BBE161" s="247"/>
      <c r="BBF161" s="247"/>
      <c r="BBG161" s="247"/>
      <c r="BBH161" s="247"/>
      <c r="BBI161" s="247"/>
      <c r="BBJ161" s="247"/>
      <c r="BBK161" s="247"/>
      <c r="BBL161" s="247"/>
      <c r="BBM161" s="247"/>
      <c r="BBN161" s="247"/>
      <c r="BBO161" s="247"/>
      <c r="BBP161" s="247"/>
      <c r="BBQ161" s="247"/>
      <c r="BBR161" s="247"/>
      <c r="BBS161" s="247"/>
      <c r="BBT161" s="247"/>
      <c r="BBU161" s="247"/>
      <c r="BBV161" s="247"/>
      <c r="BBW161" s="247"/>
      <c r="BBX161" s="247"/>
      <c r="BBY161" s="247"/>
      <c r="BBZ161" s="247"/>
      <c r="BCA161" s="247"/>
      <c r="BCB161" s="247"/>
      <c r="BCC161" s="247"/>
      <c r="BCD161" s="247"/>
      <c r="BCE161" s="247"/>
      <c r="BCF161" s="247"/>
      <c r="BCG161" s="247"/>
      <c r="BCH161" s="247"/>
      <c r="BCI161" s="247"/>
      <c r="BCJ161" s="247"/>
      <c r="BCK161" s="247"/>
      <c r="BCL161" s="247"/>
      <c r="BCM161" s="247"/>
      <c r="BCN161" s="247"/>
      <c r="BCO161" s="247"/>
      <c r="BCP161" s="247"/>
      <c r="BCQ161" s="247"/>
      <c r="BCR161" s="247"/>
      <c r="BCS161" s="247"/>
      <c r="BCT161" s="247"/>
      <c r="BCU161" s="247"/>
      <c r="BCV161" s="247"/>
      <c r="BCW161" s="247"/>
      <c r="BCX161" s="247"/>
      <c r="BCY161" s="247"/>
      <c r="BCZ161" s="247"/>
      <c r="BDA161" s="247"/>
      <c r="BDB161" s="247"/>
      <c r="BDC161" s="247"/>
      <c r="BDD161" s="247"/>
      <c r="BDE161" s="247"/>
      <c r="BDF161" s="247"/>
      <c r="BDG161" s="247"/>
      <c r="BDH161" s="247"/>
      <c r="BDI161" s="247"/>
      <c r="BDJ161" s="247"/>
      <c r="BDK161" s="247"/>
      <c r="BDL161" s="247"/>
      <c r="BDM161" s="247"/>
      <c r="BDN161" s="247"/>
      <c r="BDO161" s="247"/>
      <c r="BDP161" s="247"/>
      <c r="BDQ161" s="247"/>
      <c r="BDR161" s="247"/>
      <c r="BDS161" s="247"/>
      <c r="BDT161" s="247"/>
      <c r="BDU161" s="247"/>
      <c r="BDV161" s="247"/>
      <c r="BDW161" s="247"/>
      <c r="BDX161" s="247"/>
      <c r="BDY161" s="247"/>
      <c r="BDZ161" s="247"/>
      <c r="BEA161" s="247"/>
      <c r="BEB161" s="247"/>
      <c r="BEC161" s="247"/>
      <c r="BED161" s="247"/>
      <c r="BEE161" s="247"/>
      <c r="BEF161" s="247"/>
      <c r="BEG161" s="247"/>
      <c r="BEH161" s="247"/>
      <c r="BEI161" s="247"/>
      <c r="BEJ161" s="247"/>
      <c r="BEK161" s="247"/>
      <c r="BEL161" s="247"/>
      <c r="BEM161" s="247"/>
      <c r="BEN161" s="247"/>
      <c r="BEO161" s="247"/>
      <c r="BEP161" s="247"/>
      <c r="BEQ161" s="247"/>
      <c r="BER161" s="247"/>
      <c r="BES161" s="247"/>
      <c r="BET161" s="247"/>
      <c r="BEU161" s="247"/>
      <c r="BEV161" s="247"/>
      <c r="BEW161" s="247"/>
      <c r="BEX161" s="247"/>
      <c r="BEY161" s="247"/>
      <c r="BEZ161" s="247"/>
      <c r="BFA161" s="247"/>
      <c r="BFB161" s="247"/>
      <c r="BFC161" s="247"/>
      <c r="BFD161" s="247"/>
      <c r="BFE161" s="247"/>
      <c r="BFF161" s="247"/>
      <c r="BFG161" s="247"/>
      <c r="BFH161" s="247"/>
      <c r="BFI161" s="247"/>
      <c r="BFJ161" s="247"/>
      <c r="BFK161" s="247"/>
      <c r="BFL161" s="247"/>
      <c r="BFM161" s="247"/>
      <c r="BFN161" s="247"/>
      <c r="BFO161" s="247"/>
      <c r="BFP161" s="247"/>
      <c r="BFQ161" s="247"/>
      <c r="BFR161" s="247"/>
      <c r="BFS161" s="247"/>
      <c r="BFT161" s="247"/>
      <c r="BFU161" s="247"/>
      <c r="BFV161" s="247"/>
      <c r="BFW161" s="247"/>
      <c r="BFX161" s="247"/>
      <c r="BFY161" s="247"/>
      <c r="BFZ161" s="247"/>
      <c r="BGA161" s="247"/>
      <c r="BGB161" s="247"/>
      <c r="BGC161" s="247"/>
      <c r="BGD161" s="247"/>
      <c r="BGE161" s="247"/>
      <c r="BGF161" s="247"/>
      <c r="BGG161" s="247"/>
      <c r="BGH161" s="247"/>
      <c r="BGI161" s="247"/>
      <c r="BGJ161" s="247"/>
      <c r="BGK161" s="247"/>
      <c r="BGL161" s="247"/>
      <c r="BGM161" s="247"/>
      <c r="BGN161" s="247"/>
      <c r="BGO161" s="247"/>
      <c r="BGP161" s="247"/>
      <c r="BGQ161" s="247"/>
      <c r="BGR161" s="247"/>
      <c r="BGS161" s="247"/>
      <c r="BGT161" s="247"/>
      <c r="BGU161" s="247"/>
      <c r="BGV161" s="247"/>
      <c r="BGW161" s="247"/>
      <c r="BGX161" s="247"/>
      <c r="BGY161" s="247"/>
      <c r="BGZ161" s="247"/>
      <c r="BHA161" s="247"/>
      <c r="BHB161" s="247"/>
      <c r="BHC161" s="247"/>
      <c r="BHD161" s="247"/>
      <c r="BHE161" s="247"/>
      <c r="BHF161" s="247"/>
      <c r="BHG161" s="247"/>
      <c r="BHH161" s="247"/>
      <c r="BHI161" s="247"/>
      <c r="BHJ161" s="247"/>
      <c r="BHK161" s="247"/>
      <c r="BHL161" s="247"/>
      <c r="BHM161" s="247"/>
      <c r="BHN161" s="247"/>
      <c r="BHO161" s="247"/>
      <c r="BHP161" s="247"/>
      <c r="BHQ161" s="247"/>
      <c r="BHR161" s="247"/>
      <c r="BHS161" s="247"/>
      <c r="BHT161" s="247"/>
      <c r="BHU161" s="247"/>
      <c r="BHV161" s="247"/>
      <c r="BHW161" s="247"/>
      <c r="BHX161" s="247"/>
      <c r="BHY161" s="247"/>
      <c r="BHZ161" s="247"/>
      <c r="BIA161" s="247"/>
      <c r="BIB161" s="247"/>
      <c r="BIC161" s="247"/>
      <c r="BID161" s="247"/>
      <c r="BIE161" s="247"/>
      <c r="BIF161" s="247"/>
      <c r="BIG161" s="247"/>
      <c r="BIH161" s="247"/>
      <c r="BII161" s="247"/>
      <c r="BIJ161" s="247"/>
      <c r="BIK161" s="247"/>
      <c r="BIL161" s="247"/>
      <c r="BIM161" s="247"/>
      <c r="BIN161" s="247"/>
      <c r="BIO161" s="247"/>
      <c r="BIP161" s="247"/>
      <c r="BIQ161" s="247"/>
      <c r="BIR161" s="247"/>
      <c r="BIS161" s="247"/>
      <c r="BIT161" s="247"/>
      <c r="BIU161" s="247"/>
      <c r="BIV161" s="247"/>
      <c r="BIW161" s="247"/>
      <c r="BIX161" s="247"/>
      <c r="BIY161" s="247"/>
      <c r="BIZ161" s="247"/>
      <c r="BJA161" s="247"/>
      <c r="BJB161" s="247"/>
      <c r="BJC161" s="247"/>
      <c r="BJD161" s="247"/>
      <c r="BJE161" s="247"/>
      <c r="BJF161" s="247"/>
      <c r="BJG161" s="247"/>
      <c r="BJH161" s="247"/>
      <c r="BJI161" s="247"/>
      <c r="BJJ161" s="247"/>
      <c r="BJK161" s="247"/>
      <c r="BJL161" s="247"/>
      <c r="BJM161" s="247"/>
      <c r="BJN161" s="247"/>
      <c r="BJO161" s="247"/>
      <c r="BJP161" s="247"/>
      <c r="BJQ161" s="247"/>
      <c r="BJR161" s="247"/>
      <c r="BJS161" s="247"/>
      <c r="BJT161" s="247"/>
      <c r="BJU161" s="247"/>
      <c r="BJV161" s="247"/>
      <c r="BJW161" s="247"/>
      <c r="BJX161" s="247"/>
      <c r="BJY161" s="247"/>
      <c r="BJZ161" s="247"/>
      <c r="BKA161" s="247"/>
      <c r="BKB161" s="247"/>
      <c r="BKC161" s="247"/>
      <c r="BKD161" s="247"/>
      <c r="BKE161" s="247"/>
      <c r="BKF161" s="247"/>
      <c r="BKG161" s="247"/>
      <c r="BKH161" s="247"/>
      <c r="BKI161" s="247"/>
      <c r="BKJ161" s="247"/>
      <c r="BKK161" s="247"/>
      <c r="BKL161" s="247"/>
      <c r="BKM161" s="247"/>
      <c r="BKN161" s="247"/>
      <c r="BKO161" s="247"/>
      <c r="BKP161" s="247"/>
      <c r="BKQ161" s="247"/>
      <c r="BKR161" s="247"/>
      <c r="BKS161" s="247"/>
      <c r="BKT161" s="247"/>
      <c r="BKU161" s="247"/>
      <c r="BKV161" s="247"/>
      <c r="BKW161" s="247"/>
      <c r="BKX161" s="247"/>
      <c r="BKY161" s="247"/>
      <c r="BKZ161" s="247"/>
      <c r="BLA161" s="247"/>
      <c r="BLB161" s="247"/>
      <c r="BLC161" s="247"/>
      <c r="BLD161" s="247"/>
      <c r="BLE161" s="247"/>
      <c r="BLF161" s="247"/>
      <c r="BLG161" s="247"/>
      <c r="BLH161" s="247"/>
      <c r="BLI161" s="247"/>
      <c r="BLJ161" s="247"/>
      <c r="BLK161" s="247"/>
      <c r="BLL161" s="247"/>
      <c r="BLM161" s="247"/>
      <c r="BLN161" s="247"/>
      <c r="BLO161" s="247"/>
      <c r="BLP161" s="247"/>
      <c r="BLQ161" s="247"/>
      <c r="BLR161" s="247"/>
      <c r="BLS161" s="247"/>
      <c r="BLT161" s="247"/>
      <c r="BLU161" s="247"/>
      <c r="BLV161" s="247"/>
      <c r="BLW161" s="247"/>
      <c r="BLX161" s="247"/>
      <c r="BLY161" s="247"/>
      <c r="BLZ161" s="247"/>
      <c r="BMA161" s="247"/>
      <c r="BMB161" s="247"/>
      <c r="BMC161" s="247"/>
      <c r="BMD161" s="247"/>
      <c r="BME161" s="247"/>
      <c r="BMF161" s="247"/>
      <c r="BMG161" s="247"/>
      <c r="BMH161" s="247"/>
      <c r="BMI161" s="247"/>
      <c r="BMJ161" s="247"/>
      <c r="BMK161" s="247"/>
      <c r="BML161" s="247"/>
      <c r="BMM161" s="247"/>
      <c r="BMN161" s="247"/>
      <c r="BMO161" s="247"/>
      <c r="BMP161" s="247"/>
      <c r="BMQ161" s="247"/>
      <c r="BMR161" s="247"/>
      <c r="BMS161" s="247"/>
      <c r="BMT161" s="247"/>
      <c r="BMU161" s="247"/>
      <c r="BMV161" s="247"/>
      <c r="BMW161" s="247"/>
      <c r="BMX161" s="247"/>
      <c r="BMY161" s="247"/>
      <c r="BMZ161" s="247"/>
      <c r="BNA161" s="247"/>
      <c r="BNB161" s="247"/>
      <c r="BNC161" s="247"/>
      <c r="BND161" s="247"/>
      <c r="BNE161" s="247"/>
      <c r="BNF161" s="247"/>
      <c r="BNG161" s="247"/>
      <c r="BNH161" s="247"/>
      <c r="BNI161" s="247"/>
      <c r="BNJ161" s="247"/>
      <c r="BNK161" s="247"/>
      <c r="BNL161" s="247"/>
      <c r="BNM161" s="247"/>
      <c r="BNN161" s="247"/>
      <c r="BNO161" s="247"/>
      <c r="BNP161" s="247"/>
      <c r="BNQ161" s="247"/>
      <c r="BNR161" s="247"/>
      <c r="BNS161" s="247"/>
      <c r="BNT161" s="247"/>
      <c r="BNU161" s="247"/>
      <c r="BNV161" s="247"/>
      <c r="BNW161" s="247"/>
      <c r="BNX161" s="247"/>
      <c r="BNY161" s="247"/>
      <c r="BNZ161" s="247"/>
      <c r="BOA161" s="247"/>
      <c r="BOB161" s="247"/>
      <c r="BOC161" s="247"/>
      <c r="BOD161" s="247"/>
      <c r="BOE161" s="247"/>
      <c r="BOF161" s="247"/>
      <c r="BOG161" s="247"/>
      <c r="BOH161" s="247"/>
      <c r="BOI161" s="247"/>
      <c r="BOJ161" s="247"/>
      <c r="BOK161" s="247"/>
      <c r="BOL161" s="247"/>
      <c r="BOM161" s="247"/>
      <c r="BON161" s="247"/>
      <c r="BOO161" s="247"/>
      <c r="BOP161" s="247"/>
      <c r="BOQ161" s="247"/>
      <c r="BOR161" s="247"/>
      <c r="BOS161" s="247"/>
      <c r="BOT161" s="247"/>
      <c r="BOU161" s="247"/>
      <c r="BOV161" s="247"/>
      <c r="BOW161" s="247"/>
      <c r="BOX161" s="247"/>
      <c r="BOY161" s="247"/>
      <c r="BOZ161" s="247"/>
      <c r="BPA161" s="247"/>
      <c r="BPB161" s="247"/>
      <c r="BPC161" s="247"/>
      <c r="BPD161" s="247"/>
      <c r="BPE161" s="247"/>
      <c r="BPF161" s="247"/>
      <c r="BPG161" s="247"/>
      <c r="BPH161" s="247"/>
      <c r="BPI161" s="247"/>
      <c r="BPJ161" s="247"/>
      <c r="BPK161" s="247"/>
      <c r="BPL161" s="247"/>
      <c r="BPM161" s="247"/>
      <c r="BPN161" s="247"/>
      <c r="BPO161" s="247"/>
      <c r="BPP161" s="247"/>
      <c r="BPQ161" s="247"/>
      <c r="BPR161" s="247"/>
      <c r="BPS161" s="247"/>
      <c r="BPT161" s="247"/>
      <c r="BPU161" s="247"/>
      <c r="BPV161" s="247"/>
      <c r="BPW161" s="247"/>
      <c r="BPX161" s="247"/>
      <c r="BPY161" s="247"/>
      <c r="BPZ161" s="247"/>
      <c r="BQA161" s="247"/>
      <c r="BQB161" s="247"/>
      <c r="BQC161" s="247"/>
      <c r="BQD161" s="247"/>
      <c r="BQE161" s="247"/>
      <c r="BQF161" s="247"/>
      <c r="BQG161" s="247"/>
      <c r="BQH161" s="247"/>
      <c r="BQI161" s="247"/>
      <c r="BQJ161" s="247"/>
      <c r="BQK161" s="247"/>
      <c r="BQL161" s="247"/>
      <c r="BQM161" s="247"/>
      <c r="BQN161" s="247"/>
      <c r="BQO161" s="247"/>
      <c r="BQP161" s="247"/>
      <c r="BQQ161" s="247"/>
      <c r="BQR161" s="247"/>
      <c r="BQS161" s="247"/>
      <c r="BQT161" s="247"/>
      <c r="BQU161" s="247"/>
      <c r="BQV161" s="247"/>
      <c r="BQW161" s="247"/>
      <c r="BQX161" s="247"/>
      <c r="BQY161" s="247"/>
      <c r="BQZ161" s="247"/>
      <c r="BRA161" s="247"/>
      <c r="BRB161" s="247"/>
      <c r="BRC161" s="247"/>
      <c r="BRD161" s="247"/>
      <c r="BRE161" s="247"/>
      <c r="BRF161" s="247"/>
      <c r="BRG161" s="247"/>
      <c r="BRH161" s="247"/>
      <c r="BRI161" s="247"/>
      <c r="BRJ161" s="247"/>
      <c r="BRK161" s="247"/>
      <c r="BRL161" s="247"/>
      <c r="BRM161" s="247"/>
      <c r="BRN161" s="247"/>
      <c r="BRO161" s="247"/>
      <c r="BRP161" s="247"/>
      <c r="BRQ161" s="247"/>
      <c r="BRR161" s="247"/>
      <c r="BRS161" s="247"/>
      <c r="BRT161" s="247"/>
      <c r="BRU161" s="247"/>
      <c r="BRV161" s="247"/>
      <c r="BRW161" s="247"/>
      <c r="BRX161" s="247"/>
      <c r="BRY161" s="247"/>
      <c r="BRZ161" s="247"/>
      <c r="BSA161" s="247"/>
      <c r="BSB161" s="247"/>
      <c r="BSC161" s="247"/>
      <c r="BSD161" s="247"/>
      <c r="BSE161" s="247"/>
      <c r="BSF161" s="247"/>
      <c r="BSG161" s="247"/>
      <c r="BSH161" s="247"/>
      <c r="BSI161" s="247"/>
      <c r="BSJ161" s="247"/>
      <c r="BSK161" s="247"/>
      <c r="BSL161" s="247"/>
      <c r="BSM161" s="247"/>
      <c r="BSN161" s="247"/>
      <c r="BSO161" s="247"/>
      <c r="BSP161" s="247"/>
      <c r="BSQ161" s="247"/>
      <c r="BSR161" s="247"/>
      <c r="BSS161" s="247"/>
      <c r="BST161" s="247"/>
      <c r="BSU161" s="247"/>
      <c r="BSV161" s="247"/>
      <c r="BSW161" s="247"/>
      <c r="BSX161" s="247"/>
      <c r="BSY161" s="247"/>
      <c r="BSZ161" s="247"/>
      <c r="BTA161" s="247"/>
      <c r="BTB161" s="247"/>
      <c r="BTC161" s="247"/>
      <c r="BTD161" s="247"/>
      <c r="BTE161" s="247"/>
      <c r="BTF161" s="247"/>
      <c r="BTG161" s="247"/>
      <c r="BTH161" s="247"/>
      <c r="BTI161" s="247"/>
      <c r="BTJ161" s="247"/>
      <c r="BTK161" s="247"/>
      <c r="BTL161" s="247"/>
      <c r="BTM161" s="247"/>
      <c r="BTN161" s="247"/>
      <c r="BTO161" s="247"/>
      <c r="BTP161" s="247"/>
      <c r="BTQ161" s="247"/>
      <c r="BTR161" s="247"/>
      <c r="BTS161" s="247"/>
      <c r="BTT161" s="247"/>
      <c r="BTU161" s="247"/>
      <c r="BTV161" s="247"/>
      <c r="BTW161" s="247"/>
      <c r="BTX161" s="247"/>
      <c r="BTY161" s="247"/>
      <c r="BTZ161" s="247"/>
      <c r="BUA161" s="247"/>
      <c r="BUB161" s="247"/>
      <c r="BUC161" s="247"/>
      <c r="BUD161" s="247"/>
      <c r="BUE161" s="247"/>
      <c r="BUF161" s="247"/>
      <c r="BUG161" s="247"/>
      <c r="BUH161" s="247"/>
      <c r="BUI161" s="247"/>
      <c r="BUJ161" s="247"/>
      <c r="BUK161" s="247"/>
      <c r="BUL161" s="247"/>
      <c r="BUM161" s="247"/>
      <c r="BUN161" s="247"/>
      <c r="BUO161" s="247"/>
      <c r="BUP161" s="247"/>
      <c r="BUQ161" s="247"/>
      <c r="BUR161" s="247"/>
      <c r="BUS161" s="247"/>
      <c r="BUT161" s="247"/>
      <c r="BUU161" s="247"/>
      <c r="BUV161" s="247"/>
      <c r="BUW161" s="247"/>
      <c r="BUX161" s="247"/>
      <c r="BUY161" s="247"/>
      <c r="BUZ161" s="247"/>
      <c r="BVA161" s="247"/>
      <c r="BVB161" s="247"/>
      <c r="BVC161" s="247"/>
      <c r="BVD161" s="247"/>
      <c r="BVE161" s="247"/>
      <c r="BVF161" s="247"/>
      <c r="BVG161" s="247"/>
      <c r="BVH161" s="247"/>
      <c r="BVI161" s="247"/>
      <c r="BVJ161" s="247"/>
      <c r="BVK161" s="247"/>
      <c r="BVL161" s="247"/>
      <c r="BVM161" s="247"/>
      <c r="BVN161" s="247"/>
      <c r="BVO161" s="247"/>
      <c r="BVP161" s="247"/>
      <c r="BVQ161" s="247"/>
      <c r="BVR161" s="247"/>
      <c r="BVS161" s="247"/>
      <c r="BVT161" s="247"/>
      <c r="BVU161" s="247"/>
      <c r="BVV161" s="247"/>
      <c r="BVW161" s="247"/>
      <c r="BVX161" s="247"/>
      <c r="BVY161" s="247"/>
      <c r="BVZ161" s="247"/>
      <c r="BWA161" s="247"/>
      <c r="BWB161" s="247"/>
      <c r="BWC161" s="247"/>
      <c r="BWD161" s="247"/>
      <c r="BWE161" s="247"/>
      <c r="BWF161" s="247"/>
      <c r="BWG161" s="247"/>
      <c r="BWH161" s="247"/>
      <c r="BWI161" s="247"/>
      <c r="BWJ161" s="247"/>
      <c r="BWK161" s="247"/>
      <c r="BWL161" s="247"/>
      <c r="BWM161" s="247"/>
      <c r="BWN161" s="247"/>
      <c r="BWO161" s="247"/>
      <c r="BWP161" s="247"/>
      <c r="BWQ161" s="247"/>
      <c r="BWR161" s="247"/>
      <c r="BWS161" s="247"/>
      <c r="BWT161" s="247"/>
      <c r="BWU161" s="247"/>
      <c r="BWV161" s="247"/>
      <c r="BWW161" s="247"/>
      <c r="BWX161" s="247"/>
      <c r="BWY161" s="247"/>
      <c r="BWZ161" s="247"/>
      <c r="BXA161" s="247"/>
      <c r="BXB161" s="247"/>
      <c r="BXC161" s="247"/>
      <c r="BXD161" s="247"/>
      <c r="BXE161" s="247"/>
      <c r="BXF161" s="247"/>
      <c r="BXG161" s="247"/>
      <c r="BXH161" s="247"/>
      <c r="BXI161" s="247"/>
      <c r="BXJ161" s="247"/>
      <c r="BXK161" s="247"/>
      <c r="BXL161" s="247"/>
      <c r="BXM161" s="247"/>
      <c r="BXN161" s="247"/>
      <c r="BXO161" s="247"/>
      <c r="BXP161" s="247"/>
      <c r="BXQ161" s="247"/>
      <c r="BXR161" s="247"/>
      <c r="BXS161" s="247"/>
      <c r="BXT161" s="247"/>
      <c r="BXU161" s="247"/>
      <c r="BXV161" s="247"/>
      <c r="BXW161" s="247"/>
      <c r="BXX161" s="247"/>
      <c r="BXY161" s="247"/>
      <c r="BXZ161" s="247"/>
      <c r="BYA161" s="247"/>
      <c r="BYB161" s="247"/>
      <c r="BYC161" s="247"/>
      <c r="BYD161" s="247"/>
      <c r="BYE161" s="247"/>
      <c r="BYF161" s="247"/>
      <c r="BYG161" s="247"/>
      <c r="BYH161" s="247"/>
      <c r="BYI161" s="247"/>
      <c r="BYJ161" s="247"/>
      <c r="BYK161" s="247"/>
      <c r="BYL161" s="247"/>
      <c r="BYM161" s="247"/>
      <c r="BYN161" s="247"/>
      <c r="BYO161" s="247"/>
      <c r="BYP161" s="247"/>
      <c r="BYQ161" s="247"/>
      <c r="BYR161" s="247"/>
      <c r="BYS161" s="247"/>
      <c r="BYT161" s="247"/>
      <c r="BYU161" s="247"/>
      <c r="BYV161" s="247"/>
      <c r="BYW161" s="247"/>
      <c r="BYX161" s="247"/>
      <c r="BYY161" s="247"/>
      <c r="BYZ161" s="247"/>
      <c r="BZA161" s="247"/>
      <c r="BZB161" s="247"/>
      <c r="BZC161" s="247"/>
      <c r="BZD161" s="247"/>
      <c r="BZE161" s="247"/>
      <c r="BZF161" s="247"/>
      <c r="BZG161" s="247"/>
      <c r="BZH161" s="247"/>
      <c r="BZI161" s="247"/>
      <c r="BZJ161" s="247"/>
      <c r="BZK161" s="247"/>
      <c r="BZL161" s="247"/>
      <c r="BZM161" s="247"/>
      <c r="BZN161" s="247"/>
      <c r="BZO161" s="247"/>
      <c r="BZP161" s="247"/>
      <c r="BZQ161" s="247"/>
      <c r="BZR161" s="247"/>
      <c r="BZS161" s="247"/>
      <c r="BZT161" s="247"/>
      <c r="BZU161" s="247"/>
      <c r="BZV161" s="247"/>
      <c r="BZW161" s="247"/>
      <c r="BZX161" s="247"/>
      <c r="BZY161" s="247"/>
      <c r="BZZ161" s="247"/>
      <c r="CAA161" s="247"/>
      <c r="CAB161" s="247"/>
      <c r="CAC161" s="247"/>
      <c r="CAD161" s="247"/>
      <c r="CAE161" s="247"/>
      <c r="CAF161" s="247"/>
      <c r="CAG161" s="247"/>
      <c r="CAH161" s="247"/>
      <c r="CAI161" s="247"/>
      <c r="CAJ161" s="247"/>
      <c r="CAK161" s="247"/>
      <c r="CAL161" s="247"/>
      <c r="CAM161" s="247"/>
      <c r="CAN161" s="247"/>
      <c r="CAO161" s="247"/>
      <c r="CAP161" s="247"/>
      <c r="CAQ161" s="247"/>
      <c r="CAR161" s="247"/>
      <c r="CAS161" s="247"/>
      <c r="CAT161" s="247"/>
      <c r="CAU161" s="247"/>
      <c r="CAV161" s="247"/>
      <c r="CAW161" s="247"/>
      <c r="CAX161" s="247"/>
      <c r="CAY161" s="247"/>
      <c r="CAZ161" s="247"/>
      <c r="CBA161" s="247"/>
      <c r="CBB161" s="247"/>
      <c r="CBC161" s="247"/>
      <c r="CBD161" s="247"/>
      <c r="CBE161" s="247"/>
      <c r="CBF161" s="247"/>
      <c r="CBG161" s="247"/>
      <c r="CBH161" s="247"/>
      <c r="CBI161" s="247"/>
      <c r="CBJ161" s="247"/>
      <c r="CBK161" s="247"/>
      <c r="CBL161" s="247"/>
      <c r="CBM161" s="247"/>
      <c r="CBN161" s="247"/>
      <c r="CBO161" s="247"/>
      <c r="CBP161" s="247"/>
      <c r="CBQ161" s="247"/>
      <c r="CBR161" s="247"/>
      <c r="CBS161" s="247"/>
      <c r="CBT161" s="247"/>
      <c r="CBU161" s="247"/>
      <c r="CBV161" s="247"/>
      <c r="CBW161" s="247"/>
      <c r="CBX161" s="247"/>
      <c r="CBY161" s="247"/>
      <c r="CBZ161" s="247"/>
      <c r="CCA161" s="247"/>
      <c r="CCB161" s="247"/>
      <c r="CCC161" s="247"/>
      <c r="CCD161" s="247"/>
      <c r="CCE161" s="247"/>
      <c r="CCF161" s="247"/>
      <c r="CCG161" s="247"/>
      <c r="CCH161" s="247"/>
      <c r="CCI161" s="247"/>
      <c r="CCJ161" s="247"/>
      <c r="CCK161" s="247"/>
      <c r="CCL161" s="247"/>
      <c r="CCM161" s="247"/>
      <c r="CCN161" s="247"/>
      <c r="CCO161" s="247"/>
      <c r="CCP161" s="247"/>
      <c r="CCQ161" s="247"/>
      <c r="CCR161" s="247"/>
      <c r="CCS161" s="247"/>
      <c r="CCT161" s="247"/>
      <c r="CCU161" s="247"/>
      <c r="CCV161" s="247"/>
      <c r="CCW161" s="247"/>
      <c r="CCX161" s="247"/>
      <c r="CCY161" s="247"/>
      <c r="CCZ161" s="247"/>
      <c r="CDA161" s="247"/>
      <c r="CDB161" s="247"/>
      <c r="CDC161" s="247"/>
      <c r="CDD161" s="247"/>
      <c r="CDE161" s="247"/>
      <c r="CDF161" s="247"/>
      <c r="CDG161" s="247"/>
      <c r="CDH161" s="247"/>
      <c r="CDI161" s="247"/>
      <c r="CDJ161" s="247"/>
      <c r="CDK161" s="247"/>
      <c r="CDL161" s="247"/>
      <c r="CDM161" s="247"/>
      <c r="CDN161" s="247"/>
      <c r="CDO161" s="247"/>
      <c r="CDP161" s="247"/>
      <c r="CDQ161" s="247"/>
      <c r="CDR161" s="247"/>
      <c r="CDS161" s="247"/>
      <c r="CDT161" s="247"/>
      <c r="CDU161" s="247"/>
      <c r="CDV161" s="247"/>
      <c r="CDW161" s="247"/>
      <c r="CDX161" s="247"/>
      <c r="CDY161" s="247"/>
      <c r="CDZ161" s="247"/>
      <c r="CEA161" s="247"/>
      <c r="CEB161" s="247"/>
      <c r="CEC161" s="247"/>
      <c r="CED161" s="247"/>
      <c r="CEE161" s="247"/>
      <c r="CEF161" s="247"/>
      <c r="CEG161" s="247"/>
      <c r="CEH161" s="247"/>
      <c r="CEI161" s="247"/>
      <c r="CEJ161" s="247"/>
      <c r="CEK161" s="247"/>
      <c r="CEL161" s="247"/>
      <c r="CEM161" s="247"/>
      <c r="CEN161" s="247"/>
      <c r="CEO161" s="247"/>
      <c r="CEP161" s="247"/>
      <c r="CEQ161" s="247"/>
      <c r="CER161" s="247"/>
      <c r="CES161" s="247"/>
      <c r="CET161" s="247"/>
      <c r="CEU161" s="247"/>
      <c r="CEV161" s="247"/>
      <c r="CEW161" s="247"/>
      <c r="CEX161" s="247"/>
      <c r="CEY161" s="247"/>
      <c r="CEZ161" s="247"/>
      <c r="CFA161" s="247"/>
      <c r="CFB161" s="247"/>
      <c r="CFC161" s="247"/>
      <c r="CFD161" s="247"/>
      <c r="CFE161" s="247"/>
      <c r="CFF161" s="247"/>
      <c r="CFG161" s="247"/>
      <c r="CFH161" s="247"/>
      <c r="CFI161" s="247"/>
      <c r="CFJ161" s="247"/>
      <c r="CFK161" s="247"/>
      <c r="CFL161" s="247"/>
      <c r="CFM161" s="247"/>
      <c r="CFN161" s="247"/>
      <c r="CFO161" s="247"/>
      <c r="CFP161" s="247"/>
      <c r="CFQ161" s="247"/>
      <c r="CFR161" s="247"/>
      <c r="CFS161" s="247"/>
      <c r="CFT161" s="247"/>
      <c r="CFU161" s="247"/>
      <c r="CFV161" s="247"/>
      <c r="CFW161" s="247"/>
      <c r="CFX161" s="247"/>
      <c r="CFY161" s="247"/>
      <c r="CFZ161" s="247"/>
      <c r="CGA161" s="247"/>
      <c r="CGB161" s="247"/>
      <c r="CGC161" s="247"/>
      <c r="CGD161" s="247"/>
      <c r="CGE161" s="247"/>
      <c r="CGF161" s="247"/>
      <c r="CGG161" s="247"/>
      <c r="CGH161" s="247"/>
      <c r="CGI161" s="247"/>
      <c r="CGJ161" s="247"/>
      <c r="CGK161" s="247"/>
      <c r="CGL161" s="247"/>
      <c r="CGM161" s="247"/>
      <c r="CGN161" s="247"/>
      <c r="CGO161" s="247"/>
      <c r="CGP161" s="247"/>
      <c r="CGQ161" s="247"/>
      <c r="CGR161" s="247"/>
      <c r="CGS161" s="247"/>
      <c r="CGT161" s="247"/>
      <c r="CGU161" s="247"/>
      <c r="CGV161" s="247"/>
      <c r="CGW161" s="247"/>
      <c r="CGX161" s="247"/>
      <c r="CGY161" s="247"/>
      <c r="CGZ161" s="247"/>
      <c r="CHA161" s="247"/>
      <c r="CHB161" s="247"/>
      <c r="CHC161" s="247"/>
      <c r="CHD161" s="247"/>
      <c r="CHE161" s="247"/>
      <c r="CHF161" s="247"/>
      <c r="CHG161" s="247"/>
      <c r="CHH161" s="247"/>
      <c r="CHI161" s="247"/>
      <c r="CHJ161" s="247"/>
      <c r="CHK161" s="247"/>
      <c r="CHL161" s="247"/>
      <c r="CHM161" s="247"/>
      <c r="CHN161" s="247"/>
      <c r="CHO161" s="247"/>
      <c r="CHP161" s="247"/>
      <c r="CHQ161" s="247"/>
      <c r="CHR161" s="247"/>
      <c r="CHS161" s="247"/>
      <c r="CHT161" s="247"/>
      <c r="CHU161" s="247"/>
      <c r="CHV161" s="247"/>
      <c r="CHW161" s="247"/>
      <c r="CHX161" s="247"/>
      <c r="CHY161" s="247"/>
      <c r="CHZ161" s="247"/>
      <c r="CIA161" s="247"/>
      <c r="CIB161" s="247"/>
      <c r="CIC161" s="247"/>
      <c r="CID161" s="247"/>
      <c r="CIE161" s="247"/>
      <c r="CIF161" s="247"/>
      <c r="CIG161" s="247"/>
      <c r="CIH161" s="247"/>
      <c r="CII161" s="247"/>
      <c r="CIJ161" s="247"/>
      <c r="CIK161" s="247"/>
      <c r="CIL161" s="247"/>
      <c r="CIM161" s="247"/>
      <c r="CIN161" s="247"/>
      <c r="CIO161" s="247"/>
      <c r="CIP161" s="247"/>
      <c r="CIQ161" s="247"/>
      <c r="CIR161" s="247"/>
      <c r="CIS161" s="247"/>
      <c r="CIT161" s="247"/>
      <c r="CIU161" s="247"/>
      <c r="CIV161" s="247"/>
      <c r="CIW161" s="247"/>
      <c r="CIX161" s="247"/>
      <c r="CIY161" s="247"/>
      <c r="CIZ161" s="247"/>
      <c r="CJA161" s="247"/>
      <c r="CJB161" s="247"/>
      <c r="CJC161" s="247"/>
      <c r="CJD161" s="247"/>
      <c r="CJE161" s="247"/>
      <c r="CJF161" s="247"/>
      <c r="CJG161" s="247"/>
      <c r="CJH161" s="247"/>
      <c r="CJI161" s="247"/>
      <c r="CJJ161" s="247"/>
      <c r="CJK161" s="247"/>
      <c r="CJL161" s="247"/>
      <c r="CJM161" s="247"/>
      <c r="CJN161" s="247"/>
      <c r="CJO161" s="247"/>
      <c r="CJP161" s="247"/>
      <c r="CJQ161" s="247"/>
      <c r="CJR161" s="247"/>
      <c r="CJS161" s="247"/>
      <c r="CJT161" s="247"/>
      <c r="CJU161" s="247"/>
      <c r="CJV161" s="247"/>
      <c r="CJW161" s="247"/>
      <c r="CJX161" s="247"/>
      <c r="CJY161" s="247"/>
      <c r="CJZ161" s="247"/>
      <c r="CKA161" s="247"/>
      <c r="CKB161" s="247"/>
      <c r="CKC161" s="247"/>
      <c r="CKD161" s="247"/>
      <c r="CKE161" s="247"/>
      <c r="CKF161" s="247"/>
      <c r="CKG161" s="247"/>
      <c r="CKH161" s="247"/>
      <c r="CKI161" s="247"/>
      <c r="CKJ161" s="247"/>
      <c r="CKK161" s="247"/>
      <c r="CKL161" s="247"/>
      <c r="CKM161" s="247"/>
      <c r="CKN161" s="247"/>
      <c r="CKO161" s="247"/>
      <c r="CKP161" s="247"/>
      <c r="CKQ161" s="247"/>
      <c r="CKR161" s="247"/>
      <c r="CKS161" s="247"/>
      <c r="CKT161" s="247"/>
      <c r="CKU161" s="247"/>
      <c r="CKV161" s="247"/>
      <c r="CKW161" s="247"/>
      <c r="CKX161" s="247"/>
      <c r="CKY161" s="247"/>
      <c r="CKZ161" s="247"/>
      <c r="CLA161" s="247"/>
      <c r="CLB161" s="247"/>
      <c r="CLC161" s="247"/>
      <c r="CLD161" s="247"/>
      <c r="CLE161" s="247"/>
      <c r="CLF161" s="247"/>
      <c r="CLG161" s="247"/>
      <c r="CLH161" s="247"/>
      <c r="CLI161" s="247"/>
      <c r="CLJ161" s="247"/>
      <c r="CLK161" s="247"/>
      <c r="CLL161" s="247"/>
      <c r="CLM161" s="247"/>
      <c r="CLN161" s="247"/>
      <c r="CLO161" s="247"/>
      <c r="CLP161" s="247"/>
      <c r="CLQ161" s="247"/>
      <c r="CLR161" s="247"/>
      <c r="CLS161" s="247"/>
      <c r="CLT161" s="247"/>
      <c r="CLU161" s="247"/>
      <c r="CLV161" s="247"/>
      <c r="CLW161" s="247"/>
      <c r="CLX161" s="247"/>
      <c r="CLY161" s="247"/>
      <c r="CLZ161" s="247"/>
      <c r="CMA161" s="247"/>
      <c r="CMB161" s="247"/>
      <c r="CMC161" s="247"/>
      <c r="CMD161" s="247"/>
      <c r="CME161" s="247"/>
      <c r="CMF161" s="247"/>
      <c r="CMG161" s="247"/>
      <c r="CMH161" s="247"/>
      <c r="CMI161" s="247"/>
      <c r="CMJ161" s="247"/>
      <c r="CMK161" s="247"/>
      <c r="CML161" s="247"/>
      <c r="CMM161" s="247"/>
      <c r="CMN161" s="247"/>
      <c r="CMO161" s="247"/>
      <c r="CMP161" s="247"/>
      <c r="CMQ161" s="247"/>
      <c r="CMR161" s="247"/>
      <c r="CMS161" s="247"/>
      <c r="CMT161" s="247"/>
      <c r="CMU161" s="247"/>
      <c r="CMV161" s="247"/>
      <c r="CMW161" s="247"/>
      <c r="CMX161" s="247"/>
      <c r="CMY161" s="247"/>
      <c r="CMZ161" s="247"/>
      <c r="CNA161" s="247"/>
      <c r="CNB161" s="247"/>
      <c r="CNC161" s="247"/>
      <c r="CND161" s="247"/>
      <c r="CNE161" s="247"/>
      <c r="CNF161" s="247"/>
      <c r="CNG161" s="247"/>
      <c r="CNH161" s="247"/>
      <c r="CNI161" s="247"/>
      <c r="CNJ161" s="247"/>
      <c r="CNK161" s="247"/>
      <c r="CNL161" s="247"/>
      <c r="CNM161" s="247"/>
      <c r="CNN161" s="247"/>
      <c r="CNO161" s="247"/>
      <c r="CNP161" s="247"/>
      <c r="CNQ161" s="247"/>
      <c r="CNR161" s="247"/>
      <c r="CNS161" s="247"/>
      <c r="CNT161" s="247"/>
      <c r="CNU161" s="247"/>
      <c r="CNV161" s="247"/>
      <c r="CNW161" s="247"/>
      <c r="CNX161" s="247"/>
      <c r="CNY161" s="247"/>
      <c r="CNZ161" s="247"/>
      <c r="COA161" s="247"/>
      <c r="COB161" s="247"/>
      <c r="COC161" s="247"/>
      <c r="COD161" s="247"/>
      <c r="COE161" s="247"/>
      <c r="COF161" s="247"/>
      <c r="COG161" s="247"/>
      <c r="COH161" s="247"/>
      <c r="COI161" s="247"/>
      <c r="COJ161" s="247"/>
      <c r="COK161" s="247"/>
      <c r="COL161" s="247"/>
      <c r="COM161" s="247"/>
      <c r="CON161" s="247"/>
      <c r="COO161" s="247"/>
      <c r="COP161" s="247"/>
      <c r="COQ161" s="247"/>
      <c r="COR161" s="247"/>
      <c r="COS161" s="247"/>
      <c r="COT161" s="247"/>
      <c r="COU161" s="247"/>
      <c r="COV161" s="247"/>
      <c r="COW161" s="247"/>
      <c r="COX161" s="247"/>
      <c r="COY161" s="247"/>
      <c r="COZ161" s="247"/>
      <c r="CPA161" s="247"/>
      <c r="CPB161" s="247"/>
      <c r="CPC161" s="247"/>
      <c r="CPD161" s="247"/>
      <c r="CPE161" s="247"/>
      <c r="CPF161" s="247"/>
      <c r="CPG161" s="247"/>
      <c r="CPH161" s="247"/>
      <c r="CPI161" s="247"/>
      <c r="CPJ161" s="247"/>
      <c r="CPK161" s="247"/>
      <c r="CPL161" s="247"/>
      <c r="CPM161" s="247"/>
      <c r="CPN161" s="247"/>
      <c r="CPO161" s="247"/>
      <c r="CPP161" s="247"/>
      <c r="CPQ161" s="247"/>
      <c r="CPR161" s="247"/>
      <c r="CPS161" s="247"/>
      <c r="CPT161" s="247"/>
      <c r="CPU161" s="247"/>
      <c r="CPV161" s="247"/>
      <c r="CPW161" s="247"/>
      <c r="CPX161" s="247"/>
      <c r="CPY161" s="247"/>
      <c r="CPZ161" s="247"/>
      <c r="CQA161" s="247"/>
      <c r="CQB161" s="247"/>
      <c r="CQC161" s="247"/>
      <c r="CQD161" s="247"/>
      <c r="CQE161" s="247"/>
      <c r="CQF161" s="247"/>
      <c r="CQG161" s="247"/>
      <c r="CQH161" s="247"/>
      <c r="CQI161" s="247"/>
      <c r="CQJ161" s="247"/>
      <c r="CQK161" s="247"/>
      <c r="CQL161" s="247"/>
      <c r="CQM161" s="247"/>
      <c r="CQN161" s="247"/>
      <c r="CQO161" s="247"/>
      <c r="CQP161" s="247"/>
      <c r="CQQ161" s="247"/>
      <c r="CQR161" s="247"/>
      <c r="CQS161" s="247"/>
      <c r="CQT161" s="247"/>
      <c r="CQU161" s="247"/>
      <c r="CQV161" s="247"/>
      <c r="CQW161" s="247"/>
      <c r="CQX161" s="247"/>
      <c r="CQY161" s="247"/>
      <c r="CQZ161" s="247"/>
      <c r="CRA161" s="247"/>
      <c r="CRB161" s="247"/>
      <c r="CRC161" s="247"/>
      <c r="CRD161" s="247"/>
      <c r="CRE161" s="247"/>
      <c r="CRF161" s="247"/>
      <c r="CRG161" s="247"/>
      <c r="CRH161" s="247"/>
      <c r="CRI161" s="247"/>
      <c r="CRJ161" s="247"/>
      <c r="CRK161" s="247"/>
      <c r="CRL161" s="247"/>
      <c r="CRM161" s="247"/>
      <c r="CRN161" s="247"/>
      <c r="CRO161" s="247"/>
      <c r="CRP161" s="247"/>
      <c r="CRQ161" s="247"/>
      <c r="CRR161" s="247"/>
      <c r="CRS161" s="247"/>
      <c r="CRT161" s="247"/>
      <c r="CRU161" s="247"/>
      <c r="CRV161" s="247"/>
      <c r="CRW161" s="247"/>
      <c r="CRX161" s="247"/>
      <c r="CRY161" s="247"/>
      <c r="CRZ161" s="247"/>
      <c r="CSA161" s="247"/>
      <c r="CSB161" s="247"/>
      <c r="CSC161" s="247"/>
      <c r="CSD161" s="247"/>
      <c r="CSE161" s="247"/>
      <c r="CSF161" s="247"/>
      <c r="CSG161" s="247"/>
      <c r="CSH161" s="247"/>
      <c r="CSI161" s="247"/>
      <c r="CSJ161" s="247"/>
      <c r="CSK161" s="247"/>
      <c r="CSL161" s="247"/>
      <c r="CSM161" s="247"/>
      <c r="CSN161" s="247"/>
      <c r="CSO161" s="247"/>
      <c r="CSP161" s="247"/>
      <c r="CSQ161" s="247"/>
      <c r="CSR161" s="247"/>
      <c r="CSS161" s="247"/>
      <c r="CST161" s="247"/>
      <c r="CSU161" s="247"/>
      <c r="CSV161" s="247"/>
      <c r="CSW161" s="247"/>
      <c r="CSX161" s="247"/>
      <c r="CSY161" s="247"/>
      <c r="CSZ161" s="247"/>
      <c r="CTA161" s="247"/>
      <c r="CTB161" s="247"/>
      <c r="CTC161" s="247"/>
      <c r="CTD161" s="247"/>
      <c r="CTE161" s="247"/>
      <c r="CTF161" s="247"/>
      <c r="CTG161" s="247"/>
      <c r="CTH161" s="247"/>
      <c r="CTI161" s="247"/>
      <c r="CTJ161" s="247"/>
      <c r="CTK161" s="247"/>
      <c r="CTL161" s="247"/>
      <c r="CTM161" s="247"/>
      <c r="CTN161" s="247"/>
      <c r="CTO161" s="247"/>
      <c r="CTP161" s="247"/>
      <c r="CTQ161" s="247"/>
      <c r="CTR161" s="247"/>
      <c r="CTS161" s="247"/>
      <c r="CTT161" s="247"/>
      <c r="CTU161" s="247"/>
      <c r="CTV161" s="247"/>
      <c r="CTW161" s="247"/>
      <c r="CTX161" s="247"/>
      <c r="CTY161" s="247"/>
      <c r="CTZ161" s="247"/>
      <c r="CUA161" s="247"/>
      <c r="CUB161" s="247"/>
      <c r="CUC161" s="247"/>
      <c r="CUD161" s="247"/>
      <c r="CUE161" s="247"/>
      <c r="CUF161" s="247"/>
      <c r="CUG161" s="247"/>
      <c r="CUH161" s="247"/>
      <c r="CUI161" s="247"/>
      <c r="CUJ161" s="247"/>
      <c r="CUK161" s="247"/>
      <c r="CUL161" s="247"/>
      <c r="CUM161" s="247"/>
      <c r="CUN161" s="247"/>
      <c r="CUO161" s="247"/>
      <c r="CUP161" s="247"/>
      <c r="CUQ161" s="247"/>
      <c r="CUR161" s="247"/>
      <c r="CUS161" s="247"/>
      <c r="CUT161" s="247"/>
      <c r="CUU161" s="247"/>
      <c r="CUV161" s="247"/>
      <c r="CUW161" s="247"/>
      <c r="CUX161" s="247"/>
      <c r="CUY161" s="247"/>
      <c r="CUZ161" s="247"/>
      <c r="CVA161" s="247"/>
      <c r="CVB161" s="247"/>
      <c r="CVC161" s="247"/>
      <c r="CVD161" s="247"/>
      <c r="CVE161" s="247"/>
      <c r="CVF161" s="247"/>
      <c r="CVG161" s="247"/>
      <c r="CVH161" s="247"/>
      <c r="CVI161" s="247"/>
      <c r="CVJ161" s="247"/>
      <c r="CVK161" s="247"/>
      <c r="CVL161" s="247"/>
      <c r="CVM161" s="247"/>
      <c r="CVN161" s="247"/>
      <c r="CVO161" s="247"/>
      <c r="CVP161" s="247"/>
      <c r="CVQ161" s="247"/>
      <c r="CVR161" s="247"/>
      <c r="CVS161" s="247"/>
      <c r="CVT161" s="247"/>
      <c r="CVU161" s="247"/>
      <c r="CVV161" s="247"/>
      <c r="CVW161" s="247"/>
      <c r="CVX161" s="247"/>
      <c r="CVY161" s="247"/>
      <c r="CVZ161" s="247"/>
      <c r="CWA161" s="247"/>
      <c r="CWB161" s="247"/>
      <c r="CWC161" s="247"/>
      <c r="CWD161" s="247"/>
      <c r="CWE161" s="247"/>
      <c r="CWF161" s="247"/>
      <c r="CWG161" s="247"/>
      <c r="CWH161" s="247"/>
      <c r="CWI161" s="247"/>
      <c r="CWJ161" s="247"/>
      <c r="CWK161" s="247"/>
      <c r="CWL161" s="247"/>
      <c r="CWM161" s="247"/>
      <c r="CWN161" s="247"/>
      <c r="CWO161" s="247"/>
      <c r="CWP161" s="247"/>
      <c r="CWQ161" s="247"/>
      <c r="CWR161" s="247"/>
      <c r="CWS161" s="247"/>
      <c r="CWT161" s="247"/>
      <c r="CWU161" s="247"/>
      <c r="CWV161" s="247"/>
      <c r="CWW161" s="247"/>
      <c r="CWX161" s="247"/>
      <c r="CWY161" s="247"/>
      <c r="CWZ161" s="247"/>
      <c r="CXA161" s="247"/>
      <c r="CXB161" s="247"/>
      <c r="CXC161" s="247"/>
      <c r="CXD161" s="247"/>
      <c r="CXE161" s="247"/>
      <c r="CXF161" s="247"/>
      <c r="CXG161" s="247"/>
      <c r="CXH161" s="247"/>
      <c r="CXI161" s="247"/>
      <c r="CXJ161" s="247"/>
      <c r="CXK161" s="247"/>
      <c r="CXL161" s="247"/>
      <c r="CXM161" s="247"/>
      <c r="CXN161" s="247"/>
      <c r="CXO161" s="247"/>
      <c r="CXP161" s="247"/>
      <c r="CXQ161" s="247"/>
      <c r="CXR161" s="247"/>
      <c r="CXS161" s="247"/>
      <c r="CXT161" s="247"/>
      <c r="CXU161" s="247"/>
      <c r="CXV161" s="247"/>
      <c r="CXW161" s="247"/>
      <c r="CXX161" s="247"/>
      <c r="CXY161" s="247"/>
      <c r="CXZ161" s="247"/>
      <c r="CYA161" s="247"/>
      <c r="CYB161" s="247"/>
      <c r="CYC161" s="247"/>
      <c r="CYD161" s="247"/>
      <c r="CYE161" s="247"/>
      <c r="CYF161" s="247"/>
      <c r="CYG161" s="247"/>
      <c r="CYH161" s="247"/>
      <c r="CYI161" s="247"/>
      <c r="CYJ161" s="247"/>
      <c r="CYK161" s="247"/>
      <c r="CYL161" s="247"/>
      <c r="CYM161" s="247"/>
      <c r="CYN161" s="247"/>
      <c r="CYO161" s="247"/>
      <c r="CYP161" s="247"/>
      <c r="CYQ161" s="247"/>
      <c r="CYR161" s="247"/>
      <c r="CYS161" s="247"/>
      <c r="CYT161" s="247"/>
      <c r="CYU161" s="247"/>
      <c r="CYV161" s="247"/>
      <c r="CYW161" s="247"/>
      <c r="CYX161" s="247"/>
      <c r="CYY161" s="247"/>
      <c r="CYZ161" s="247"/>
      <c r="CZA161" s="247"/>
      <c r="CZB161" s="247"/>
      <c r="CZC161" s="247"/>
      <c r="CZD161" s="247"/>
      <c r="CZE161" s="247"/>
      <c r="CZF161" s="247"/>
      <c r="CZG161" s="247"/>
      <c r="CZH161" s="247"/>
      <c r="CZI161" s="247"/>
      <c r="CZJ161" s="247"/>
      <c r="CZK161" s="247"/>
      <c r="CZL161" s="247"/>
      <c r="CZM161" s="247"/>
      <c r="CZN161" s="247"/>
      <c r="CZO161" s="247"/>
      <c r="CZP161" s="247"/>
      <c r="CZQ161" s="247"/>
      <c r="CZR161" s="247"/>
      <c r="CZS161" s="247"/>
      <c r="CZT161" s="247"/>
      <c r="CZU161" s="247"/>
      <c r="CZV161" s="247"/>
      <c r="CZW161" s="247"/>
      <c r="CZX161" s="247"/>
      <c r="CZY161" s="247"/>
      <c r="CZZ161" s="247"/>
      <c r="DAA161" s="247"/>
      <c r="DAB161" s="247"/>
      <c r="DAC161" s="247"/>
      <c r="DAD161" s="247"/>
      <c r="DAE161" s="247"/>
      <c r="DAF161" s="247"/>
      <c r="DAG161" s="247"/>
      <c r="DAH161" s="247"/>
      <c r="DAI161" s="247"/>
      <c r="DAJ161" s="247"/>
      <c r="DAK161" s="247"/>
      <c r="DAL161" s="247"/>
      <c r="DAM161" s="247"/>
      <c r="DAN161" s="247"/>
      <c r="DAO161" s="247"/>
      <c r="DAP161" s="247"/>
      <c r="DAQ161" s="247"/>
      <c r="DAR161" s="247"/>
      <c r="DAS161" s="247"/>
      <c r="DAT161" s="247"/>
      <c r="DAU161" s="247"/>
      <c r="DAV161" s="247"/>
      <c r="DAW161" s="247"/>
      <c r="DAX161" s="247"/>
      <c r="DAY161" s="247"/>
      <c r="DAZ161" s="247"/>
      <c r="DBA161" s="247"/>
      <c r="DBB161" s="247"/>
      <c r="DBC161" s="247"/>
      <c r="DBD161" s="247"/>
      <c r="DBE161" s="247"/>
      <c r="DBF161" s="247"/>
      <c r="DBG161" s="247"/>
      <c r="DBH161" s="247"/>
      <c r="DBI161" s="247"/>
      <c r="DBJ161" s="247"/>
      <c r="DBK161" s="247"/>
      <c r="DBL161" s="247"/>
      <c r="DBM161" s="247"/>
      <c r="DBN161" s="247"/>
      <c r="DBO161" s="247"/>
      <c r="DBP161" s="247"/>
      <c r="DBQ161" s="247"/>
      <c r="DBR161" s="247"/>
      <c r="DBS161" s="247"/>
      <c r="DBT161" s="247"/>
      <c r="DBU161" s="247"/>
      <c r="DBV161" s="247"/>
      <c r="DBW161" s="247"/>
      <c r="DBX161" s="247"/>
      <c r="DBY161" s="247"/>
      <c r="DBZ161" s="247"/>
      <c r="DCA161" s="247"/>
      <c r="DCB161" s="247"/>
      <c r="DCC161" s="247"/>
      <c r="DCD161" s="247"/>
      <c r="DCE161" s="247"/>
      <c r="DCF161" s="247"/>
      <c r="DCG161" s="247"/>
      <c r="DCH161" s="247"/>
      <c r="DCI161" s="247"/>
      <c r="DCJ161" s="247"/>
      <c r="DCK161" s="247"/>
      <c r="DCL161" s="247"/>
      <c r="DCM161" s="247"/>
      <c r="DCN161" s="247"/>
      <c r="DCO161" s="247"/>
      <c r="DCP161" s="247"/>
      <c r="DCQ161" s="247"/>
      <c r="DCR161" s="247"/>
      <c r="DCS161" s="247"/>
      <c r="DCT161" s="247"/>
      <c r="DCU161" s="247"/>
      <c r="DCV161" s="247"/>
      <c r="DCW161" s="247"/>
      <c r="DCX161" s="247"/>
      <c r="DCY161" s="247"/>
      <c r="DCZ161" s="247"/>
      <c r="DDA161" s="247"/>
      <c r="DDB161" s="247"/>
      <c r="DDC161" s="247"/>
      <c r="DDD161" s="247"/>
      <c r="DDE161" s="247"/>
      <c r="DDF161" s="247"/>
      <c r="DDG161" s="247"/>
      <c r="DDH161" s="247"/>
      <c r="DDI161" s="247"/>
      <c r="DDJ161" s="247"/>
      <c r="DDK161" s="247"/>
      <c r="DDL161" s="247"/>
      <c r="DDM161" s="247"/>
      <c r="DDN161" s="247"/>
      <c r="DDO161" s="247"/>
      <c r="DDP161" s="247"/>
      <c r="DDQ161" s="247"/>
      <c r="DDR161" s="247"/>
      <c r="DDS161" s="247"/>
      <c r="DDT161" s="247"/>
      <c r="DDU161" s="247"/>
      <c r="DDV161" s="247"/>
      <c r="DDW161" s="247"/>
      <c r="DDX161" s="247"/>
      <c r="DDY161" s="247"/>
      <c r="DDZ161" s="247"/>
      <c r="DEA161" s="247"/>
      <c r="DEB161" s="247"/>
      <c r="DEC161" s="247"/>
      <c r="DED161" s="247"/>
      <c r="DEE161" s="247"/>
      <c r="DEF161" s="247"/>
      <c r="DEG161" s="247"/>
      <c r="DEH161" s="247"/>
      <c r="DEI161" s="247"/>
      <c r="DEJ161" s="247"/>
      <c r="DEK161" s="247"/>
      <c r="DEL161" s="247"/>
      <c r="DEM161" s="247"/>
      <c r="DEN161" s="247"/>
      <c r="DEO161" s="247"/>
      <c r="DEP161" s="247"/>
      <c r="DEQ161" s="247"/>
      <c r="DER161" s="247"/>
      <c r="DES161" s="247"/>
      <c r="DET161" s="247"/>
      <c r="DEU161" s="247"/>
      <c r="DEV161" s="247"/>
      <c r="DEW161" s="247"/>
      <c r="DEX161" s="247"/>
      <c r="DEY161" s="247"/>
      <c r="DEZ161" s="247"/>
      <c r="DFA161" s="247"/>
      <c r="DFB161" s="247"/>
      <c r="DFC161" s="247"/>
      <c r="DFD161" s="247"/>
      <c r="DFE161" s="247"/>
      <c r="DFF161" s="247"/>
      <c r="DFG161" s="247"/>
      <c r="DFH161" s="247"/>
      <c r="DFI161" s="247"/>
      <c r="DFJ161" s="247"/>
      <c r="DFK161" s="247"/>
      <c r="DFL161" s="247"/>
      <c r="DFM161" s="247"/>
      <c r="DFN161" s="247"/>
      <c r="DFO161" s="247"/>
      <c r="DFP161" s="247"/>
      <c r="DFQ161" s="247"/>
      <c r="DFR161" s="247"/>
      <c r="DFS161" s="247"/>
      <c r="DFT161" s="247"/>
      <c r="DFU161" s="247"/>
      <c r="DFV161" s="247"/>
      <c r="DFW161" s="247"/>
      <c r="DFX161" s="247"/>
      <c r="DFY161" s="247"/>
      <c r="DFZ161" s="247"/>
      <c r="DGA161" s="247"/>
      <c r="DGB161" s="247"/>
      <c r="DGC161" s="247"/>
      <c r="DGD161" s="247"/>
      <c r="DGE161" s="247"/>
      <c r="DGF161" s="247"/>
      <c r="DGG161" s="247"/>
      <c r="DGH161" s="247"/>
      <c r="DGI161" s="247"/>
      <c r="DGJ161" s="247"/>
      <c r="DGK161" s="247"/>
      <c r="DGL161" s="247"/>
      <c r="DGM161" s="247"/>
      <c r="DGN161" s="247"/>
      <c r="DGO161" s="247"/>
      <c r="DGP161" s="247"/>
      <c r="DGQ161" s="247"/>
      <c r="DGR161" s="247"/>
      <c r="DGS161" s="247"/>
      <c r="DGT161" s="247"/>
      <c r="DGU161" s="247"/>
      <c r="DGV161" s="247"/>
      <c r="DGW161" s="247"/>
      <c r="DGX161" s="247"/>
      <c r="DGY161" s="247"/>
      <c r="DGZ161" s="247"/>
      <c r="DHA161" s="247"/>
      <c r="DHB161" s="247"/>
      <c r="DHC161" s="247"/>
      <c r="DHD161" s="247"/>
      <c r="DHE161" s="247"/>
      <c r="DHF161" s="247"/>
      <c r="DHG161" s="247"/>
      <c r="DHH161" s="247"/>
      <c r="DHI161" s="247"/>
      <c r="DHJ161" s="247"/>
      <c r="DHK161" s="247"/>
      <c r="DHL161" s="247"/>
      <c r="DHM161" s="247"/>
      <c r="DHN161" s="247"/>
      <c r="DHO161" s="247"/>
      <c r="DHP161" s="247"/>
      <c r="DHQ161" s="247"/>
      <c r="DHR161" s="247"/>
      <c r="DHS161" s="247"/>
      <c r="DHT161" s="247"/>
      <c r="DHU161" s="247"/>
      <c r="DHV161" s="247"/>
      <c r="DHW161" s="247"/>
      <c r="DHX161" s="247"/>
      <c r="DHY161" s="247"/>
      <c r="DHZ161" s="247"/>
      <c r="DIA161" s="247"/>
      <c r="DIB161" s="247"/>
      <c r="DIC161" s="247"/>
      <c r="DID161" s="247"/>
      <c r="DIE161" s="247"/>
      <c r="DIF161" s="247"/>
      <c r="DIG161" s="247"/>
      <c r="DIH161" s="247"/>
      <c r="DII161" s="247"/>
      <c r="DIJ161" s="247"/>
      <c r="DIK161" s="247"/>
      <c r="DIL161" s="247"/>
      <c r="DIM161" s="247"/>
      <c r="DIN161" s="247"/>
      <c r="DIO161" s="247"/>
      <c r="DIP161" s="247"/>
      <c r="DIQ161" s="247"/>
      <c r="DIR161" s="247"/>
      <c r="DIS161" s="247"/>
      <c r="DIT161" s="247"/>
      <c r="DIU161" s="247"/>
      <c r="DIV161" s="247"/>
      <c r="DIW161" s="247"/>
      <c r="DIX161" s="247"/>
      <c r="DIY161" s="247"/>
      <c r="DIZ161" s="247"/>
      <c r="DJA161" s="247"/>
      <c r="DJB161" s="247"/>
      <c r="DJC161" s="247"/>
      <c r="DJD161" s="247"/>
      <c r="DJE161" s="247"/>
      <c r="DJF161" s="247"/>
      <c r="DJG161" s="247"/>
      <c r="DJH161" s="247"/>
      <c r="DJI161" s="247"/>
      <c r="DJJ161" s="247"/>
      <c r="DJK161" s="247"/>
      <c r="DJL161" s="247"/>
      <c r="DJM161" s="247"/>
      <c r="DJN161" s="247"/>
      <c r="DJO161" s="247"/>
      <c r="DJP161" s="247"/>
      <c r="DJQ161" s="247"/>
      <c r="DJR161" s="247"/>
      <c r="DJS161" s="247"/>
      <c r="DJT161" s="247"/>
      <c r="DJU161" s="247"/>
      <c r="DJV161" s="247"/>
      <c r="DJW161" s="247"/>
      <c r="DJX161" s="247"/>
      <c r="DJY161" s="247"/>
      <c r="DJZ161" s="247"/>
      <c r="DKA161" s="247"/>
      <c r="DKB161" s="247"/>
      <c r="DKC161" s="247"/>
      <c r="DKD161" s="247"/>
      <c r="DKE161" s="247"/>
      <c r="DKF161" s="247"/>
      <c r="DKG161" s="247"/>
      <c r="DKH161" s="247"/>
      <c r="DKI161" s="247"/>
      <c r="DKJ161" s="247"/>
      <c r="DKK161" s="247"/>
      <c r="DKL161" s="247"/>
      <c r="DKM161" s="247"/>
      <c r="DKN161" s="247"/>
      <c r="DKO161" s="247"/>
      <c r="DKP161" s="247"/>
      <c r="DKQ161" s="247"/>
      <c r="DKR161" s="247"/>
      <c r="DKS161" s="247"/>
      <c r="DKT161" s="247"/>
      <c r="DKU161" s="247"/>
      <c r="DKV161" s="247"/>
      <c r="DKW161" s="247"/>
      <c r="DKX161" s="247"/>
      <c r="DKY161" s="247"/>
      <c r="DKZ161" s="247"/>
      <c r="DLA161" s="247"/>
      <c r="DLB161" s="247"/>
      <c r="DLC161" s="247"/>
      <c r="DLD161" s="247"/>
      <c r="DLE161" s="247"/>
      <c r="DLF161" s="247"/>
      <c r="DLG161" s="247"/>
      <c r="DLH161" s="247"/>
      <c r="DLI161" s="247"/>
      <c r="DLJ161" s="247"/>
      <c r="DLK161" s="247"/>
      <c r="DLL161" s="247"/>
      <c r="DLM161" s="247"/>
      <c r="DLN161" s="247"/>
      <c r="DLO161" s="247"/>
      <c r="DLP161" s="247"/>
      <c r="DLQ161" s="247"/>
      <c r="DLR161" s="247"/>
      <c r="DLS161" s="247"/>
      <c r="DLT161" s="247"/>
      <c r="DLU161" s="247"/>
      <c r="DLV161" s="247"/>
      <c r="DLW161" s="247"/>
      <c r="DLX161" s="247"/>
      <c r="DLY161" s="247"/>
      <c r="DLZ161" s="247"/>
      <c r="DMA161" s="247"/>
      <c r="DMB161" s="247"/>
      <c r="DMC161" s="247"/>
      <c r="DMD161" s="247"/>
      <c r="DME161" s="247"/>
      <c r="DMF161" s="247"/>
      <c r="DMG161" s="247"/>
      <c r="DMH161" s="247"/>
      <c r="DMI161" s="247"/>
      <c r="DMJ161" s="247"/>
      <c r="DMK161" s="247"/>
      <c r="DML161" s="247"/>
      <c r="DMM161" s="247"/>
      <c r="DMN161" s="247"/>
      <c r="DMO161" s="247"/>
      <c r="DMP161" s="247"/>
      <c r="DMQ161" s="247"/>
      <c r="DMR161" s="247"/>
      <c r="DMS161" s="247"/>
      <c r="DMT161" s="247"/>
      <c r="DMU161" s="247"/>
      <c r="DMV161" s="247"/>
      <c r="DMW161" s="247"/>
      <c r="DMX161" s="247"/>
      <c r="DMY161" s="247"/>
      <c r="DMZ161" s="247"/>
      <c r="DNA161" s="247"/>
      <c r="DNB161" s="247"/>
      <c r="DNC161" s="247"/>
      <c r="DND161" s="247"/>
      <c r="DNE161" s="247"/>
      <c r="DNF161" s="247"/>
      <c r="DNG161" s="247"/>
      <c r="DNH161" s="247"/>
      <c r="DNI161" s="247"/>
      <c r="DNJ161" s="247"/>
      <c r="DNK161" s="247"/>
      <c r="DNL161" s="247"/>
      <c r="DNM161" s="247"/>
      <c r="DNN161" s="247"/>
      <c r="DNO161" s="247"/>
      <c r="DNP161" s="247"/>
      <c r="DNQ161" s="247"/>
      <c r="DNR161" s="247"/>
      <c r="DNS161" s="247"/>
      <c r="DNT161" s="247"/>
      <c r="DNU161" s="247"/>
      <c r="DNV161" s="247"/>
      <c r="DNW161" s="247"/>
      <c r="DNX161" s="247"/>
      <c r="DNY161" s="247"/>
      <c r="DNZ161" s="247"/>
      <c r="DOA161" s="247"/>
      <c r="DOB161" s="247"/>
      <c r="DOC161" s="247"/>
      <c r="DOD161" s="247"/>
      <c r="DOE161" s="247"/>
      <c r="DOF161" s="247"/>
      <c r="DOG161" s="247"/>
      <c r="DOH161" s="247"/>
      <c r="DOI161" s="247"/>
      <c r="DOJ161" s="247"/>
      <c r="DOK161" s="247"/>
      <c r="DOL161" s="247"/>
      <c r="DOM161" s="247"/>
      <c r="DON161" s="247"/>
      <c r="DOO161" s="247"/>
      <c r="DOP161" s="247"/>
      <c r="DOQ161" s="247"/>
      <c r="DOR161" s="247"/>
      <c r="DOS161" s="247"/>
      <c r="DOT161" s="247"/>
      <c r="DOU161" s="247"/>
      <c r="DOV161" s="247"/>
      <c r="DOW161" s="247"/>
      <c r="DOX161" s="247"/>
      <c r="DOY161" s="247"/>
      <c r="DOZ161" s="247"/>
      <c r="DPA161" s="247"/>
      <c r="DPB161" s="247"/>
      <c r="DPC161" s="247"/>
      <c r="DPD161" s="247"/>
      <c r="DPE161" s="247"/>
      <c r="DPF161" s="247"/>
      <c r="DPG161" s="247"/>
      <c r="DPH161" s="247"/>
      <c r="DPI161" s="247"/>
      <c r="DPJ161" s="247"/>
      <c r="DPK161" s="247"/>
      <c r="DPL161" s="247"/>
      <c r="DPM161" s="247"/>
      <c r="DPN161" s="247"/>
      <c r="DPO161" s="247"/>
      <c r="DPP161" s="247"/>
      <c r="DPQ161" s="247"/>
      <c r="DPR161" s="247"/>
      <c r="DPS161" s="247"/>
      <c r="DPT161" s="247"/>
      <c r="DPU161" s="247"/>
      <c r="DPV161" s="247"/>
      <c r="DPW161" s="247"/>
      <c r="DPX161" s="247"/>
      <c r="DPY161" s="247"/>
      <c r="DPZ161" s="247"/>
      <c r="DQA161" s="247"/>
      <c r="DQB161" s="247"/>
      <c r="DQC161" s="247"/>
      <c r="DQD161" s="247"/>
      <c r="DQE161" s="247"/>
      <c r="DQF161" s="247"/>
      <c r="DQG161" s="247"/>
      <c r="DQH161" s="247"/>
      <c r="DQI161" s="247"/>
      <c r="DQJ161" s="247"/>
      <c r="DQK161" s="247"/>
      <c r="DQL161" s="247"/>
      <c r="DQM161" s="247"/>
      <c r="DQN161" s="247"/>
      <c r="DQO161" s="247"/>
      <c r="DQP161" s="247"/>
      <c r="DQQ161" s="247"/>
      <c r="DQR161" s="247"/>
      <c r="DQS161" s="247"/>
      <c r="DQT161" s="247"/>
      <c r="DQU161" s="247"/>
      <c r="DQV161" s="247"/>
      <c r="DQW161" s="247"/>
      <c r="DQX161" s="247"/>
      <c r="DQY161" s="247"/>
      <c r="DQZ161" s="247"/>
      <c r="DRA161" s="247"/>
      <c r="DRB161" s="247"/>
      <c r="DRC161" s="247"/>
      <c r="DRD161" s="247"/>
      <c r="DRE161" s="247"/>
      <c r="DRF161" s="247"/>
      <c r="DRG161" s="247"/>
      <c r="DRH161" s="247"/>
      <c r="DRI161" s="247"/>
      <c r="DRJ161" s="247"/>
      <c r="DRK161" s="247"/>
      <c r="DRL161" s="247"/>
      <c r="DRM161" s="247"/>
      <c r="DRN161" s="247"/>
      <c r="DRO161" s="247"/>
      <c r="DRP161" s="247"/>
      <c r="DRQ161" s="247"/>
      <c r="DRR161" s="247"/>
      <c r="DRS161" s="247"/>
      <c r="DRT161" s="247"/>
      <c r="DRU161" s="247"/>
      <c r="DRV161" s="247"/>
      <c r="DRW161" s="247"/>
      <c r="DRX161" s="247"/>
      <c r="DRY161" s="247"/>
      <c r="DRZ161" s="247"/>
      <c r="DSA161" s="247"/>
      <c r="DSB161" s="247"/>
      <c r="DSC161" s="247"/>
      <c r="DSD161" s="247"/>
      <c r="DSE161" s="247"/>
      <c r="DSF161" s="247"/>
      <c r="DSG161" s="247"/>
      <c r="DSH161" s="247"/>
      <c r="DSI161" s="247"/>
      <c r="DSJ161" s="247"/>
      <c r="DSK161" s="247"/>
      <c r="DSL161" s="247"/>
      <c r="DSM161" s="247"/>
      <c r="DSN161" s="247"/>
      <c r="DSO161" s="247"/>
      <c r="DSP161" s="247"/>
      <c r="DSQ161" s="247"/>
      <c r="DSR161" s="247"/>
      <c r="DSS161" s="247"/>
      <c r="DST161" s="247"/>
      <c r="DSU161" s="247"/>
      <c r="DSV161" s="247"/>
      <c r="DSW161" s="247"/>
      <c r="DSX161" s="247"/>
      <c r="DSY161" s="247"/>
      <c r="DSZ161" s="247"/>
      <c r="DTA161" s="247"/>
      <c r="DTB161" s="247"/>
      <c r="DTC161" s="247"/>
      <c r="DTD161" s="247"/>
      <c r="DTE161" s="247"/>
      <c r="DTF161" s="247"/>
      <c r="DTG161" s="247"/>
      <c r="DTH161" s="247"/>
      <c r="DTI161" s="247"/>
      <c r="DTJ161" s="247"/>
      <c r="DTK161" s="247"/>
      <c r="DTL161" s="247"/>
      <c r="DTM161" s="247"/>
      <c r="DTN161" s="247"/>
      <c r="DTO161" s="247"/>
      <c r="DTP161" s="247"/>
      <c r="DTQ161" s="247"/>
      <c r="DTR161" s="247"/>
      <c r="DTS161" s="247"/>
      <c r="DTT161" s="247"/>
      <c r="DTU161" s="247"/>
      <c r="DTV161" s="247"/>
      <c r="DTW161" s="247"/>
      <c r="DTX161" s="247"/>
      <c r="DTY161" s="247"/>
      <c r="DTZ161" s="247"/>
      <c r="DUA161" s="247"/>
      <c r="DUB161" s="247"/>
      <c r="DUC161" s="247"/>
      <c r="DUD161" s="247"/>
      <c r="DUE161" s="247"/>
      <c r="DUF161" s="247"/>
      <c r="DUG161" s="247"/>
      <c r="DUH161" s="247"/>
      <c r="DUI161" s="247"/>
      <c r="DUJ161" s="247"/>
      <c r="DUK161" s="247"/>
      <c r="DUL161" s="247"/>
      <c r="DUM161" s="247"/>
      <c r="DUN161" s="247"/>
      <c r="DUO161" s="247"/>
      <c r="DUP161" s="247"/>
      <c r="DUQ161" s="247"/>
      <c r="DUR161" s="247"/>
      <c r="DUS161" s="247"/>
      <c r="DUT161" s="247"/>
      <c r="DUU161" s="247"/>
      <c r="DUV161" s="247"/>
      <c r="DUW161" s="247"/>
      <c r="DUX161" s="247"/>
      <c r="DUY161" s="247"/>
      <c r="DUZ161" s="247"/>
      <c r="DVA161" s="247"/>
      <c r="DVB161" s="247"/>
      <c r="DVC161" s="247"/>
      <c r="DVD161" s="247"/>
      <c r="DVE161" s="247"/>
      <c r="DVF161" s="247"/>
      <c r="DVG161" s="247"/>
      <c r="DVH161" s="247"/>
      <c r="DVI161" s="247"/>
      <c r="DVJ161" s="247"/>
      <c r="DVK161" s="247"/>
      <c r="DVL161" s="247"/>
      <c r="DVM161" s="247"/>
      <c r="DVN161" s="247"/>
      <c r="DVO161" s="247"/>
      <c r="DVP161" s="247"/>
      <c r="DVQ161" s="247"/>
      <c r="DVR161" s="247"/>
      <c r="DVS161" s="247"/>
      <c r="DVT161" s="247"/>
      <c r="DVU161" s="247"/>
      <c r="DVV161" s="247"/>
      <c r="DVW161" s="247"/>
      <c r="DVX161" s="247"/>
      <c r="DVY161" s="247"/>
      <c r="DVZ161" s="247"/>
      <c r="DWA161" s="247"/>
      <c r="DWB161" s="247"/>
      <c r="DWC161" s="247"/>
      <c r="DWD161" s="247"/>
      <c r="DWE161" s="247"/>
      <c r="DWF161" s="247"/>
      <c r="DWG161" s="247"/>
      <c r="DWH161" s="247"/>
      <c r="DWI161" s="247"/>
      <c r="DWJ161" s="247"/>
      <c r="DWK161" s="247"/>
      <c r="DWL161" s="247"/>
      <c r="DWM161" s="247"/>
      <c r="DWN161" s="247"/>
      <c r="DWO161" s="247"/>
      <c r="DWP161" s="247"/>
      <c r="DWQ161" s="247"/>
      <c r="DWR161" s="247"/>
      <c r="DWS161" s="247"/>
      <c r="DWT161" s="247"/>
      <c r="DWU161" s="247"/>
      <c r="DWV161" s="247"/>
      <c r="DWW161" s="247"/>
      <c r="DWX161" s="247"/>
      <c r="DWY161" s="247"/>
      <c r="DWZ161" s="247"/>
      <c r="DXA161" s="247"/>
      <c r="DXB161" s="247"/>
      <c r="DXC161" s="247"/>
      <c r="DXD161" s="247"/>
      <c r="DXE161" s="247"/>
      <c r="DXF161" s="247"/>
      <c r="DXG161" s="247"/>
      <c r="DXH161" s="247"/>
      <c r="DXI161" s="247"/>
      <c r="DXJ161" s="247"/>
      <c r="DXK161" s="247"/>
      <c r="DXL161" s="247"/>
      <c r="DXM161" s="247"/>
      <c r="DXN161" s="247"/>
      <c r="DXO161" s="247"/>
      <c r="DXP161" s="247"/>
      <c r="DXQ161" s="247"/>
      <c r="DXR161" s="247"/>
      <c r="DXS161" s="247"/>
      <c r="DXT161" s="247"/>
      <c r="DXU161" s="247"/>
      <c r="DXV161" s="247"/>
      <c r="DXW161" s="247"/>
      <c r="DXX161" s="247"/>
      <c r="DXY161" s="247"/>
      <c r="DXZ161" s="247"/>
      <c r="DYA161" s="247"/>
      <c r="DYB161" s="247"/>
      <c r="DYC161" s="247"/>
      <c r="DYD161" s="247"/>
      <c r="DYE161" s="247"/>
      <c r="DYF161" s="247"/>
      <c r="DYG161" s="247"/>
      <c r="DYH161" s="247"/>
      <c r="DYI161" s="247"/>
      <c r="DYJ161" s="247"/>
      <c r="DYK161" s="247"/>
      <c r="DYL161" s="247"/>
      <c r="DYM161" s="247"/>
      <c r="DYN161" s="247"/>
      <c r="DYO161" s="247"/>
      <c r="DYP161" s="247"/>
      <c r="DYQ161" s="247"/>
      <c r="DYR161" s="247"/>
      <c r="DYS161" s="247"/>
      <c r="DYT161" s="247"/>
      <c r="DYU161" s="247"/>
      <c r="DYV161" s="247"/>
      <c r="DYW161" s="247"/>
      <c r="DYX161" s="247"/>
      <c r="DYY161" s="247"/>
      <c r="DYZ161" s="247"/>
      <c r="DZA161" s="247"/>
      <c r="DZB161" s="247"/>
      <c r="DZC161" s="247"/>
      <c r="DZD161" s="247"/>
      <c r="DZE161" s="247"/>
      <c r="DZF161" s="247"/>
      <c r="DZG161" s="247"/>
      <c r="DZH161" s="247"/>
      <c r="DZI161" s="247"/>
      <c r="DZJ161" s="247"/>
      <c r="DZK161" s="247"/>
      <c r="DZL161" s="247"/>
      <c r="DZM161" s="247"/>
      <c r="DZN161" s="247"/>
      <c r="DZO161" s="247"/>
      <c r="DZP161" s="247"/>
      <c r="DZQ161" s="247"/>
      <c r="DZR161" s="247"/>
      <c r="DZS161" s="247"/>
      <c r="DZT161" s="247"/>
      <c r="DZU161" s="247"/>
      <c r="DZV161" s="247"/>
      <c r="DZW161" s="247"/>
      <c r="DZX161" s="247"/>
      <c r="DZY161" s="247"/>
      <c r="DZZ161" s="247"/>
      <c r="EAA161" s="247"/>
      <c r="EAB161" s="247"/>
      <c r="EAC161" s="247"/>
      <c r="EAD161" s="247"/>
      <c r="EAE161" s="247"/>
      <c r="EAF161" s="247"/>
      <c r="EAG161" s="247"/>
      <c r="EAH161" s="247"/>
      <c r="EAI161" s="247"/>
      <c r="EAJ161" s="247"/>
      <c r="EAK161" s="247"/>
      <c r="EAL161" s="247"/>
      <c r="EAM161" s="247"/>
      <c r="EAN161" s="247"/>
      <c r="EAO161" s="247"/>
      <c r="EAP161" s="247"/>
      <c r="EAQ161" s="247"/>
      <c r="EAR161" s="247"/>
      <c r="EAS161" s="247"/>
      <c r="EAT161" s="247"/>
      <c r="EAU161" s="247"/>
      <c r="EAV161" s="247"/>
      <c r="EAW161" s="247"/>
      <c r="EAX161" s="247"/>
      <c r="EAY161" s="247"/>
      <c r="EAZ161" s="247"/>
      <c r="EBA161" s="247"/>
      <c r="EBB161" s="247"/>
      <c r="EBC161" s="247"/>
      <c r="EBD161" s="247"/>
      <c r="EBE161" s="247"/>
      <c r="EBF161" s="247"/>
      <c r="EBG161" s="247"/>
      <c r="EBH161" s="247"/>
      <c r="EBI161" s="247"/>
      <c r="EBJ161" s="247"/>
      <c r="EBK161" s="247"/>
      <c r="EBL161" s="247"/>
      <c r="EBM161" s="247"/>
      <c r="EBN161" s="247"/>
      <c r="EBO161" s="247"/>
      <c r="EBP161" s="247"/>
      <c r="EBQ161" s="247"/>
      <c r="EBR161" s="247"/>
      <c r="EBS161" s="247"/>
      <c r="EBT161" s="247"/>
      <c r="EBU161" s="247"/>
      <c r="EBV161" s="247"/>
      <c r="EBW161" s="247"/>
      <c r="EBX161" s="247"/>
      <c r="EBY161" s="247"/>
      <c r="EBZ161" s="247"/>
      <c r="ECA161" s="247"/>
      <c r="ECB161" s="247"/>
      <c r="ECC161" s="247"/>
      <c r="ECD161" s="247"/>
      <c r="ECE161" s="247"/>
      <c r="ECF161" s="247"/>
      <c r="ECG161" s="247"/>
      <c r="ECH161" s="247"/>
      <c r="ECI161" s="247"/>
      <c r="ECJ161" s="247"/>
      <c r="ECK161" s="247"/>
      <c r="ECL161" s="247"/>
      <c r="ECM161" s="247"/>
      <c r="ECN161" s="247"/>
      <c r="ECO161" s="247"/>
      <c r="ECP161" s="247"/>
      <c r="ECQ161" s="247"/>
      <c r="ECR161" s="247"/>
      <c r="ECS161" s="247"/>
      <c r="ECT161" s="247"/>
      <c r="ECU161" s="247"/>
      <c r="ECV161" s="247"/>
      <c r="ECW161" s="247"/>
      <c r="ECX161" s="247"/>
      <c r="ECY161" s="247"/>
      <c r="ECZ161" s="247"/>
      <c r="EDA161" s="247"/>
      <c r="EDB161" s="247"/>
      <c r="EDC161" s="247"/>
      <c r="EDD161" s="247"/>
      <c r="EDE161" s="247"/>
      <c r="EDF161" s="247"/>
      <c r="EDG161" s="247"/>
      <c r="EDH161" s="247"/>
      <c r="EDI161" s="247"/>
      <c r="EDJ161" s="247"/>
      <c r="EDK161" s="247"/>
      <c r="EDL161" s="247"/>
      <c r="EDM161" s="247"/>
      <c r="EDN161" s="247"/>
      <c r="EDO161" s="247"/>
      <c r="EDP161" s="247"/>
      <c r="EDQ161" s="247"/>
      <c r="EDR161" s="247"/>
      <c r="EDS161" s="247"/>
      <c r="EDT161" s="247"/>
      <c r="EDU161" s="247"/>
      <c r="EDV161" s="247"/>
      <c r="EDW161" s="247"/>
      <c r="EDX161" s="247"/>
      <c r="EDY161" s="247"/>
      <c r="EDZ161" s="247"/>
      <c r="EEA161" s="247"/>
      <c r="EEB161" s="247"/>
      <c r="EEC161" s="247"/>
      <c r="EED161" s="247"/>
      <c r="EEE161" s="247"/>
      <c r="EEF161" s="247"/>
      <c r="EEG161" s="247"/>
      <c r="EEH161" s="247"/>
      <c r="EEI161" s="247"/>
      <c r="EEJ161" s="247"/>
      <c r="EEK161" s="247"/>
      <c r="EEL161" s="247"/>
      <c r="EEM161" s="247"/>
      <c r="EEN161" s="247"/>
      <c r="EEO161" s="247"/>
      <c r="EEP161" s="247"/>
      <c r="EEQ161" s="247"/>
      <c r="EER161" s="247"/>
      <c r="EES161" s="247"/>
      <c r="EET161" s="247"/>
      <c r="EEU161" s="247"/>
      <c r="EEV161" s="247"/>
      <c r="EEW161" s="247"/>
      <c r="EEX161" s="247"/>
      <c r="EEY161" s="247"/>
      <c r="EEZ161" s="247"/>
      <c r="EFA161" s="247"/>
      <c r="EFB161" s="247"/>
      <c r="EFC161" s="247"/>
      <c r="EFD161" s="247"/>
      <c r="EFE161" s="247"/>
      <c r="EFF161" s="247"/>
      <c r="EFG161" s="247"/>
      <c r="EFH161" s="247"/>
      <c r="EFI161" s="247"/>
      <c r="EFJ161" s="247"/>
      <c r="EFK161" s="247"/>
      <c r="EFL161" s="247"/>
      <c r="EFM161" s="247"/>
      <c r="EFN161" s="247"/>
      <c r="EFO161" s="247"/>
      <c r="EFP161" s="247"/>
      <c r="EFQ161" s="247"/>
      <c r="EFR161" s="247"/>
      <c r="EFS161" s="247"/>
      <c r="EFT161" s="247"/>
      <c r="EFU161" s="247"/>
      <c r="EFV161" s="247"/>
      <c r="EFW161" s="247"/>
      <c r="EFX161" s="247"/>
      <c r="EFY161" s="247"/>
      <c r="EFZ161" s="247"/>
      <c r="EGA161" s="247"/>
      <c r="EGB161" s="247"/>
      <c r="EGC161" s="247"/>
      <c r="EGD161" s="247"/>
      <c r="EGE161" s="247"/>
      <c r="EGF161" s="247"/>
      <c r="EGG161" s="247"/>
      <c r="EGH161" s="247"/>
      <c r="EGI161" s="247"/>
      <c r="EGJ161" s="247"/>
      <c r="EGK161" s="247"/>
      <c r="EGL161" s="247"/>
      <c r="EGM161" s="247"/>
      <c r="EGN161" s="247"/>
      <c r="EGO161" s="247"/>
      <c r="EGP161" s="247"/>
      <c r="EGQ161" s="247"/>
      <c r="EGR161" s="247"/>
      <c r="EGS161" s="247"/>
      <c r="EGT161" s="247"/>
      <c r="EGU161" s="247"/>
      <c r="EGV161" s="247"/>
      <c r="EGW161" s="247"/>
      <c r="EGX161" s="247"/>
      <c r="EGY161" s="247"/>
      <c r="EGZ161" s="247"/>
      <c r="EHA161" s="247"/>
      <c r="EHB161" s="247"/>
      <c r="EHC161" s="247"/>
      <c r="EHD161" s="247"/>
      <c r="EHE161" s="247"/>
      <c r="EHF161" s="247"/>
      <c r="EHG161" s="247"/>
      <c r="EHH161" s="247"/>
      <c r="EHI161" s="247"/>
      <c r="EHJ161" s="247"/>
      <c r="EHK161" s="247"/>
      <c r="EHL161" s="247"/>
      <c r="EHM161" s="247"/>
      <c r="EHN161" s="247"/>
      <c r="EHO161" s="247"/>
      <c r="EHP161" s="247"/>
      <c r="EHQ161" s="247"/>
      <c r="EHR161" s="247"/>
      <c r="EHS161" s="247"/>
      <c r="EHT161" s="247"/>
      <c r="EHU161" s="247"/>
      <c r="EHV161" s="247"/>
      <c r="EHW161" s="247"/>
      <c r="EHX161" s="247"/>
      <c r="EHY161" s="247"/>
      <c r="EHZ161" s="247"/>
      <c r="EIA161" s="247"/>
      <c r="EIB161" s="247"/>
      <c r="EIC161" s="247"/>
      <c r="EID161" s="247"/>
      <c r="EIE161" s="247"/>
      <c r="EIF161" s="247"/>
      <c r="EIG161" s="247"/>
      <c r="EIH161" s="247"/>
      <c r="EII161" s="247"/>
      <c r="EIJ161" s="247"/>
      <c r="EIK161" s="247"/>
      <c r="EIL161" s="247"/>
      <c r="EIM161" s="247"/>
      <c r="EIN161" s="247"/>
      <c r="EIO161" s="247"/>
      <c r="EIP161" s="247"/>
      <c r="EIQ161" s="247"/>
      <c r="EIR161" s="247"/>
      <c r="EIS161" s="247"/>
      <c r="EIT161" s="247"/>
      <c r="EIU161" s="247"/>
      <c r="EIV161" s="247"/>
      <c r="EIW161" s="247"/>
      <c r="EIX161" s="247"/>
      <c r="EIY161" s="247"/>
      <c r="EIZ161" s="247"/>
      <c r="EJA161" s="247"/>
      <c r="EJB161" s="247"/>
      <c r="EJC161" s="247"/>
      <c r="EJD161" s="247"/>
      <c r="EJE161" s="247"/>
      <c r="EJF161" s="247"/>
      <c r="EJG161" s="247"/>
      <c r="EJH161" s="247"/>
      <c r="EJI161" s="247"/>
      <c r="EJJ161" s="247"/>
      <c r="EJK161" s="247"/>
      <c r="EJL161" s="247"/>
      <c r="EJM161" s="247"/>
      <c r="EJN161" s="247"/>
      <c r="EJO161" s="247"/>
      <c r="EJP161" s="247"/>
      <c r="EJQ161" s="247"/>
      <c r="EJR161" s="247"/>
      <c r="EJS161" s="247"/>
      <c r="EJT161" s="247"/>
      <c r="EJU161" s="247"/>
      <c r="EJV161" s="247"/>
      <c r="EJW161" s="247"/>
      <c r="EJX161" s="247"/>
      <c r="EJY161" s="247"/>
      <c r="EJZ161" s="247"/>
      <c r="EKA161" s="247"/>
      <c r="EKB161" s="247"/>
      <c r="EKC161" s="247"/>
      <c r="EKD161" s="247"/>
      <c r="EKE161" s="247"/>
      <c r="EKF161" s="247"/>
      <c r="EKG161" s="247"/>
      <c r="EKH161" s="247"/>
      <c r="EKI161" s="247"/>
      <c r="EKJ161" s="247"/>
      <c r="EKK161" s="247"/>
      <c r="EKL161" s="247"/>
      <c r="EKM161" s="247"/>
      <c r="EKN161" s="247"/>
      <c r="EKO161" s="247"/>
      <c r="EKP161" s="247"/>
      <c r="EKQ161" s="247"/>
      <c r="EKR161" s="247"/>
      <c r="EKS161" s="247"/>
      <c r="EKT161" s="247"/>
      <c r="EKU161" s="247"/>
      <c r="EKV161" s="247"/>
      <c r="EKW161" s="247"/>
      <c r="EKX161" s="247"/>
      <c r="EKY161" s="247"/>
      <c r="EKZ161" s="247"/>
      <c r="ELA161" s="247"/>
      <c r="ELB161" s="247"/>
      <c r="ELC161" s="247"/>
      <c r="ELD161" s="247"/>
      <c r="ELE161" s="247"/>
      <c r="ELF161" s="247"/>
      <c r="ELG161" s="247"/>
      <c r="ELH161" s="247"/>
      <c r="ELI161" s="247"/>
      <c r="ELJ161" s="247"/>
      <c r="ELK161" s="247"/>
      <c r="ELL161" s="247"/>
      <c r="ELM161" s="247"/>
      <c r="ELN161" s="247"/>
      <c r="ELO161" s="247"/>
      <c r="ELP161" s="247"/>
      <c r="ELQ161" s="247"/>
      <c r="ELR161" s="247"/>
      <c r="ELS161" s="247"/>
      <c r="ELT161" s="247"/>
      <c r="ELU161" s="247"/>
      <c r="ELV161" s="247"/>
      <c r="ELW161" s="247"/>
      <c r="ELX161" s="247"/>
      <c r="ELY161" s="247"/>
      <c r="ELZ161" s="247"/>
      <c r="EMA161" s="247"/>
      <c r="EMB161" s="247"/>
      <c r="EMC161" s="247"/>
      <c r="EMD161" s="247"/>
      <c r="EME161" s="247"/>
      <c r="EMF161" s="247"/>
      <c r="EMG161" s="247"/>
      <c r="EMH161" s="247"/>
      <c r="EMI161" s="247"/>
      <c r="EMJ161" s="247"/>
      <c r="EMK161" s="247"/>
      <c r="EML161" s="247"/>
      <c r="EMM161" s="247"/>
      <c r="EMN161" s="247"/>
      <c r="EMO161" s="247"/>
      <c r="EMP161" s="247"/>
      <c r="EMQ161" s="247"/>
      <c r="EMR161" s="247"/>
      <c r="EMS161" s="247"/>
      <c r="EMT161" s="247"/>
      <c r="EMU161" s="247"/>
      <c r="EMV161" s="247"/>
      <c r="EMW161" s="247"/>
      <c r="EMX161" s="247"/>
      <c r="EMY161" s="247"/>
      <c r="EMZ161" s="247"/>
      <c r="ENA161" s="247"/>
      <c r="ENB161" s="247"/>
      <c r="ENC161" s="247"/>
      <c r="END161" s="247"/>
      <c r="ENE161" s="247"/>
      <c r="ENF161" s="247"/>
      <c r="ENG161" s="247"/>
      <c r="ENH161" s="247"/>
      <c r="ENI161" s="247"/>
      <c r="ENJ161" s="247"/>
      <c r="ENK161" s="247"/>
      <c r="ENL161" s="247"/>
      <c r="ENM161" s="247"/>
      <c r="ENN161" s="247"/>
      <c r="ENO161" s="247"/>
      <c r="ENP161" s="247"/>
      <c r="ENQ161" s="247"/>
      <c r="ENR161" s="247"/>
      <c r="ENS161" s="247"/>
      <c r="ENT161" s="247"/>
      <c r="ENU161" s="247"/>
      <c r="ENV161" s="247"/>
      <c r="ENW161" s="247"/>
      <c r="ENX161" s="247"/>
      <c r="ENY161" s="247"/>
      <c r="ENZ161" s="247"/>
      <c r="EOA161" s="247"/>
      <c r="EOB161" s="247"/>
      <c r="EOC161" s="247"/>
      <c r="EOD161" s="247"/>
      <c r="EOE161" s="247"/>
      <c r="EOF161" s="247"/>
      <c r="EOG161" s="247"/>
      <c r="EOH161" s="247"/>
      <c r="EOI161" s="247"/>
      <c r="EOJ161" s="247"/>
      <c r="EOK161" s="247"/>
      <c r="EOL161" s="247"/>
      <c r="EOM161" s="247"/>
      <c r="EON161" s="247"/>
      <c r="EOO161" s="247"/>
      <c r="EOP161" s="247"/>
      <c r="EOQ161" s="247"/>
      <c r="EOR161" s="247"/>
      <c r="EOS161" s="247"/>
      <c r="EOT161" s="247"/>
      <c r="EOU161" s="247"/>
      <c r="EOV161" s="247"/>
      <c r="EOW161" s="247"/>
      <c r="EOX161" s="247"/>
      <c r="EOY161" s="247"/>
      <c r="EOZ161" s="247"/>
      <c r="EPA161" s="247"/>
      <c r="EPB161" s="247"/>
      <c r="EPC161" s="247"/>
      <c r="EPD161" s="247"/>
      <c r="EPE161" s="247"/>
      <c r="EPF161" s="247"/>
      <c r="EPG161" s="247"/>
      <c r="EPH161" s="247"/>
      <c r="EPI161" s="247"/>
      <c r="EPJ161" s="247"/>
      <c r="EPK161" s="247"/>
      <c r="EPL161" s="247"/>
      <c r="EPM161" s="247"/>
      <c r="EPN161" s="247"/>
      <c r="EPO161" s="247"/>
      <c r="EPP161" s="247"/>
      <c r="EPQ161" s="247"/>
      <c r="EPR161" s="247"/>
      <c r="EPS161" s="247"/>
      <c r="EPT161" s="247"/>
      <c r="EPU161" s="247"/>
      <c r="EPV161" s="247"/>
      <c r="EPW161" s="247"/>
      <c r="EPX161" s="247"/>
      <c r="EPY161" s="247"/>
      <c r="EPZ161" s="247"/>
      <c r="EQA161" s="247"/>
      <c r="EQB161" s="247"/>
      <c r="EQC161" s="247"/>
      <c r="EQD161" s="247"/>
      <c r="EQE161" s="247"/>
      <c r="EQF161" s="247"/>
      <c r="EQG161" s="247"/>
      <c r="EQH161" s="247"/>
      <c r="EQI161" s="247"/>
      <c r="EQJ161" s="247"/>
      <c r="EQK161" s="247"/>
      <c r="EQL161" s="247"/>
      <c r="EQM161" s="247"/>
      <c r="EQN161" s="247"/>
      <c r="EQO161" s="247"/>
      <c r="EQP161" s="247"/>
      <c r="EQQ161" s="247"/>
      <c r="EQR161" s="247"/>
      <c r="EQS161" s="247"/>
      <c r="EQT161" s="247"/>
      <c r="EQU161" s="247"/>
      <c r="EQV161" s="247"/>
      <c r="EQW161" s="247"/>
      <c r="EQX161" s="247"/>
      <c r="EQY161" s="247"/>
      <c r="EQZ161" s="247"/>
      <c r="ERA161" s="247"/>
      <c r="ERB161" s="247"/>
      <c r="ERC161" s="247"/>
      <c r="ERD161" s="247"/>
      <c r="ERE161" s="247"/>
      <c r="ERF161" s="247"/>
      <c r="ERG161" s="247"/>
      <c r="ERH161" s="247"/>
      <c r="ERI161" s="247"/>
      <c r="ERJ161" s="247"/>
      <c r="ERK161" s="247"/>
      <c r="ERL161" s="247"/>
      <c r="ERM161" s="247"/>
      <c r="ERN161" s="247"/>
      <c r="ERO161" s="247"/>
      <c r="ERP161" s="247"/>
      <c r="ERQ161" s="247"/>
      <c r="ERR161" s="247"/>
      <c r="ERS161" s="247"/>
      <c r="ERT161" s="247"/>
      <c r="ERU161" s="247"/>
      <c r="ERV161" s="247"/>
      <c r="ERW161" s="247"/>
      <c r="ERX161" s="247"/>
      <c r="ERY161" s="247"/>
      <c r="ERZ161" s="247"/>
      <c r="ESA161" s="247"/>
      <c r="ESB161" s="247"/>
      <c r="ESC161" s="247"/>
      <c r="ESD161" s="247"/>
      <c r="ESE161" s="247"/>
      <c r="ESF161" s="247"/>
      <c r="ESG161" s="247"/>
      <c r="ESH161" s="247"/>
      <c r="ESI161" s="247"/>
      <c r="ESJ161" s="247"/>
      <c r="ESK161" s="247"/>
      <c r="ESL161" s="247"/>
      <c r="ESM161" s="247"/>
      <c r="ESN161" s="247"/>
      <c r="ESO161" s="247"/>
      <c r="ESP161" s="247"/>
      <c r="ESQ161" s="247"/>
      <c r="ESR161" s="247"/>
      <c r="ESS161" s="247"/>
      <c r="EST161" s="247"/>
      <c r="ESU161" s="247"/>
      <c r="ESV161" s="247"/>
      <c r="ESW161" s="247"/>
      <c r="ESX161" s="247"/>
      <c r="ESY161" s="247"/>
      <c r="ESZ161" s="247"/>
      <c r="ETA161" s="247"/>
      <c r="ETB161" s="247"/>
      <c r="ETC161" s="247"/>
      <c r="ETD161" s="247"/>
      <c r="ETE161" s="247"/>
      <c r="ETF161" s="247"/>
      <c r="ETG161" s="247"/>
      <c r="ETH161" s="247"/>
      <c r="ETI161" s="247"/>
      <c r="ETJ161" s="247"/>
      <c r="ETK161" s="247"/>
      <c r="ETL161" s="247"/>
      <c r="ETM161" s="247"/>
      <c r="ETN161" s="247"/>
      <c r="ETO161" s="247"/>
      <c r="ETP161" s="247"/>
      <c r="ETQ161" s="247"/>
      <c r="ETR161" s="247"/>
      <c r="ETS161" s="247"/>
      <c r="ETT161" s="247"/>
      <c r="ETU161" s="247"/>
      <c r="ETV161" s="247"/>
      <c r="ETW161" s="247"/>
      <c r="ETX161" s="247"/>
      <c r="ETY161" s="247"/>
      <c r="ETZ161" s="247"/>
      <c r="EUA161" s="247"/>
      <c r="EUB161" s="247"/>
      <c r="EUC161" s="247"/>
      <c r="EUD161" s="247"/>
      <c r="EUE161" s="247"/>
      <c r="EUF161" s="247"/>
      <c r="EUG161" s="247"/>
      <c r="EUH161" s="247"/>
      <c r="EUI161" s="247"/>
      <c r="EUJ161" s="247"/>
      <c r="EUK161" s="247"/>
      <c r="EUL161" s="247"/>
      <c r="EUM161" s="247"/>
      <c r="EUN161" s="247"/>
      <c r="EUO161" s="247"/>
      <c r="EUP161" s="247"/>
      <c r="EUQ161" s="247"/>
      <c r="EUR161" s="247"/>
      <c r="EUS161" s="247"/>
      <c r="EUT161" s="247"/>
      <c r="EUU161" s="247"/>
      <c r="EUV161" s="247"/>
      <c r="EUW161" s="247"/>
      <c r="EUX161" s="247"/>
      <c r="EUY161" s="247"/>
      <c r="EUZ161" s="247"/>
      <c r="EVA161" s="247"/>
      <c r="EVB161" s="247"/>
      <c r="EVC161" s="247"/>
      <c r="EVD161" s="247"/>
      <c r="EVE161" s="247"/>
      <c r="EVF161" s="247"/>
      <c r="EVG161" s="247"/>
      <c r="EVH161" s="247"/>
      <c r="EVI161" s="247"/>
      <c r="EVJ161" s="247"/>
      <c r="EVK161" s="247"/>
      <c r="EVL161" s="247"/>
      <c r="EVM161" s="247"/>
      <c r="EVN161" s="247"/>
      <c r="EVO161" s="247"/>
      <c r="EVP161" s="247"/>
      <c r="EVQ161" s="247"/>
      <c r="EVR161" s="247"/>
      <c r="EVS161" s="247"/>
      <c r="EVT161" s="247"/>
      <c r="EVU161" s="247"/>
      <c r="EVV161" s="247"/>
      <c r="EVW161" s="247"/>
      <c r="EVX161" s="247"/>
      <c r="EVY161" s="247"/>
      <c r="EVZ161" s="247"/>
      <c r="EWA161" s="247"/>
      <c r="EWB161" s="247"/>
      <c r="EWC161" s="247"/>
      <c r="EWD161" s="247"/>
      <c r="EWE161" s="247"/>
      <c r="EWF161" s="247"/>
      <c r="EWG161" s="247"/>
      <c r="EWH161" s="247"/>
      <c r="EWI161" s="247"/>
      <c r="EWJ161" s="247"/>
      <c r="EWK161" s="247"/>
      <c r="EWL161" s="247"/>
      <c r="EWM161" s="247"/>
      <c r="EWN161" s="247"/>
      <c r="EWO161" s="247"/>
      <c r="EWP161" s="247"/>
      <c r="EWQ161" s="247"/>
      <c r="EWR161" s="247"/>
      <c r="EWS161" s="247"/>
      <c r="EWT161" s="247"/>
      <c r="EWU161" s="247"/>
      <c r="EWV161" s="247"/>
      <c r="EWW161" s="247"/>
      <c r="EWX161" s="247"/>
      <c r="EWY161" s="247"/>
      <c r="EWZ161" s="247"/>
      <c r="EXA161" s="247"/>
      <c r="EXB161" s="247"/>
      <c r="EXC161" s="247"/>
      <c r="EXD161" s="247"/>
      <c r="EXE161" s="247"/>
      <c r="EXF161" s="247"/>
      <c r="EXG161" s="247"/>
      <c r="EXH161" s="247"/>
      <c r="EXI161" s="247"/>
      <c r="EXJ161" s="247"/>
      <c r="EXK161" s="247"/>
      <c r="EXL161" s="247"/>
      <c r="EXM161" s="247"/>
      <c r="EXN161" s="247"/>
      <c r="EXO161" s="247"/>
      <c r="EXP161" s="247"/>
      <c r="EXQ161" s="247"/>
      <c r="EXR161" s="247"/>
      <c r="EXS161" s="247"/>
      <c r="EXT161" s="247"/>
      <c r="EXU161" s="247"/>
      <c r="EXV161" s="247"/>
      <c r="EXW161" s="247"/>
      <c r="EXX161" s="247"/>
      <c r="EXY161" s="247"/>
      <c r="EXZ161" s="247"/>
      <c r="EYA161" s="247"/>
      <c r="EYB161" s="247"/>
      <c r="EYC161" s="247"/>
      <c r="EYD161" s="247"/>
      <c r="EYE161" s="247"/>
      <c r="EYF161" s="247"/>
      <c r="EYG161" s="247"/>
      <c r="EYH161" s="247"/>
      <c r="EYI161" s="247"/>
      <c r="EYJ161" s="247"/>
      <c r="EYK161" s="247"/>
      <c r="EYL161" s="247"/>
      <c r="EYM161" s="247"/>
      <c r="EYN161" s="247"/>
      <c r="EYO161" s="247"/>
      <c r="EYP161" s="247"/>
      <c r="EYQ161" s="247"/>
      <c r="EYR161" s="247"/>
      <c r="EYS161" s="247"/>
      <c r="EYT161" s="247"/>
      <c r="EYU161" s="247"/>
      <c r="EYV161" s="247"/>
      <c r="EYW161" s="247"/>
      <c r="EYX161" s="247"/>
      <c r="EYY161" s="247"/>
      <c r="EYZ161" s="247"/>
      <c r="EZA161" s="247"/>
      <c r="EZB161" s="247"/>
      <c r="EZC161" s="247"/>
      <c r="EZD161" s="247"/>
      <c r="EZE161" s="247"/>
      <c r="EZF161" s="247"/>
      <c r="EZG161" s="247"/>
      <c r="EZH161" s="247"/>
      <c r="EZI161" s="247"/>
      <c r="EZJ161" s="247"/>
      <c r="EZK161" s="247"/>
      <c r="EZL161" s="247"/>
      <c r="EZM161" s="247"/>
      <c r="EZN161" s="247"/>
      <c r="EZO161" s="247"/>
      <c r="EZP161" s="247"/>
      <c r="EZQ161" s="247"/>
      <c r="EZR161" s="247"/>
      <c r="EZS161" s="247"/>
      <c r="EZT161" s="247"/>
      <c r="EZU161" s="247"/>
      <c r="EZV161" s="247"/>
      <c r="EZW161" s="247"/>
      <c r="EZX161" s="247"/>
      <c r="EZY161" s="247"/>
      <c r="EZZ161" s="247"/>
      <c r="FAA161" s="247"/>
      <c r="FAB161" s="247"/>
      <c r="FAC161" s="247"/>
      <c r="FAD161" s="247"/>
      <c r="FAE161" s="247"/>
      <c r="FAF161" s="247"/>
      <c r="FAG161" s="247"/>
      <c r="FAH161" s="247"/>
      <c r="FAI161" s="247"/>
      <c r="FAJ161" s="247"/>
      <c r="FAK161" s="247"/>
      <c r="FAL161" s="247"/>
      <c r="FAM161" s="247"/>
      <c r="FAN161" s="247"/>
      <c r="FAO161" s="247"/>
      <c r="FAP161" s="247"/>
      <c r="FAQ161" s="247"/>
      <c r="FAR161" s="247"/>
      <c r="FAS161" s="247"/>
      <c r="FAT161" s="247"/>
      <c r="FAU161" s="247"/>
      <c r="FAV161" s="247"/>
      <c r="FAW161" s="247"/>
      <c r="FAX161" s="247"/>
      <c r="FAY161" s="247"/>
      <c r="FAZ161" s="247"/>
      <c r="FBA161" s="247"/>
      <c r="FBB161" s="247"/>
      <c r="FBC161" s="247"/>
      <c r="FBD161" s="247"/>
      <c r="FBE161" s="247"/>
      <c r="FBF161" s="247"/>
      <c r="FBG161" s="247"/>
      <c r="FBH161" s="247"/>
      <c r="FBI161" s="247"/>
      <c r="FBJ161" s="247"/>
      <c r="FBK161" s="247"/>
      <c r="FBL161" s="247"/>
      <c r="FBM161" s="247"/>
      <c r="FBN161" s="247"/>
      <c r="FBO161" s="247"/>
      <c r="FBP161" s="247"/>
      <c r="FBQ161" s="247"/>
      <c r="FBR161" s="247"/>
      <c r="FBS161" s="247"/>
      <c r="FBT161" s="247"/>
      <c r="FBU161" s="247"/>
      <c r="FBV161" s="247"/>
      <c r="FBW161" s="247"/>
      <c r="FBX161" s="247"/>
      <c r="FBY161" s="247"/>
      <c r="FBZ161" s="247"/>
      <c r="FCA161" s="247"/>
      <c r="FCB161" s="247"/>
      <c r="FCC161" s="247"/>
      <c r="FCD161" s="247"/>
      <c r="FCE161" s="247"/>
      <c r="FCF161" s="247"/>
      <c r="FCG161" s="247"/>
      <c r="FCH161" s="247"/>
      <c r="FCI161" s="247"/>
      <c r="FCJ161" s="247"/>
      <c r="FCK161" s="247"/>
      <c r="FCL161" s="247"/>
      <c r="FCM161" s="247"/>
      <c r="FCN161" s="247"/>
      <c r="FCO161" s="247"/>
      <c r="FCP161" s="247"/>
      <c r="FCQ161" s="247"/>
      <c r="FCR161" s="247"/>
      <c r="FCS161" s="247"/>
      <c r="FCT161" s="247"/>
      <c r="FCU161" s="247"/>
      <c r="FCV161" s="247"/>
      <c r="FCW161" s="247"/>
      <c r="FCX161" s="247"/>
      <c r="FCY161" s="247"/>
      <c r="FCZ161" s="247"/>
      <c r="FDA161" s="247"/>
      <c r="FDB161" s="247"/>
      <c r="FDC161" s="247"/>
      <c r="FDD161" s="247"/>
      <c r="FDE161" s="247"/>
      <c r="FDF161" s="247"/>
      <c r="FDG161" s="247"/>
      <c r="FDH161" s="247"/>
      <c r="FDI161" s="247"/>
      <c r="FDJ161" s="247"/>
      <c r="FDK161" s="247"/>
      <c r="FDL161" s="247"/>
      <c r="FDM161" s="247"/>
      <c r="FDN161" s="247"/>
      <c r="FDO161" s="247"/>
      <c r="FDP161" s="247"/>
      <c r="FDQ161" s="247"/>
      <c r="FDR161" s="247"/>
      <c r="FDS161" s="247"/>
      <c r="FDT161" s="247"/>
      <c r="FDU161" s="247"/>
      <c r="FDV161" s="247"/>
      <c r="FDW161" s="247"/>
      <c r="FDX161" s="247"/>
      <c r="FDY161" s="247"/>
      <c r="FDZ161" s="247"/>
      <c r="FEA161" s="247"/>
      <c r="FEB161" s="247"/>
      <c r="FEC161" s="247"/>
      <c r="FED161" s="247"/>
      <c r="FEE161" s="247"/>
      <c r="FEF161" s="247"/>
      <c r="FEG161" s="247"/>
      <c r="FEH161" s="247"/>
      <c r="FEI161" s="247"/>
      <c r="FEJ161" s="247"/>
      <c r="FEK161" s="247"/>
      <c r="FEL161" s="247"/>
      <c r="FEM161" s="247"/>
      <c r="FEN161" s="247"/>
      <c r="FEO161" s="247"/>
      <c r="FEP161" s="247"/>
      <c r="FEQ161" s="247"/>
      <c r="FER161" s="247"/>
      <c r="FES161" s="247"/>
      <c r="FET161" s="247"/>
      <c r="FEU161" s="247"/>
      <c r="FEV161" s="247"/>
      <c r="FEW161" s="247"/>
      <c r="FEX161" s="247"/>
      <c r="FEY161" s="247"/>
      <c r="FEZ161" s="247"/>
      <c r="FFA161" s="247"/>
      <c r="FFB161" s="247"/>
      <c r="FFC161" s="247"/>
      <c r="FFD161" s="247"/>
      <c r="FFE161" s="247"/>
      <c r="FFF161" s="247"/>
      <c r="FFG161" s="247"/>
      <c r="FFH161" s="247"/>
      <c r="FFI161" s="247"/>
      <c r="FFJ161" s="247"/>
      <c r="FFK161" s="247"/>
      <c r="FFL161" s="247"/>
      <c r="FFM161" s="247"/>
      <c r="FFN161" s="247"/>
      <c r="FFO161" s="247"/>
      <c r="FFP161" s="247"/>
      <c r="FFQ161" s="247"/>
      <c r="FFR161" s="247"/>
      <c r="FFS161" s="247"/>
      <c r="FFT161" s="247"/>
      <c r="FFU161" s="247"/>
      <c r="FFV161" s="247"/>
      <c r="FFW161" s="247"/>
      <c r="FFX161" s="247"/>
      <c r="FFY161" s="247"/>
      <c r="FFZ161" s="247"/>
      <c r="FGA161" s="247"/>
      <c r="FGB161" s="247"/>
      <c r="FGC161" s="247"/>
      <c r="FGD161" s="247"/>
      <c r="FGE161" s="247"/>
      <c r="FGF161" s="247"/>
      <c r="FGG161" s="247"/>
      <c r="FGH161" s="247"/>
      <c r="FGI161" s="247"/>
      <c r="FGJ161" s="247"/>
      <c r="FGK161" s="247"/>
      <c r="FGL161" s="247"/>
      <c r="FGM161" s="247"/>
      <c r="FGN161" s="247"/>
      <c r="FGO161" s="247"/>
      <c r="FGP161" s="247"/>
      <c r="FGQ161" s="247"/>
      <c r="FGR161" s="247"/>
      <c r="FGS161" s="247"/>
      <c r="FGT161" s="247"/>
      <c r="FGU161" s="247"/>
      <c r="FGV161" s="247"/>
      <c r="FGW161" s="247"/>
      <c r="FGX161" s="247"/>
      <c r="FGY161" s="247"/>
      <c r="FGZ161" s="247"/>
      <c r="FHA161" s="247"/>
      <c r="FHB161" s="247"/>
      <c r="FHC161" s="247"/>
      <c r="FHD161" s="247"/>
      <c r="FHE161" s="247"/>
      <c r="FHF161" s="247"/>
      <c r="FHG161" s="247"/>
      <c r="FHH161" s="247"/>
      <c r="FHI161" s="247"/>
      <c r="FHJ161" s="247"/>
      <c r="FHK161" s="247"/>
      <c r="FHL161" s="247"/>
      <c r="FHM161" s="247"/>
      <c r="FHN161" s="247"/>
      <c r="FHO161" s="247"/>
      <c r="FHP161" s="247"/>
      <c r="FHQ161" s="247"/>
      <c r="FHR161" s="247"/>
      <c r="FHS161" s="247"/>
      <c r="FHT161" s="247"/>
      <c r="FHU161" s="247"/>
      <c r="FHV161" s="247"/>
      <c r="FHW161" s="247"/>
      <c r="FHX161" s="247"/>
      <c r="FHY161" s="247"/>
      <c r="FHZ161" s="247"/>
      <c r="FIA161" s="247"/>
      <c r="FIB161" s="247"/>
      <c r="FIC161" s="247"/>
      <c r="FID161" s="247"/>
      <c r="FIE161" s="247"/>
      <c r="FIF161" s="247"/>
      <c r="FIG161" s="247"/>
      <c r="FIH161" s="247"/>
      <c r="FII161" s="247"/>
      <c r="FIJ161" s="247"/>
      <c r="FIK161" s="247"/>
      <c r="FIL161" s="247"/>
      <c r="FIM161" s="247"/>
      <c r="FIN161" s="247"/>
      <c r="FIO161" s="247"/>
      <c r="FIP161" s="247"/>
      <c r="FIQ161" s="247"/>
      <c r="FIR161" s="247"/>
      <c r="FIS161" s="247"/>
      <c r="FIT161" s="247"/>
      <c r="FIU161" s="247"/>
      <c r="FIV161" s="247"/>
      <c r="FIW161" s="247"/>
      <c r="FIX161" s="247"/>
      <c r="FIY161" s="247"/>
      <c r="FIZ161" s="247"/>
      <c r="FJA161" s="247"/>
      <c r="FJB161" s="247"/>
      <c r="FJC161" s="247"/>
      <c r="FJD161" s="247"/>
      <c r="FJE161" s="247"/>
      <c r="FJF161" s="247"/>
      <c r="FJG161" s="247"/>
      <c r="FJH161" s="247"/>
      <c r="FJI161" s="247"/>
      <c r="FJJ161" s="247"/>
      <c r="FJK161" s="247"/>
      <c r="FJL161" s="247"/>
      <c r="FJM161" s="247"/>
      <c r="FJN161" s="247"/>
      <c r="FJO161" s="247"/>
      <c r="FJP161" s="247"/>
      <c r="FJQ161" s="247"/>
      <c r="FJR161" s="247"/>
      <c r="FJS161" s="247"/>
      <c r="FJT161" s="247"/>
      <c r="FJU161" s="247"/>
      <c r="FJV161" s="247"/>
      <c r="FJW161" s="247"/>
      <c r="FJX161" s="247"/>
      <c r="FJY161" s="247"/>
      <c r="FJZ161" s="247"/>
      <c r="FKA161" s="247"/>
      <c r="FKB161" s="247"/>
      <c r="FKC161" s="247"/>
      <c r="FKD161" s="247"/>
      <c r="FKE161" s="247"/>
      <c r="FKF161" s="247"/>
      <c r="FKG161" s="247"/>
      <c r="FKH161" s="247"/>
      <c r="FKI161" s="247"/>
      <c r="FKJ161" s="247"/>
      <c r="FKK161" s="247"/>
      <c r="FKL161" s="247"/>
      <c r="FKM161" s="247"/>
      <c r="FKN161" s="247"/>
      <c r="FKO161" s="247"/>
      <c r="FKP161" s="247"/>
      <c r="FKQ161" s="247"/>
      <c r="FKR161" s="247"/>
      <c r="FKS161" s="247"/>
      <c r="FKT161" s="247"/>
      <c r="FKU161" s="247"/>
      <c r="FKV161" s="247"/>
      <c r="FKW161" s="247"/>
      <c r="FKX161" s="247"/>
      <c r="FKY161" s="247"/>
      <c r="FKZ161" s="247"/>
      <c r="FLA161" s="247"/>
      <c r="FLB161" s="247"/>
      <c r="FLC161" s="247"/>
      <c r="FLD161" s="247"/>
      <c r="FLE161" s="247"/>
      <c r="FLF161" s="247"/>
      <c r="FLG161" s="247"/>
      <c r="FLH161" s="247"/>
      <c r="FLI161" s="247"/>
      <c r="FLJ161" s="247"/>
      <c r="FLK161" s="247"/>
      <c r="FLL161" s="247"/>
      <c r="FLM161" s="247"/>
      <c r="FLN161" s="247"/>
      <c r="FLO161" s="247"/>
      <c r="FLP161" s="247"/>
      <c r="FLQ161" s="247"/>
      <c r="FLR161" s="247"/>
      <c r="FLS161" s="247"/>
      <c r="FLT161" s="247"/>
      <c r="FLU161" s="247"/>
      <c r="FLV161" s="247"/>
      <c r="FLW161" s="247"/>
      <c r="FLX161" s="247"/>
      <c r="FLY161" s="247"/>
      <c r="FLZ161" s="247"/>
      <c r="FMA161" s="247"/>
      <c r="FMB161" s="247"/>
      <c r="FMC161" s="247"/>
      <c r="FMD161" s="247"/>
      <c r="FME161" s="247"/>
      <c r="FMF161" s="247"/>
      <c r="FMG161" s="247"/>
      <c r="FMH161" s="247"/>
      <c r="FMI161" s="247"/>
      <c r="FMJ161" s="247"/>
      <c r="FMK161" s="247"/>
      <c r="FML161" s="247"/>
      <c r="FMM161" s="247"/>
      <c r="FMN161" s="247"/>
      <c r="FMO161" s="247"/>
      <c r="FMP161" s="247"/>
      <c r="FMQ161" s="247"/>
      <c r="FMR161" s="247"/>
      <c r="FMS161" s="247"/>
      <c r="FMT161" s="247"/>
      <c r="FMU161" s="247"/>
      <c r="FMV161" s="247"/>
      <c r="FMW161" s="247"/>
      <c r="FMX161" s="247"/>
      <c r="FMY161" s="247"/>
      <c r="FMZ161" s="247"/>
      <c r="FNA161" s="247"/>
      <c r="FNB161" s="247"/>
      <c r="FNC161" s="247"/>
      <c r="FND161" s="247"/>
      <c r="FNE161" s="247"/>
      <c r="FNF161" s="247"/>
      <c r="FNG161" s="247"/>
      <c r="FNH161" s="247"/>
      <c r="FNI161" s="247"/>
      <c r="FNJ161" s="247"/>
      <c r="FNK161" s="247"/>
      <c r="FNL161" s="247"/>
      <c r="FNM161" s="247"/>
      <c r="FNN161" s="247"/>
      <c r="FNO161" s="247"/>
      <c r="FNP161" s="247"/>
      <c r="FNQ161" s="247"/>
      <c r="FNR161" s="247"/>
      <c r="FNS161" s="247"/>
      <c r="FNT161" s="247"/>
      <c r="FNU161" s="247"/>
      <c r="FNV161" s="247"/>
      <c r="FNW161" s="247"/>
      <c r="FNX161" s="247"/>
      <c r="FNY161" s="247"/>
      <c r="FNZ161" s="247"/>
      <c r="FOA161" s="247"/>
      <c r="FOB161" s="247"/>
      <c r="FOC161" s="247"/>
      <c r="FOD161" s="247"/>
      <c r="FOE161" s="247"/>
      <c r="FOF161" s="247"/>
      <c r="FOG161" s="247"/>
      <c r="FOH161" s="247"/>
      <c r="FOI161" s="247"/>
      <c r="FOJ161" s="247"/>
      <c r="FOK161" s="247"/>
      <c r="FOL161" s="247"/>
      <c r="FOM161" s="247"/>
      <c r="FON161" s="247"/>
      <c r="FOO161" s="247"/>
      <c r="FOP161" s="247"/>
      <c r="FOQ161" s="247"/>
      <c r="FOR161" s="247"/>
      <c r="FOS161" s="247"/>
      <c r="FOT161" s="247"/>
      <c r="FOU161" s="247"/>
      <c r="FOV161" s="247"/>
      <c r="FOW161" s="247"/>
      <c r="FOX161" s="247"/>
      <c r="FOY161" s="247"/>
      <c r="FOZ161" s="247"/>
      <c r="FPA161" s="247"/>
      <c r="FPB161" s="247"/>
      <c r="FPC161" s="247"/>
      <c r="FPD161" s="247"/>
      <c r="FPE161" s="247"/>
      <c r="FPF161" s="247"/>
      <c r="FPG161" s="247"/>
      <c r="FPH161" s="247"/>
      <c r="FPI161" s="247"/>
      <c r="FPJ161" s="247"/>
      <c r="FPK161" s="247"/>
      <c r="FPL161" s="247"/>
      <c r="FPM161" s="247"/>
      <c r="FPN161" s="247"/>
      <c r="FPO161" s="247"/>
      <c r="FPP161" s="247"/>
      <c r="FPQ161" s="247"/>
      <c r="FPR161" s="247"/>
      <c r="FPS161" s="247"/>
      <c r="FPT161" s="247"/>
      <c r="FPU161" s="247"/>
      <c r="FPV161" s="247"/>
      <c r="FPW161" s="247"/>
      <c r="FPX161" s="247"/>
      <c r="FPY161" s="247"/>
      <c r="FPZ161" s="247"/>
      <c r="FQA161" s="247"/>
      <c r="FQB161" s="247"/>
      <c r="FQC161" s="247"/>
      <c r="FQD161" s="247"/>
      <c r="FQE161" s="247"/>
      <c r="FQF161" s="247"/>
      <c r="FQG161" s="247"/>
      <c r="FQH161" s="247"/>
      <c r="FQI161" s="247"/>
      <c r="FQJ161" s="247"/>
      <c r="FQK161" s="247"/>
      <c r="FQL161" s="247"/>
      <c r="FQM161" s="247"/>
      <c r="FQN161" s="247"/>
      <c r="FQO161" s="247"/>
      <c r="FQP161" s="247"/>
      <c r="FQQ161" s="247"/>
      <c r="FQR161" s="247"/>
      <c r="FQS161" s="247"/>
      <c r="FQT161" s="247"/>
      <c r="FQU161" s="247"/>
      <c r="FQV161" s="247"/>
      <c r="FQW161" s="247"/>
      <c r="FQX161" s="247"/>
      <c r="FQY161" s="247"/>
      <c r="FQZ161" s="247"/>
      <c r="FRA161" s="247"/>
      <c r="FRB161" s="247"/>
      <c r="FRC161" s="247"/>
      <c r="FRD161" s="247"/>
      <c r="FRE161" s="247"/>
      <c r="FRF161" s="247"/>
      <c r="FRG161" s="247"/>
      <c r="FRH161" s="247"/>
      <c r="FRI161" s="247"/>
      <c r="FRJ161" s="247"/>
      <c r="FRK161" s="247"/>
      <c r="FRL161" s="247"/>
      <c r="FRM161" s="247"/>
      <c r="FRN161" s="247"/>
      <c r="FRO161" s="247"/>
      <c r="FRP161" s="247"/>
      <c r="FRQ161" s="247"/>
      <c r="FRR161" s="247"/>
      <c r="FRS161" s="247"/>
      <c r="FRT161" s="247"/>
      <c r="FRU161" s="247"/>
      <c r="FRV161" s="247"/>
      <c r="FRW161" s="247"/>
      <c r="FRX161" s="247"/>
      <c r="FRY161" s="247"/>
      <c r="FRZ161" s="247"/>
      <c r="FSA161" s="247"/>
      <c r="FSB161" s="247"/>
      <c r="FSC161" s="247"/>
      <c r="FSD161" s="247"/>
      <c r="FSE161" s="247"/>
      <c r="FSF161" s="247"/>
      <c r="FSG161" s="247"/>
      <c r="FSH161" s="247"/>
      <c r="FSI161" s="247"/>
      <c r="FSJ161" s="247"/>
      <c r="FSK161" s="247"/>
      <c r="FSL161" s="247"/>
      <c r="FSM161" s="247"/>
      <c r="FSN161" s="247"/>
      <c r="FSO161" s="247"/>
      <c r="FSP161" s="247"/>
      <c r="FSQ161" s="247"/>
      <c r="FSR161" s="247"/>
      <c r="FSS161" s="247"/>
      <c r="FST161" s="247"/>
      <c r="FSU161" s="247"/>
      <c r="FSV161" s="247"/>
      <c r="FSW161" s="247"/>
      <c r="FSX161" s="247"/>
      <c r="FSY161" s="247"/>
      <c r="FSZ161" s="247"/>
      <c r="FTA161" s="247"/>
      <c r="FTB161" s="247"/>
      <c r="FTC161" s="247"/>
      <c r="FTD161" s="247"/>
      <c r="FTE161" s="247"/>
      <c r="FTF161" s="247"/>
      <c r="FTG161" s="247"/>
      <c r="FTH161" s="247"/>
      <c r="FTI161" s="247"/>
      <c r="FTJ161" s="247"/>
      <c r="FTK161" s="247"/>
      <c r="FTL161" s="247"/>
      <c r="FTM161" s="247"/>
      <c r="FTN161" s="247"/>
      <c r="FTO161" s="247"/>
      <c r="FTP161" s="247"/>
      <c r="FTQ161" s="247"/>
      <c r="FTR161" s="247"/>
      <c r="FTS161" s="247"/>
      <c r="FTT161" s="247"/>
      <c r="FTU161" s="247"/>
      <c r="FTV161" s="247"/>
      <c r="FTW161" s="247"/>
      <c r="FTX161" s="247"/>
      <c r="FTY161" s="247"/>
      <c r="FTZ161" s="247"/>
      <c r="FUA161" s="247"/>
      <c r="FUB161" s="247"/>
      <c r="FUC161" s="247"/>
      <c r="FUD161" s="247"/>
      <c r="FUE161" s="247"/>
      <c r="FUF161" s="247"/>
      <c r="FUG161" s="247"/>
      <c r="FUH161" s="247"/>
      <c r="FUI161" s="247"/>
      <c r="FUJ161" s="247"/>
      <c r="FUK161" s="247"/>
      <c r="FUL161" s="247"/>
      <c r="FUM161" s="247"/>
      <c r="FUN161" s="247"/>
      <c r="FUO161" s="247"/>
      <c r="FUP161" s="247"/>
      <c r="FUQ161" s="247"/>
      <c r="FUR161" s="247"/>
      <c r="FUS161" s="247"/>
      <c r="FUT161" s="247"/>
      <c r="FUU161" s="247"/>
      <c r="FUV161" s="247"/>
      <c r="FUW161" s="247"/>
      <c r="FUX161" s="247"/>
      <c r="FUY161" s="247"/>
      <c r="FUZ161" s="247"/>
      <c r="FVA161" s="247"/>
      <c r="FVB161" s="247"/>
      <c r="FVC161" s="247"/>
      <c r="FVD161" s="247"/>
      <c r="FVE161" s="247"/>
      <c r="FVF161" s="247"/>
      <c r="FVG161" s="247"/>
      <c r="FVH161" s="247"/>
      <c r="FVI161" s="247"/>
      <c r="FVJ161" s="247"/>
      <c r="FVK161" s="247"/>
      <c r="FVL161" s="247"/>
      <c r="FVM161" s="247"/>
      <c r="FVN161" s="247"/>
      <c r="FVO161" s="247"/>
      <c r="FVP161" s="247"/>
      <c r="FVQ161" s="247"/>
      <c r="FVR161" s="247"/>
      <c r="FVS161" s="247"/>
      <c r="FVT161" s="247"/>
      <c r="FVU161" s="247"/>
      <c r="FVV161" s="247"/>
      <c r="FVW161" s="247"/>
      <c r="FVX161" s="247"/>
      <c r="FVY161" s="247"/>
      <c r="FVZ161" s="247"/>
      <c r="FWA161" s="247"/>
      <c r="FWB161" s="247"/>
      <c r="FWC161" s="247"/>
      <c r="FWD161" s="247"/>
      <c r="FWE161" s="247"/>
      <c r="FWF161" s="247"/>
      <c r="FWG161" s="247"/>
      <c r="FWH161" s="247"/>
      <c r="FWI161" s="247"/>
      <c r="FWJ161" s="247"/>
      <c r="FWK161" s="247"/>
      <c r="FWL161" s="247"/>
      <c r="FWM161" s="247"/>
      <c r="FWN161" s="247"/>
      <c r="FWO161" s="247"/>
      <c r="FWP161" s="247"/>
      <c r="FWQ161" s="247"/>
      <c r="FWR161" s="247"/>
      <c r="FWS161" s="247"/>
      <c r="FWT161" s="247"/>
      <c r="FWU161" s="247"/>
      <c r="FWV161" s="247"/>
      <c r="FWW161" s="247"/>
      <c r="FWX161" s="247"/>
      <c r="FWY161" s="247"/>
      <c r="FWZ161" s="247"/>
      <c r="FXA161" s="247"/>
      <c r="FXB161" s="247"/>
      <c r="FXC161" s="247"/>
      <c r="FXD161" s="247"/>
      <c r="FXE161" s="247"/>
      <c r="FXF161" s="247"/>
      <c r="FXG161" s="247"/>
      <c r="FXH161" s="247"/>
      <c r="FXI161" s="247"/>
      <c r="FXJ161" s="247"/>
      <c r="FXK161" s="247"/>
      <c r="FXL161" s="247"/>
      <c r="FXM161" s="247"/>
      <c r="FXN161" s="247"/>
      <c r="FXO161" s="247"/>
      <c r="FXP161" s="247"/>
      <c r="FXQ161" s="247"/>
      <c r="FXR161" s="247"/>
      <c r="FXS161" s="247"/>
      <c r="FXT161" s="247"/>
      <c r="FXU161" s="247"/>
      <c r="FXV161" s="247"/>
      <c r="FXW161" s="247"/>
      <c r="FXX161" s="247"/>
      <c r="FXY161" s="247"/>
      <c r="FXZ161" s="247"/>
      <c r="FYA161" s="247"/>
      <c r="FYB161" s="247"/>
      <c r="FYC161" s="247"/>
      <c r="FYD161" s="247"/>
      <c r="FYE161" s="247"/>
      <c r="FYF161" s="247"/>
      <c r="FYG161" s="247"/>
      <c r="FYH161" s="247"/>
      <c r="FYI161" s="247"/>
      <c r="FYJ161" s="247"/>
      <c r="FYK161" s="247"/>
      <c r="FYL161" s="247"/>
      <c r="FYM161" s="247"/>
      <c r="FYN161" s="247"/>
      <c r="FYO161" s="247"/>
      <c r="FYP161" s="247"/>
      <c r="FYQ161" s="247"/>
      <c r="FYR161" s="247"/>
      <c r="FYS161" s="247"/>
      <c r="FYT161" s="247"/>
      <c r="FYU161" s="247"/>
      <c r="FYV161" s="247"/>
      <c r="FYW161" s="247"/>
      <c r="FYX161" s="247"/>
      <c r="FYY161" s="247"/>
      <c r="FYZ161" s="247"/>
      <c r="FZA161" s="247"/>
      <c r="FZB161" s="247"/>
      <c r="FZC161" s="247"/>
      <c r="FZD161" s="247"/>
      <c r="FZE161" s="247"/>
      <c r="FZF161" s="247"/>
      <c r="FZG161" s="247"/>
      <c r="FZH161" s="247"/>
      <c r="FZI161" s="247"/>
      <c r="FZJ161" s="247"/>
      <c r="FZK161" s="247"/>
      <c r="FZL161" s="247"/>
      <c r="FZM161" s="247"/>
      <c r="FZN161" s="247"/>
      <c r="FZO161" s="247"/>
      <c r="FZP161" s="247"/>
      <c r="FZQ161" s="247"/>
      <c r="FZR161" s="247"/>
      <c r="FZS161" s="247"/>
      <c r="FZT161" s="247"/>
      <c r="FZU161" s="247"/>
      <c r="FZV161" s="247"/>
      <c r="FZW161" s="247"/>
      <c r="FZX161" s="247"/>
      <c r="FZY161" s="247"/>
      <c r="FZZ161" s="247"/>
      <c r="GAA161" s="247"/>
      <c r="GAB161" s="247"/>
      <c r="GAC161" s="247"/>
      <c r="GAD161" s="247"/>
      <c r="GAE161" s="247"/>
      <c r="GAF161" s="247"/>
      <c r="GAG161" s="247"/>
      <c r="GAH161" s="247"/>
      <c r="GAI161" s="247"/>
      <c r="GAJ161" s="247"/>
      <c r="GAK161" s="247"/>
      <c r="GAL161" s="247"/>
      <c r="GAM161" s="247"/>
      <c r="GAN161" s="247"/>
      <c r="GAO161" s="247"/>
      <c r="GAP161" s="247"/>
      <c r="GAQ161" s="247"/>
      <c r="GAR161" s="247"/>
      <c r="GAS161" s="247"/>
      <c r="GAT161" s="247"/>
      <c r="GAU161" s="247"/>
      <c r="GAV161" s="247"/>
      <c r="GAW161" s="247"/>
      <c r="GAX161" s="247"/>
      <c r="GAY161" s="247"/>
      <c r="GAZ161" s="247"/>
      <c r="GBA161" s="247"/>
      <c r="GBB161" s="247"/>
      <c r="GBC161" s="247"/>
      <c r="GBD161" s="247"/>
      <c r="GBE161" s="247"/>
      <c r="GBF161" s="247"/>
      <c r="GBG161" s="247"/>
      <c r="GBH161" s="247"/>
      <c r="GBI161" s="247"/>
      <c r="GBJ161" s="247"/>
      <c r="GBK161" s="247"/>
      <c r="GBL161" s="247"/>
      <c r="GBM161" s="247"/>
      <c r="GBN161" s="247"/>
      <c r="GBO161" s="247"/>
      <c r="GBP161" s="247"/>
      <c r="GBQ161" s="247"/>
      <c r="GBR161" s="247"/>
      <c r="GBS161" s="247"/>
      <c r="GBT161" s="247"/>
      <c r="GBU161" s="247"/>
      <c r="GBV161" s="247"/>
      <c r="GBW161" s="247"/>
      <c r="GBX161" s="247"/>
      <c r="GBY161" s="247"/>
      <c r="GBZ161" s="247"/>
      <c r="GCA161" s="247"/>
      <c r="GCB161" s="247"/>
      <c r="GCC161" s="247"/>
      <c r="GCD161" s="247"/>
      <c r="GCE161" s="247"/>
      <c r="GCF161" s="247"/>
      <c r="GCG161" s="247"/>
      <c r="GCH161" s="247"/>
      <c r="GCI161" s="247"/>
      <c r="GCJ161" s="247"/>
      <c r="GCK161" s="247"/>
      <c r="GCL161" s="247"/>
      <c r="GCM161" s="247"/>
      <c r="GCN161" s="247"/>
      <c r="GCO161" s="247"/>
      <c r="GCP161" s="247"/>
      <c r="GCQ161" s="247"/>
      <c r="GCR161" s="247"/>
      <c r="GCS161" s="247"/>
      <c r="GCT161" s="247"/>
      <c r="GCU161" s="247"/>
      <c r="GCV161" s="247"/>
      <c r="GCW161" s="247"/>
      <c r="GCX161" s="247"/>
      <c r="GCY161" s="247"/>
      <c r="GCZ161" s="247"/>
      <c r="GDA161" s="247"/>
      <c r="GDB161" s="247"/>
      <c r="GDC161" s="247"/>
      <c r="GDD161" s="247"/>
      <c r="GDE161" s="247"/>
      <c r="GDF161" s="247"/>
      <c r="GDG161" s="247"/>
      <c r="GDH161" s="247"/>
      <c r="GDI161" s="247"/>
      <c r="GDJ161" s="247"/>
      <c r="GDK161" s="247"/>
      <c r="GDL161" s="247"/>
      <c r="GDM161" s="247"/>
      <c r="GDN161" s="247"/>
      <c r="GDO161" s="247"/>
      <c r="GDP161" s="247"/>
      <c r="GDQ161" s="247"/>
      <c r="GDR161" s="247"/>
      <c r="GDS161" s="247"/>
      <c r="GDT161" s="247"/>
      <c r="GDU161" s="247"/>
      <c r="GDV161" s="247"/>
      <c r="GDW161" s="247"/>
      <c r="GDX161" s="247"/>
      <c r="GDY161" s="247"/>
      <c r="GDZ161" s="247"/>
      <c r="GEA161" s="247"/>
      <c r="GEB161" s="247"/>
      <c r="GEC161" s="247"/>
      <c r="GED161" s="247"/>
      <c r="GEE161" s="247"/>
      <c r="GEF161" s="247"/>
      <c r="GEG161" s="247"/>
      <c r="GEH161" s="247"/>
      <c r="GEI161" s="247"/>
      <c r="GEJ161" s="247"/>
      <c r="GEK161" s="247"/>
      <c r="GEL161" s="247"/>
      <c r="GEM161" s="247"/>
      <c r="GEN161" s="247"/>
      <c r="GEO161" s="247"/>
      <c r="GEP161" s="247"/>
      <c r="GEQ161" s="247"/>
      <c r="GER161" s="247"/>
      <c r="GES161" s="247"/>
      <c r="GET161" s="247"/>
      <c r="GEU161" s="247"/>
      <c r="GEV161" s="247"/>
      <c r="GEW161" s="247"/>
      <c r="GEX161" s="247"/>
      <c r="GEY161" s="247"/>
      <c r="GEZ161" s="247"/>
      <c r="GFA161" s="247"/>
      <c r="GFB161" s="247"/>
      <c r="GFC161" s="247"/>
      <c r="GFD161" s="247"/>
      <c r="GFE161" s="247"/>
      <c r="GFF161" s="247"/>
      <c r="GFG161" s="247"/>
      <c r="GFH161" s="247"/>
      <c r="GFI161" s="247"/>
      <c r="GFJ161" s="247"/>
      <c r="GFK161" s="247"/>
      <c r="GFL161" s="247"/>
      <c r="GFM161" s="247"/>
      <c r="GFN161" s="247"/>
      <c r="GFO161" s="247"/>
      <c r="GFP161" s="247"/>
      <c r="GFQ161" s="247"/>
      <c r="GFR161" s="247"/>
      <c r="GFS161" s="247"/>
      <c r="GFT161" s="247"/>
      <c r="GFU161" s="247"/>
      <c r="GFV161" s="247"/>
      <c r="GFW161" s="247"/>
      <c r="GFX161" s="247"/>
      <c r="GFY161" s="247"/>
      <c r="GFZ161" s="247"/>
      <c r="GGA161" s="247"/>
      <c r="GGB161" s="247"/>
      <c r="GGC161" s="247"/>
      <c r="GGD161" s="247"/>
      <c r="GGE161" s="247"/>
      <c r="GGF161" s="247"/>
      <c r="GGG161" s="247"/>
      <c r="GGH161" s="247"/>
      <c r="GGI161" s="247"/>
      <c r="GGJ161" s="247"/>
      <c r="GGK161" s="247"/>
      <c r="GGL161" s="247"/>
      <c r="GGM161" s="247"/>
      <c r="GGN161" s="247"/>
      <c r="GGO161" s="247"/>
      <c r="GGP161" s="247"/>
      <c r="GGQ161" s="247"/>
      <c r="GGR161" s="247"/>
      <c r="GGS161" s="247"/>
      <c r="GGT161" s="247"/>
      <c r="GGU161" s="247"/>
      <c r="GGV161" s="247"/>
      <c r="GGW161" s="247"/>
      <c r="GGX161" s="247"/>
      <c r="GGY161" s="247"/>
      <c r="GGZ161" s="247"/>
      <c r="GHA161" s="247"/>
      <c r="GHB161" s="247"/>
      <c r="GHC161" s="247"/>
      <c r="GHD161" s="247"/>
      <c r="GHE161" s="247"/>
      <c r="GHF161" s="247"/>
      <c r="GHG161" s="247"/>
      <c r="GHH161" s="247"/>
      <c r="GHI161" s="247"/>
      <c r="GHJ161" s="247"/>
      <c r="GHK161" s="247"/>
      <c r="GHL161" s="247"/>
      <c r="GHM161" s="247"/>
      <c r="GHN161" s="247"/>
      <c r="GHO161" s="247"/>
      <c r="GHP161" s="247"/>
      <c r="GHQ161" s="247"/>
      <c r="GHR161" s="247"/>
      <c r="GHS161" s="247"/>
      <c r="GHT161" s="247"/>
      <c r="GHU161" s="247"/>
      <c r="GHV161" s="247"/>
      <c r="GHW161" s="247"/>
      <c r="GHX161" s="247"/>
      <c r="GHY161" s="247"/>
      <c r="GHZ161" s="247"/>
      <c r="GIA161" s="247"/>
      <c r="GIB161" s="247"/>
      <c r="GIC161" s="247"/>
      <c r="GID161" s="247"/>
      <c r="GIE161" s="247"/>
      <c r="GIF161" s="247"/>
      <c r="GIG161" s="247"/>
      <c r="GIH161" s="247"/>
      <c r="GII161" s="247"/>
      <c r="GIJ161" s="247"/>
      <c r="GIK161" s="247"/>
      <c r="GIL161" s="247"/>
      <c r="GIM161" s="247"/>
      <c r="GIN161" s="247"/>
      <c r="GIO161" s="247"/>
      <c r="GIP161" s="247"/>
      <c r="GIQ161" s="247"/>
      <c r="GIR161" s="247"/>
      <c r="GIS161" s="247"/>
      <c r="GIT161" s="247"/>
      <c r="GIU161" s="247"/>
      <c r="GIV161" s="247"/>
      <c r="GIW161" s="247"/>
      <c r="GIX161" s="247"/>
      <c r="GIY161" s="247"/>
      <c r="GIZ161" s="247"/>
      <c r="GJA161" s="247"/>
      <c r="GJB161" s="247"/>
      <c r="GJC161" s="247"/>
      <c r="GJD161" s="247"/>
      <c r="GJE161" s="247"/>
      <c r="GJF161" s="247"/>
      <c r="GJG161" s="247"/>
      <c r="GJH161" s="247"/>
      <c r="GJI161" s="247"/>
      <c r="GJJ161" s="247"/>
      <c r="GJK161" s="247"/>
      <c r="GJL161" s="247"/>
      <c r="GJM161" s="247"/>
      <c r="GJN161" s="247"/>
      <c r="GJO161" s="247"/>
      <c r="GJP161" s="247"/>
      <c r="GJQ161" s="247"/>
      <c r="GJR161" s="247"/>
      <c r="GJS161" s="247"/>
      <c r="GJT161" s="247"/>
      <c r="GJU161" s="247"/>
      <c r="GJV161" s="247"/>
      <c r="GJW161" s="247"/>
      <c r="GJX161" s="247"/>
      <c r="GJY161" s="247"/>
      <c r="GJZ161" s="247"/>
      <c r="GKA161" s="247"/>
      <c r="GKB161" s="247"/>
      <c r="GKC161" s="247"/>
      <c r="GKD161" s="247"/>
      <c r="GKE161" s="247"/>
      <c r="GKF161" s="247"/>
      <c r="GKG161" s="247"/>
      <c r="GKH161" s="247"/>
      <c r="GKI161" s="247"/>
      <c r="GKJ161" s="247"/>
      <c r="GKK161" s="247"/>
      <c r="GKL161" s="247"/>
      <c r="GKM161" s="247"/>
      <c r="GKN161" s="247"/>
      <c r="GKO161" s="247"/>
      <c r="GKP161" s="247"/>
      <c r="GKQ161" s="247"/>
      <c r="GKR161" s="247"/>
      <c r="GKS161" s="247"/>
      <c r="GKT161" s="247"/>
      <c r="GKU161" s="247"/>
      <c r="GKV161" s="247"/>
      <c r="GKW161" s="247"/>
      <c r="GKX161" s="247"/>
      <c r="GKY161" s="247"/>
      <c r="GKZ161" s="247"/>
      <c r="GLA161" s="247"/>
      <c r="GLB161" s="247"/>
      <c r="GLC161" s="247"/>
      <c r="GLD161" s="247"/>
      <c r="GLE161" s="247"/>
      <c r="GLF161" s="247"/>
      <c r="GLG161" s="247"/>
      <c r="GLH161" s="247"/>
      <c r="GLI161" s="247"/>
      <c r="GLJ161" s="247"/>
      <c r="GLK161" s="247"/>
      <c r="GLL161" s="247"/>
      <c r="GLM161" s="247"/>
      <c r="GLN161" s="247"/>
      <c r="GLO161" s="247"/>
      <c r="GLP161" s="247"/>
      <c r="GLQ161" s="247"/>
      <c r="GLR161" s="247"/>
      <c r="GLS161" s="247"/>
      <c r="GLT161" s="247"/>
      <c r="GLU161" s="247"/>
      <c r="GLV161" s="247"/>
      <c r="GLW161" s="247"/>
      <c r="GLX161" s="247"/>
      <c r="GLY161" s="247"/>
      <c r="GLZ161" s="247"/>
      <c r="GMA161" s="247"/>
      <c r="GMB161" s="247"/>
      <c r="GMC161" s="247"/>
      <c r="GMD161" s="247"/>
      <c r="GME161" s="247"/>
      <c r="GMF161" s="247"/>
      <c r="GMG161" s="247"/>
      <c r="GMH161" s="247"/>
      <c r="GMI161" s="247"/>
      <c r="GMJ161" s="247"/>
      <c r="GMK161" s="247"/>
      <c r="GML161" s="247"/>
      <c r="GMM161" s="247"/>
      <c r="GMN161" s="247"/>
      <c r="GMO161" s="247"/>
      <c r="GMP161" s="247"/>
      <c r="GMQ161" s="247"/>
      <c r="GMR161" s="247"/>
      <c r="GMS161" s="247"/>
      <c r="GMT161" s="247"/>
      <c r="GMU161" s="247"/>
      <c r="GMV161" s="247"/>
      <c r="GMW161" s="247"/>
      <c r="GMX161" s="247"/>
      <c r="GMY161" s="247"/>
      <c r="GMZ161" s="247"/>
      <c r="GNA161" s="247"/>
      <c r="GNB161" s="247"/>
      <c r="GNC161" s="247"/>
      <c r="GND161" s="247"/>
      <c r="GNE161" s="247"/>
      <c r="GNF161" s="247"/>
      <c r="GNG161" s="247"/>
      <c r="GNH161" s="247"/>
      <c r="GNI161" s="247"/>
      <c r="GNJ161" s="247"/>
      <c r="GNK161" s="247"/>
      <c r="GNL161" s="247"/>
      <c r="GNM161" s="247"/>
      <c r="GNN161" s="247"/>
      <c r="GNO161" s="247"/>
      <c r="GNP161" s="247"/>
      <c r="GNQ161" s="247"/>
      <c r="GNR161" s="247"/>
      <c r="GNS161" s="247"/>
      <c r="GNT161" s="247"/>
      <c r="GNU161" s="247"/>
      <c r="GNV161" s="247"/>
      <c r="GNW161" s="247"/>
      <c r="GNX161" s="247"/>
      <c r="GNY161" s="247"/>
      <c r="GNZ161" s="247"/>
      <c r="GOA161" s="247"/>
      <c r="GOB161" s="247"/>
      <c r="GOC161" s="247"/>
      <c r="GOD161" s="247"/>
      <c r="GOE161" s="247"/>
      <c r="GOF161" s="247"/>
      <c r="GOG161" s="247"/>
      <c r="GOH161" s="247"/>
      <c r="GOI161" s="247"/>
      <c r="GOJ161" s="247"/>
      <c r="GOK161" s="247"/>
      <c r="GOL161" s="247"/>
      <c r="GOM161" s="247"/>
      <c r="GON161" s="247"/>
      <c r="GOO161" s="247"/>
      <c r="GOP161" s="247"/>
      <c r="GOQ161" s="247"/>
      <c r="GOR161" s="247"/>
      <c r="GOS161" s="247"/>
      <c r="GOT161" s="247"/>
      <c r="GOU161" s="247"/>
      <c r="GOV161" s="247"/>
      <c r="GOW161" s="247"/>
      <c r="GOX161" s="247"/>
      <c r="GOY161" s="247"/>
      <c r="GOZ161" s="247"/>
      <c r="GPA161" s="247"/>
      <c r="GPB161" s="247"/>
      <c r="GPC161" s="247"/>
      <c r="GPD161" s="247"/>
      <c r="GPE161" s="247"/>
      <c r="GPF161" s="247"/>
      <c r="GPG161" s="247"/>
      <c r="GPH161" s="247"/>
      <c r="GPI161" s="247"/>
      <c r="GPJ161" s="247"/>
      <c r="GPK161" s="247"/>
      <c r="GPL161" s="247"/>
      <c r="GPM161" s="247"/>
      <c r="GPN161" s="247"/>
      <c r="GPO161" s="247"/>
      <c r="GPP161" s="247"/>
      <c r="GPQ161" s="247"/>
      <c r="GPR161" s="247"/>
      <c r="GPS161" s="247"/>
      <c r="GPT161" s="247"/>
      <c r="GPU161" s="247"/>
      <c r="GPV161" s="247"/>
      <c r="GPW161" s="247"/>
      <c r="GPX161" s="247"/>
      <c r="GPY161" s="247"/>
      <c r="GPZ161" s="247"/>
      <c r="GQA161" s="247"/>
      <c r="GQB161" s="247"/>
      <c r="GQC161" s="247"/>
      <c r="GQD161" s="247"/>
      <c r="GQE161" s="247"/>
      <c r="GQF161" s="247"/>
      <c r="GQG161" s="247"/>
      <c r="GQH161" s="247"/>
      <c r="GQI161" s="247"/>
      <c r="GQJ161" s="247"/>
      <c r="GQK161" s="247"/>
      <c r="GQL161" s="247"/>
      <c r="GQM161" s="247"/>
      <c r="GQN161" s="247"/>
      <c r="GQO161" s="247"/>
      <c r="GQP161" s="247"/>
      <c r="GQQ161" s="247"/>
      <c r="GQR161" s="247"/>
      <c r="GQS161" s="247"/>
      <c r="GQT161" s="247"/>
      <c r="GQU161" s="247"/>
      <c r="GQV161" s="247"/>
      <c r="GQW161" s="247"/>
      <c r="GQX161" s="247"/>
      <c r="GQY161" s="247"/>
      <c r="GQZ161" s="247"/>
      <c r="GRA161" s="247"/>
      <c r="GRB161" s="247"/>
      <c r="GRC161" s="247"/>
      <c r="GRD161" s="247"/>
      <c r="GRE161" s="247"/>
      <c r="GRF161" s="247"/>
      <c r="GRG161" s="247"/>
      <c r="GRH161" s="247"/>
      <c r="GRI161" s="247"/>
      <c r="GRJ161" s="247"/>
      <c r="GRK161" s="247"/>
      <c r="GRL161" s="247"/>
      <c r="GRM161" s="247"/>
      <c r="GRN161" s="247"/>
      <c r="GRO161" s="247"/>
      <c r="GRP161" s="247"/>
      <c r="GRQ161" s="247"/>
      <c r="GRR161" s="247"/>
      <c r="GRS161" s="247"/>
      <c r="GRT161" s="247"/>
      <c r="GRU161" s="247"/>
      <c r="GRV161" s="247"/>
      <c r="GRW161" s="247"/>
      <c r="GRX161" s="247"/>
      <c r="GRY161" s="247"/>
      <c r="GRZ161" s="247"/>
      <c r="GSA161" s="247"/>
      <c r="GSB161" s="247"/>
      <c r="GSC161" s="247"/>
      <c r="GSD161" s="247"/>
      <c r="GSE161" s="247"/>
      <c r="GSF161" s="247"/>
      <c r="GSG161" s="247"/>
      <c r="GSH161" s="247"/>
      <c r="GSI161" s="247"/>
      <c r="GSJ161" s="247"/>
      <c r="GSK161" s="247"/>
      <c r="GSL161" s="247"/>
      <c r="GSM161" s="247"/>
      <c r="GSN161" s="247"/>
      <c r="GSO161" s="247"/>
      <c r="GSP161" s="247"/>
      <c r="GSQ161" s="247"/>
      <c r="GSR161" s="247"/>
      <c r="GSS161" s="247"/>
      <c r="GST161" s="247"/>
      <c r="GSU161" s="247"/>
      <c r="GSV161" s="247"/>
      <c r="GSW161" s="247"/>
      <c r="GSX161" s="247"/>
      <c r="GSY161" s="247"/>
      <c r="GSZ161" s="247"/>
      <c r="GTA161" s="247"/>
      <c r="GTB161" s="247"/>
      <c r="GTC161" s="247"/>
      <c r="GTD161" s="247"/>
      <c r="GTE161" s="247"/>
      <c r="GTF161" s="247"/>
      <c r="GTG161" s="247"/>
      <c r="GTH161" s="247"/>
      <c r="GTI161" s="247"/>
      <c r="GTJ161" s="247"/>
      <c r="GTK161" s="247"/>
      <c r="GTL161" s="247"/>
      <c r="GTM161" s="247"/>
      <c r="GTN161" s="247"/>
      <c r="GTO161" s="247"/>
      <c r="GTP161" s="247"/>
      <c r="GTQ161" s="247"/>
      <c r="GTR161" s="247"/>
      <c r="GTS161" s="247"/>
      <c r="GTT161" s="247"/>
      <c r="GTU161" s="247"/>
      <c r="GTV161" s="247"/>
      <c r="GTW161" s="247"/>
      <c r="GTX161" s="247"/>
      <c r="GTY161" s="247"/>
      <c r="GTZ161" s="247"/>
      <c r="GUA161" s="247"/>
      <c r="GUB161" s="247"/>
      <c r="GUC161" s="247"/>
      <c r="GUD161" s="247"/>
      <c r="GUE161" s="247"/>
      <c r="GUF161" s="247"/>
      <c r="GUG161" s="247"/>
      <c r="GUH161" s="247"/>
      <c r="GUI161" s="247"/>
      <c r="GUJ161" s="247"/>
      <c r="GUK161" s="247"/>
      <c r="GUL161" s="247"/>
      <c r="GUM161" s="247"/>
      <c r="GUN161" s="247"/>
      <c r="GUO161" s="247"/>
      <c r="GUP161" s="247"/>
      <c r="GUQ161" s="247"/>
      <c r="GUR161" s="247"/>
      <c r="GUS161" s="247"/>
      <c r="GUT161" s="247"/>
      <c r="GUU161" s="247"/>
      <c r="GUV161" s="247"/>
      <c r="GUW161" s="247"/>
      <c r="GUX161" s="247"/>
      <c r="GUY161" s="247"/>
      <c r="GUZ161" s="247"/>
      <c r="GVA161" s="247"/>
      <c r="GVB161" s="247"/>
      <c r="GVC161" s="247"/>
      <c r="GVD161" s="247"/>
      <c r="GVE161" s="247"/>
      <c r="GVF161" s="247"/>
      <c r="GVG161" s="247"/>
      <c r="GVH161" s="247"/>
      <c r="GVI161" s="247"/>
      <c r="GVJ161" s="247"/>
      <c r="GVK161" s="247"/>
      <c r="GVL161" s="247"/>
      <c r="GVM161" s="247"/>
      <c r="GVN161" s="247"/>
      <c r="GVO161" s="247"/>
      <c r="GVP161" s="247"/>
      <c r="GVQ161" s="247"/>
      <c r="GVR161" s="247"/>
      <c r="GVS161" s="247"/>
      <c r="GVT161" s="247"/>
      <c r="GVU161" s="247"/>
      <c r="GVV161" s="247"/>
      <c r="GVW161" s="247"/>
      <c r="GVX161" s="247"/>
      <c r="GVY161" s="247"/>
      <c r="GVZ161" s="247"/>
      <c r="GWA161" s="247"/>
      <c r="GWB161" s="247"/>
      <c r="GWC161" s="247"/>
      <c r="GWD161" s="247"/>
      <c r="GWE161" s="247"/>
      <c r="GWF161" s="247"/>
      <c r="GWG161" s="247"/>
      <c r="GWH161" s="247"/>
      <c r="GWI161" s="247"/>
      <c r="GWJ161" s="247"/>
      <c r="GWK161" s="247"/>
      <c r="GWL161" s="247"/>
      <c r="GWM161" s="247"/>
      <c r="GWN161" s="247"/>
      <c r="GWO161" s="247"/>
      <c r="GWP161" s="247"/>
      <c r="GWQ161" s="247"/>
      <c r="GWR161" s="247"/>
      <c r="GWS161" s="247"/>
      <c r="GWT161" s="247"/>
      <c r="GWU161" s="247"/>
      <c r="GWV161" s="247"/>
      <c r="GWW161" s="247"/>
      <c r="GWX161" s="247"/>
      <c r="GWY161" s="247"/>
      <c r="GWZ161" s="247"/>
      <c r="GXA161" s="247"/>
      <c r="GXB161" s="247"/>
      <c r="GXC161" s="247"/>
      <c r="GXD161" s="247"/>
      <c r="GXE161" s="247"/>
      <c r="GXF161" s="247"/>
      <c r="GXG161" s="247"/>
      <c r="GXH161" s="247"/>
      <c r="GXI161" s="247"/>
      <c r="GXJ161" s="247"/>
      <c r="GXK161" s="247"/>
      <c r="GXL161" s="247"/>
      <c r="GXM161" s="247"/>
      <c r="GXN161" s="247"/>
      <c r="GXO161" s="247"/>
      <c r="GXP161" s="247"/>
      <c r="GXQ161" s="247"/>
      <c r="GXR161" s="247"/>
      <c r="GXS161" s="247"/>
      <c r="GXT161" s="247"/>
      <c r="GXU161" s="247"/>
      <c r="GXV161" s="247"/>
      <c r="GXW161" s="247"/>
      <c r="GXX161" s="247"/>
      <c r="GXY161" s="247"/>
      <c r="GXZ161" s="247"/>
      <c r="GYA161" s="247"/>
      <c r="GYB161" s="247"/>
      <c r="GYC161" s="247"/>
      <c r="GYD161" s="247"/>
      <c r="GYE161" s="247"/>
      <c r="GYF161" s="247"/>
      <c r="GYG161" s="247"/>
      <c r="GYH161" s="247"/>
      <c r="GYI161" s="247"/>
      <c r="GYJ161" s="247"/>
      <c r="GYK161" s="247"/>
      <c r="GYL161" s="247"/>
      <c r="GYM161" s="247"/>
      <c r="GYN161" s="247"/>
      <c r="GYO161" s="247"/>
      <c r="GYP161" s="247"/>
      <c r="GYQ161" s="247"/>
      <c r="GYR161" s="247"/>
      <c r="GYS161" s="247"/>
      <c r="GYT161" s="247"/>
      <c r="GYU161" s="247"/>
      <c r="GYV161" s="247"/>
      <c r="GYW161" s="247"/>
      <c r="GYX161" s="247"/>
      <c r="GYY161" s="247"/>
      <c r="GYZ161" s="247"/>
      <c r="GZA161" s="247"/>
      <c r="GZB161" s="247"/>
      <c r="GZC161" s="247"/>
      <c r="GZD161" s="247"/>
      <c r="GZE161" s="247"/>
      <c r="GZF161" s="247"/>
      <c r="GZG161" s="247"/>
      <c r="GZH161" s="247"/>
      <c r="GZI161" s="247"/>
      <c r="GZJ161" s="247"/>
      <c r="GZK161" s="247"/>
      <c r="GZL161" s="247"/>
      <c r="GZM161" s="247"/>
      <c r="GZN161" s="247"/>
      <c r="GZO161" s="247"/>
      <c r="GZP161" s="247"/>
      <c r="GZQ161" s="247"/>
      <c r="GZR161" s="247"/>
      <c r="GZS161" s="247"/>
      <c r="GZT161" s="247"/>
      <c r="GZU161" s="247"/>
      <c r="GZV161" s="247"/>
      <c r="GZW161" s="247"/>
      <c r="GZX161" s="247"/>
      <c r="GZY161" s="247"/>
      <c r="GZZ161" s="247"/>
      <c r="HAA161" s="247"/>
      <c r="HAB161" s="247"/>
      <c r="HAC161" s="247"/>
      <c r="HAD161" s="247"/>
      <c r="HAE161" s="247"/>
      <c r="HAF161" s="247"/>
      <c r="HAG161" s="247"/>
      <c r="HAH161" s="247"/>
      <c r="HAI161" s="247"/>
      <c r="HAJ161" s="247"/>
      <c r="HAK161" s="247"/>
      <c r="HAL161" s="247"/>
      <c r="HAM161" s="247"/>
      <c r="HAN161" s="247"/>
      <c r="HAO161" s="247"/>
      <c r="HAP161" s="247"/>
      <c r="HAQ161" s="247"/>
      <c r="HAR161" s="247"/>
      <c r="HAS161" s="247"/>
      <c r="HAT161" s="247"/>
      <c r="HAU161" s="247"/>
      <c r="HAV161" s="247"/>
      <c r="HAW161" s="247"/>
      <c r="HAX161" s="247"/>
      <c r="HAY161" s="247"/>
      <c r="HAZ161" s="247"/>
      <c r="HBA161" s="247"/>
      <c r="HBB161" s="247"/>
      <c r="HBC161" s="247"/>
      <c r="HBD161" s="247"/>
      <c r="HBE161" s="247"/>
      <c r="HBF161" s="247"/>
      <c r="HBG161" s="247"/>
      <c r="HBH161" s="247"/>
      <c r="HBI161" s="247"/>
      <c r="HBJ161" s="247"/>
      <c r="HBK161" s="247"/>
      <c r="HBL161" s="247"/>
      <c r="HBM161" s="247"/>
      <c r="HBN161" s="247"/>
      <c r="HBO161" s="247"/>
      <c r="HBP161" s="247"/>
      <c r="HBQ161" s="247"/>
      <c r="HBR161" s="247"/>
      <c r="HBS161" s="247"/>
      <c r="HBT161" s="247"/>
      <c r="HBU161" s="247"/>
      <c r="HBV161" s="247"/>
      <c r="HBW161" s="247"/>
      <c r="HBX161" s="247"/>
      <c r="HBY161" s="247"/>
      <c r="HBZ161" s="247"/>
      <c r="HCA161" s="247"/>
      <c r="HCB161" s="247"/>
      <c r="HCC161" s="247"/>
      <c r="HCD161" s="247"/>
      <c r="HCE161" s="247"/>
      <c r="HCF161" s="247"/>
      <c r="HCG161" s="247"/>
      <c r="HCH161" s="247"/>
      <c r="HCI161" s="247"/>
      <c r="HCJ161" s="247"/>
      <c r="HCK161" s="247"/>
      <c r="HCL161" s="247"/>
      <c r="HCM161" s="247"/>
      <c r="HCN161" s="247"/>
      <c r="HCO161" s="247"/>
      <c r="HCP161" s="247"/>
      <c r="HCQ161" s="247"/>
      <c r="HCR161" s="247"/>
      <c r="HCS161" s="247"/>
      <c r="HCT161" s="247"/>
      <c r="HCU161" s="247"/>
      <c r="HCV161" s="247"/>
      <c r="HCW161" s="247"/>
      <c r="HCX161" s="247"/>
      <c r="HCY161" s="247"/>
      <c r="HCZ161" s="247"/>
      <c r="HDA161" s="247"/>
      <c r="HDB161" s="247"/>
      <c r="HDC161" s="247"/>
      <c r="HDD161" s="247"/>
      <c r="HDE161" s="247"/>
      <c r="HDF161" s="247"/>
      <c r="HDG161" s="247"/>
      <c r="HDH161" s="247"/>
      <c r="HDI161" s="247"/>
      <c r="HDJ161" s="247"/>
      <c r="HDK161" s="247"/>
      <c r="HDL161" s="247"/>
      <c r="HDM161" s="247"/>
      <c r="HDN161" s="247"/>
      <c r="HDO161" s="247"/>
      <c r="HDP161" s="247"/>
      <c r="HDQ161" s="247"/>
      <c r="HDR161" s="247"/>
      <c r="HDS161" s="247"/>
      <c r="HDT161" s="247"/>
      <c r="HDU161" s="247"/>
      <c r="HDV161" s="247"/>
      <c r="HDW161" s="247"/>
      <c r="HDX161" s="247"/>
      <c r="HDY161" s="247"/>
      <c r="HDZ161" s="247"/>
      <c r="HEA161" s="247"/>
      <c r="HEB161" s="247"/>
      <c r="HEC161" s="247"/>
      <c r="HED161" s="247"/>
      <c r="HEE161" s="247"/>
      <c r="HEF161" s="247"/>
      <c r="HEG161" s="247"/>
      <c r="HEH161" s="247"/>
      <c r="HEI161" s="247"/>
      <c r="HEJ161" s="247"/>
      <c r="HEK161" s="247"/>
      <c r="HEL161" s="247"/>
      <c r="HEM161" s="247"/>
      <c r="HEN161" s="247"/>
      <c r="HEO161" s="247"/>
      <c r="HEP161" s="247"/>
      <c r="HEQ161" s="247"/>
      <c r="HER161" s="247"/>
      <c r="HES161" s="247"/>
      <c r="HET161" s="247"/>
      <c r="HEU161" s="247"/>
      <c r="HEV161" s="247"/>
      <c r="HEW161" s="247"/>
      <c r="HEX161" s="247"/>
      <c r="HEY161" s="247"/>
      <c r="HEZ161" s="247"/>
      <c r="HFA161" s="247"/>
      <c r="HFB161" s="247"/>
      <c r="HFC161" s="247"/>
      <c r="HFD161" s="247"/>
      <c r="HFE161" s="247"/>
      <c r="HFF161" s="247"/>
      <c r="HFG161" s="247"/>
      <c r="HFH161" s="247"/>
      <c r="HFI161" s="247"/>
      <c r="HFJ161" s="247"/>
      <c r="HFK161" s="247"/>
      <c r="HFL161" s="247"/>
      <c r="HFM161" s="247"/>
      <c r="HFN161" s="247"/>
      <c r="HFO161" s="247"/>
      <c r="HFP161" s="247"/>
      <c r="HFQ161" s="247"/>
      <c r="HFR161" s="247"/>
      <c r="HFS161" s="247"/>
      <c r="HFT161" s="247"/>
      <c r="HFU161" s="247"/>
      <c r="HFV161" s="247"/>
      <c r="HFW161" s="247"/>
      <c r="HFX161" s="247"/>
      <c r="HFY161" s="247"/>
      <c r="HFZ161" s="247"/>
      <c r="HGA161" s="247"/>
      <c r="HGB161" s="247"/>
      <c r="HGC161" s="247"/>
      <c r="HGD161" s="247"/>
      <c r="HGE161" s="247"/>
      <c r="HGF161" s="247"/>
      <c r="HGG161" s="247"/>
      <c r="HGH161" s="247"/>
      <c r="HGI161" s="247"/>
      <c r="HGJ161" s="247"/>
      <c r="HGK161" s="247"/>
      <c r="HGL161" s="247"/>
      <c r="HGM161" s="247"/>
      <c r="HGN161" s="247"/>
      <c r="HGO161" s="247"/>
      <c r="HGP161" s="247"/>
      <c r="HGQ161" s="247"/>
      <c r="HGR161" s="247"/>
      <c r="HGS161" s="247"/>
      <c r="HGT161" s="247"/>
      <c r="HGU161" s="247"/>
      <c r="HGV161" s="247"/>
      <c r="HGW161" s="247"/>
      <c r="HGX161" s="247"/>
      <c r="HGY161" s="247"/>
      <c r="HGZ161" s="247"/>
      <c r="HHA161" s="247"/>
      <c r="HHB161" s="247"/>
      <c r="HHC161" s="247"/>
      <c r="HHD161" s="247"/>
      <c r="HHE161" s="247"/>
      <c r="HHF161" s="247"/>
      <c r="HHG161" s="247"/>
      <c r="HHH161" s="247"/>
      <c r="HHI161" s="247"/>
      <c r="HHJ161" s="247"/>
      <c r="HHK161" s="247"/>
      <c r="HHL161" s="247"/>
      <c r="HHM161" s="247"/>
      <c r="HHN161" s="247"/>
      <c r="HHO161" s="247"/>
      <c r="HHP161" s="247"/>
      <c r="HHQ161" s="247"/>
      <c r="HHR161" s="247"/>
      <c r="HHS161" s="247"/>
      <c r="HHT161" s="247"/>
      <c r="HHU161" s="247"/>
      <c r="HHV161" s="247"/>
      <c r="HHW161" s="247"/>
      <c r="HHX161" s="247"/>
      <c r="HHY161" s="247"/>
      <c r="HHZ161" s="247"/>
      <c r="HIA161" s="247"/>
      <c r="HIB161" s="247"/>
      <c r="HIC161" s="247"/>
      <c r="HID161" s="247"/>
      <c r="HIE161" s="247"/>
      <c r="HIF161" s="247"/>
      <c r="HIG161" s="247"/>
      <c r="HIH161" s="247"/>
      <c r="HII161" s="247"/>
      <c r="HIJ161" s="247"/>
      <c r="HIK161" s="247"/>
      <c r="HIL161" s="247"/>
      <c r="HIM161" s="247"/>
      <c r="HIN161" s="247"/>
      <c r="HIO161" s="247"/>
      <c r="HIP161" s="247"/>
      <c r="HIQ161" s="247"/>
      <c r="HIR161" s="247"/>
      <c r="HIS161" s="247"/>
      <c r="HIT161" s="247"/>
      <c r="HIU161" s="247"/>
      <c r="HIV161" s="247"/>
      <c r="HIW161" s="247"/>
      <c r="HIX161" s="247"/>
      <c r="HIY161" s="247"/>
      <c r="HIZ161" s="247"/>
      <c r="HJA161" s="247"/>
      <c r="HJB161" s="247"/>
      <c r="HJC161" s="247"/>
      <c r="HJD161" s="247"/>
      <c r="HJE161" s="247"/>
      <c r="HJF161" s="247"/>
      <c r="HJG161" s="247"/>
      <c r="HJH161" s="247"/>
      <c r="HJI161" s="247"/>
      <c r="HJJ161" s="247"/>
      <c r="HJK161" s="247"/>
      <c r="HJL161" s="247"/>
      <c r="HJM161" s="247"/>
      <c r="HJN161" s="247"/>
      <c r="HJO161" s="247"/>
      <c r="HJP161" s="247"/>
      <c r="HJQ161" s="247"/>
      <c r="HJR161" s="247"/>
      <c r="HJS161" s="247"/>
      <c r="HJT161" s="247"/>
      <c r="HJU161" s="247"/>
      <c r="HJV161" s="247"/>
      <c r="HJW161" s="247"/>
      <c r="HJX161" s="247"/>
      <c r="HJY161" s="247"/>
      <c r="HJZ161" s="247"/>
      <c r="HKA161" s="247"/>
      <c r="HKB161" s="247"/>
      <c r="HKC161" s="247"/>
      <c r="HKD161" s="247"/>
      <c r="HKE161" s="247"/>
      <c r="HKF161" s="247"/>
      <c r="HKG161" s="247"/>
      <c r="HKH161" s="247"/>
      <c r="HKI161" s="247"/>
      <c r="HKJ161" s="247"/>
      <c r="HKK161" s="247"/>
      <c r="HKL161" s="247"/>
      <c r="HKM161" s="247"/>
      <c r="HKN161" s="247"/>
      <c r="HKO161" s="247"/>
      <c r="HKP161" s="247"/>
      <c r="HKQ161" s="247"/>
      <c r="HKR161" s="247"/>
      <c r="HKS161" s="247"/>
      <c r="HKT161" s="247"/>
      <c r="HKU161" s="247"/>
      <c r="HKV161" s="247"/>
      <c r="HKW161" s="247"/>
      <c r="HKX161" s="247"/>
      <c r="HKY161" s="247"/>
      <c r="HKZ161" s="247"/>
      <c r="HLA161" s="247"/>
      <c r="HLB161" s="247"/>
      <c r="HLC161" s="247"/>
      <c r="HLD161" s="247"/>
      <c r="HLE161" s="247"/>
      <c r="HLF161" s="247"/>
      <c r="HLG161" s="247"/>
      <c r="HLH161" s="247"/>
      <c r="HLI161" s="247"/>
      <c r="HLJ161" s="247"/>
      <c r="HLK161" s="247"/>
      <c r="HLL161" s="247"/>
      <c r="HLM161" s="247"/>
      <c r="HLN161" s="247"/>
      <c r="HLO161" s="247"/>
      <c r="HLP161" s="247"/>
      <c r="HLQ161" s="247"/>
      <c r="HLR161" s="247"/>
      <c r="HLS161" s="247"/>
      <c r="HLT161" s="247"/>
      <c r="HLU161" s="247"/>
      <c r="HLV161" s="247"/>
      <c r="HLW161" s="247"/>
      <c r="HLX161" s="247"/>
      <c r="HLY161" s="247"/>
      <c r="HLZ161" s="247"/>
      <c r="HMA161" s="247"/>
      <c r="HMB161" s="247"/>
      <c r="HMC161" s="247"/>
      <c r="HMD161" s="247"/>
      <c r="HME161" s="247"/>
      <c r="HMF161" s="247"/>
      <c r="HMG161" s="247"/>
      <c r="HMH161" s="247"/>
      <c r="HMI161" s="247"/>
      <c r="HMJ161" s="247"/>
      <c r="HMK161" s="247"/>
      <c r="HML161" s="247"/>
      <c r="HMM161" s="247"/>
      <c r="HMN161" s="247"/>
      <c r="HMO161" s="247"/>
      <c r="HMP161" s="247"/>
      <c r="HMQ161" s="247"/>
      <c r="HMR161" s="247"/>
      <c r="HMS161" s="247"/>
      <c r="HMT161" s="247"/>
      <c r="HMU161" s="247"/>
      <c r="HMV161" s="247"/>
      <c r="HMW161" s="247"/>
      <c r="HMX161" s="247"/>
      <c r="HMY161" s="247"/>
      <c r="HMZ161" s="247"/>
      <c r="HNA161" s="247"/>
      <c r="HNB161" s="247"/>
      <c r="HNC161" s="247"/>
      <c r="HND161" s="247"/>
      <c r="HNE161" s="247"/>
      <c r="HNF161" s="247"/>
      <c r="HNG161" s="247"/>
      <c r="HNH161" s="247"/>
      <c r="HNI161" s="247"/>
      <c r="HNJ161" s="247"/>
      <c r="HNK161" s="247"/>
      <c r="HNL161" s="247"/>
      <c r="HNM161" s="247"/>
      <c r="HNN161" s="247"/>
      <c r="HNO161" s="247"/>
      <c r="HNP161" s="247"/>
      <c r="HNQ161" s="247"/>
      <c r="HNR161" s="247"/>
      <c r="HNS161" s="247"/>
      <c r="HNT161" s="247"/>
      <c r="HNU161" s="247"/>
      <c r="HNV161" s="247"/>
      <c r="HNW161" s="247"/>
      <c r="HNX161" s="247"/>
      <c r="HNY161" s="247"/>
      <c r="HNZ161" s="247"/>
      <c r="HOA161" s="247"/>
      <c r="HOB161" s="247"/>
      <c r="HOC161" s="247"/>
      <c r="HOD161" s="247"/>
      <c r="HOE161" s="247"/>
      <c r="HOF161" s="247"/>
      <c r="HOG161" s="247"/>
      <c r="HOH161" s="247"/>
      <c r="HOI161" s="247"/>
      <c r="HOJ161" s="247"/>
      <c r="HOK161" s="247"/>
      <c r="HOL161" s="247"/>
      <c r="HOM161" s="247"/>
      <c r="HON161" s="247"/>
      <c r="HOO161" s="247"/>
      <c r="HOP161" s="247"/>
      <c r="HOQ161" s="247"/>
      <c r="HOR161" s="247"/>
      <c r="HOS161" s="247"/>
      <c r="HOT161" s="247"/>
      <c r="HOU161" s="247"/>
      <c r="HOV161" s="247"/>
      <c r="HOW161" s="247"/>
      <c r="HOX161" s="247"/>
      <c r="HOY161" s="247"/>
      <c r="HOZ161" s="247"/>
      <c r="HPA161" s="247"/>
      <c r="HPB161" s="247"/>
      <c r="HPC161" s="247"/>
      <c r="HPD161" s="247"/>
      <c r="HPE161" s="247"/>
      <c r="HPF161" s="247"/>
      <c r="HPG161" s="247"/>
      <c r="HPH161" s="247"/>
      <c r="HPI161" s="247"/>
      <c r="HPJ161" s="247"/>
      <c r="HPK161" s="247"/>
      <c r="HPL161" s="247"/>
      <c r="HPM161" s="247"/>
      <c r="HPN161" s="247"/>
      <c r="HPO161" s="247"/>
      <c r="HPP161" s="247"/>
      <c r="HPQ161" s="247"/>
      <c r="HPR161" s="247"/>
      <c r="HPS161" s="247"/>
      <c r="HPT161" s="247"/>
      <c r="HPU161" s="247"/>
      <c r="HPV161" s="247"/>
      <c r="HPW161" s="247"/>
      <c r="HPX161" s="247"/>
      <c r="HPY161" s="247"/>
      <c r="HPZ161" s="247"/>
      <c r="HQA161" s="247"/>
      <c r="HQB161" s="247"/>
      <c r="HQC161" s="247"/>
      <c r="HQD161" s="247"/>
      <c r="HQE161" s="247"/>
      <c r="HQF161" s="247"/>
      <c r="HQG161" s="247"/>
      <c r="HQH161" s="247"/>
      <c r="HQI161" s="247"/>
      <c r="HQJ161" s="247"/>
      <c r="HQK161" s="247"/>
      <c r="HQL161" s="247"/>
      <c r="HQM161" s="247"/>
      <c r="HQN161" s="247"/>
      <c r="HQO161" s="247"/>
      <c r="HQP161" s="247"/>
      <c r="HQQ161" s="247"/>
      <c r="HQR161" s="247"/>
      <c r="HQS161" s="247"/>
      <c r="HQT161" s="247"/>
      <c r="HQU161" s="247"/>
      <c r="HQV161" s="247"/>
      <c r="HQW161" s="247"/>
      <c r="HQX161" s="247"/>
      <c r="HQY161" s="247"/>
      <c r="HQZ161" s="247"/>
      <c r="HRA161" s="247"/>
      <c r="HRB161" s="247"/>
      <c r="HRC161" s="247"/>
      <c r="HRD161" s="247"/>
      <c r="HRE161" s="247"/>
      <c r="HRF161" s="247"/>
      <c r="HRG161" s="247"/>
      <c r="HRH161" s="247"/>
      <c r="HRI161" s="247"/>
      <c r="HRJ161" s="247"/>
      <c r="HRK161" s="247"/>
      <c r="HRL161" s="247"/>
      <c r="HRM161" s="247"/>
      <c r="HRN161" s="247"/>
      <c r="HRO161" s="247"/>
      <c r="HRP161" s="247"/>
      <c r="HRQ161" s="247"/>
      <c r="HRR161" s="247"/>
      <c r="HRS161" s="247"/>
      <c r="HRT161" s="247"/>
      <c r="HRU161" s="247"/>
      <c r="HRV161" s="247"/>
      <c r="HRW161" s="247"/>
      <c r="HRX161" s="247"/>
      <c r="HRY161" s="247"/>
      <c r="HRZ161" s="247"/>
      <c r="HSA161" s="247"/>
      <c r="HSB161" s="247"/>
      <c r="HSC161" s="247"/>
      <c r="HSD161" s="247"/>
      <c r="HSE161" s="247"/>
      <c r="HSF161" s="247"/>
      <c r="HSG161" s="247"/>
      <c r="HSH161" s="247"/>
      <c r="HSI161" s="247"/>
      <c r="HSJ161" s="247"/>
      <c r="HSK161" s="247"/>
      <c r="HSL161" s="247"/>
      <c r="HSM161" s="247"/>
      <c r="HSN161" s="247"/>
      <c r="HSO161" s="247"/>
      <c r="HSP161" s="247"/>
      <c r="HSQ161" s="247"/>
      <c r="HSR161" s="247"/>
      <c r="HSS161" s="247"/>
      <c r="HST161" s="247"/>
      <c r="HSU161" s="247"/>
      <c r="HSV161" s="247"/>
      <c r="HSW161" s="247"/>
      <c r="HSX161" s="247"/>
      <c r="HSY161" s="247"/>
      <c r="HSZ161" s="247"/>
      <c r="HTA161" s="247"/>
      <c r="HTB161" s="247"/>
      <c r="HTC161" s="247"/>
      <c r="HTD161" s="247"/>
      <c r="HTE161" s="247"/>
      <c r="HTF161" s="247"/>
      <c r="HTG161" s="247"/>
      <c r="HTH161" s="247"/>
      <c r="HTI161" s="247"/>
      <c r="HTJ161" s="247"/>
      <c r="HTK161" s="247"/>
      <c r="HTL161" s="247"/>
      <c r="HTM161" s="247"/>
      <c r="HTN161" s="247"/>
      <c r="HTO161" s="247"/>
      <c r="HTP161" s="247"/>
      <c r="HTQ161" s="247"/>
      <c r="HTR161" s="247"/>
      <c r="HTS161" s="247"/>
      <c r="HTT161" s="247"/>
      <c r="HTU161" s="247"/>
      <c r="HTV161" s="247"/>
      <c r="HTW161" s="247"/>
      <c r="HTX161" s="247"/>
      <c r="HTY161" s="247"/>
      <c r="HTZ161" s="247"/>
      <c r="HUA161" s="247"/>
      <c r="HUB161" s="247"/>
      <c r="HUC161" s="247"/>
      <c r="HUD161" s="247"/>
      <c r="HUE161" s="247"/>
      <c r="HUF161" s="247"/>
      <c r="HUG161" s="247"/>
      <c r="HUH161" s="247"/>
      <c r="HUI161" s="247"/>
      <c r="HUJ161" s="247"/>
      <c r="HUK161" s="247"/>
      <c r="HUL161" s="247"/>
      <c r="HUM161" s="247"/>
      <c r="HUN161" s="247"/>
      <c r="HUO161" s="247"/>
      <c r="HUP161" s="247"/>
      <c r="HUQ161" s="247"/>
      <c r="HUR161" s="247"/>
      <c r="HUS161" s="247"/>
      <c r="HUT161" s="247"/>
      <c r="HUU161" s="247"/>
      <c r="HUV161" s="247"/>
      <c r="HUW161" s="247"/>
      <c r="HUX161" s="247"/>
      <c r="HUY161" s="247"/>
      <c r="HUZ161" s="247"/>
      <c r="HVA161" s="247"/>
      <c r="HVB161" s="247"/>
      <c r="HVC161" s="247"/>
      <c r="HVD161" s="247"/>
      <c r="HVE161" s="247"/>
      <c r="HVF161" s="247"/>
      <c r="HVG161" s="247"/>
      <c r="HVH161" s="247"/>
      <c r="HVI161" s="247"/>
      <c r="HVJ161" s="247"/>
      <c r="HVK161" s="247"/>
      <c r="HVL161" s="247"/>
      <c r="HVM161" s="247"/>
      <c r="HVN161" s="247"/>
      <c r="HVO161" s="247"/>
      <c r="HVP161" s="247"/>
      <c r="HVQ161" s="247"/>
      <c r="HVR161" s="247"/>
      <c r="HVS161" s="247"/>
      <c r="HVT161" s="247"/>
      <c r="HVU161" s="247"/>
      <c r="HVV161" s="247"/>
      <c r="HVW161" s="247"/>
      <c r="HVX161" s="247"/>
      <c r="HVY161" s="247"/>
      <c r="HVZ161" s="247"/>
      <c r="HWA161" s="247"/>
      <c r="HWB161" s="247"/>
      <c r="HWC161" s="247"/>
      <c r="HWD161" s="247"/>
      <c r="HWE161" s="247"/>
      <c r="HWF161" s="247"/>
      <c r="HWG161" s="247"/>
      <c r="HWH161" s="247"/>
      <c r="HWI161" s="247"/>
      <c r="HWJ161" s="247"/>
      <c r="HWK161" s="247"/>
      <c r="HWL161" s="247"/>
      <c r="HWM161" s="247"/>
      <c r="HWN161" s="247"/>
      <c r="HWO161" s="247"/>
      <c r="HWP161" s="247"/>
      <c r="HWQ161" s="247"/>
      <c r="HWR161" s="247"/>
      <c r="HWS161" s="247"/>
      <c r="HWT161" s="247"/>
      <c r="HWU161" s="247"/>
      <c r="HWV161" s="247"/>
      <c r="HWW161" s="247"/>
      <c r="HWX161" s="247"/>
      <c r="HWY161" s="247"/>
      <c r="HWZ161" s="247"/>
      <c r="HXA161" s="247"/>
      <c r="HXB161" s="247"/>
      <c r="HXC161" s="247"/>
      <c r="HXD161" s="247"/>
      <c r="HXE161" s="247"/>
      <c r="HXF161" s="247"/>
      <c r="HXG161" s="247"/>
      <c r="HXH161" s="247"/>
      <c r="HXI161" s="247"/>
      <c r="HXJ161" s="247"/>
      <c r="HXK161" s="247"/>
      <c r="HXL161" s="247"/>
      <c r="HXM161" s="247"/>
      <c r="HXN161" s="247"/>
      <c r="HXO161" s="247"/>
      <c r="HXP161" s="247"/>
      <c r="HXQ161" s="247"/>
      <c r="HXR161" s="247"/>
      <c r="HXS161" s="247"/>
      <c r="HXT161" s="247"/>
      <c r="HXU161" s="247"/>
      <c r="HXV161" s="247"/>
      <c r="HXW161" s="247"/>
      <c r="HXX161" s="247"/>
      <c r="HXY161" s="247"/>
      <c r="HXZ161" s="247"/>
      <c r="HYA161" s="247"/>
      <c r="HYB161" s="247"/>
      <c r="HYC161" s="247"/>
      <c r="HYD161" s="247"/>
      <c r="HYE161" s="247"/>
      <c r="HYF161" s="247"/>
      <c r="HYG161" s="247"/>
      <c r="HYH161" s="247"/>
      <c r="HYI161" s="247"/>
      <c r="HYJ161" s="247"/>
      <c r="HYK161" s="247"/>
      <c r="HYL161" s="247"/>
      <c r="HYM161" s="247"/>
      <c r="HYN161" s="247"/>
      <c r="HYO161" s="247"/>
      <c r="HYP161" s="247"/>
      <c r="HYQ161" s="247"/>
      <c r="HYR161" s="247"/>
      <c r="HYS161" s="247"/>
      <c r="HYT161" s="247"/>
      <c r="HYU161" s="247"/>
      <c r="HYV161" s="247"/>
      <c r="HYW161" s="247"/>
      <c r="HYX161" s="247"/>
      <c r="HYY161" s="247"/>
      <c r="HYZ161" s="247"/>
      <c r="HZA161" s="247"/>
      <c r="HZB161" s="247"/>
      <c r="HZC161" s="247"/>
      <c r="HZD161" s="247"/>
      <c r="HZE161" s="247"/>
      <c r="HZF161" s="247"/>
      <c r="HZG161" s="247"/>
      <c r="HZH161" s="247"/>
      <c r="HZI161" s="247"/>
      <c r="HZJ161" s="247"/>
      <c r="HZK161" s="247"/>
      <c r="HZL161" s="247"/>
      <c r="HZM161" s="247"/>
      <c r="HZN161" s="247"/>
      <c r="HZO161" s="247"/>
      <c r="HZP161" s="247"/>
      <c r="HZQ161" s="247"/>
      <c r="HZR161" s="247"/>
      <c r="HZS161" s="247"/>
      <c r="HZT161" s="247"/>
      <c r="HZU161" s="247"/>
      <c r="HZV161" s="247"/>
      <c r="HZW161" s="247"/>
      <c r="HZX161" s="247"/>
      <c r="HZY161" s="247"/>
      <c r="HZZ161" s="247"/>
      <c r="IAA161" s="247"/>
      <c r="IAB161" s="247"/>
      <c r="IAC161" s="247"/>
      <c r="IAD161" s="247"/>
      <c r="IAE161" s="247"/>
      <c r="IAF161" s="247"/>
      <c r="IAG161" s="247"/>
      <c r="IAH161" s="247"/>
      <c r="IAI161" s="247"/>
      <c r="IAJ161" s="247"/>
      <c r="IAK161" s="247"/>
      <c r="IAL161" s="247"/>
      <c r="IAM161" s="247"/>
      <c r="IAN161" s="247"/>
      <c r="IAO161" s="247"/>
      <c r="IAP161" s="247"/>
      <c r="IAQ161" s="247"/>
      <c r="IAR161" s="247"/>
      <c r="IAS161" s="247"/>
      <c r="IAT161" s="247"/>
      <c r="IAU161" s="247"/>
      <c r="IAV161" s="247"/>
      <c r="IAW161" s="247"/>
      <c r="IAX161" s="247"/>
      <c r="IAY161" s="247"/>
      <c r="IAZ161" s="247"/>
      <c r="IBA161" s="247"/>
      <c r="IBB161" s="247"/>
      <c r="IBC161" s="247"/>
      <c r="IBD161" s="247"/>
      <c r="IBE161" s="247"/>
      <c r="IBF161" s="247"/>
      <c r="IBG161" s="247"/>
      <c r="IBH161" s="247"/>
      <c r="IBI161" s="247"/>
      <c r="IBJ161" s="247"/>
      <c r="IBK161" s="247"/>
      <c r="IBL161" s="247"/>
      <c r="IBM161" s="247"/>
      <c r="IBN161" s="247"/>
      <c r="IBO161" s="247"/>
      <c r="IBP161" s="247"/>
      <c r="IBQ161" s="247"/>
      <c r="IBR161" s="247"/>
      <c r="IBS161" s="247"/>
      <c r="IBT161" s="247"/>
      <c r="IBU161" s="247"/>
      <c r="IBV161" s="247"/>
      <c r="IBW161" s="247"/>
      <c r="IBX161" s="247"/>
      <c r="IBY161" s="247"/>
      <c r="IBZ161" s="247"/>
      <c r="ICA161" s="247"/>
      <c r="ICB161" s="247"/>
      <c r="ICC161" s="247"/>
      <c r="ICD161" s="247"/>
      <c r="ICE161" s="247"/>
      <c r="ICF161" s="247"/>
      <c r="ICG161" s="247"/>
      <c r="ICH161" s="247"/>
      <c r="ICI161" s="247"/>
      <c r="ICJ161" s="247"/>
      <c r="ICK161" s="247"/>
      <c r="ICL161" s="247"/>
      <c r="ICM161" s="247"/>
      <c r="ICN161" s="247"/>
      <c r="ICO161" s="247"/>
      <c r="ICP161" s="247"/>
      <c r="ICQ161" s="247"/>
      <c r="ICR161" s="247"/>
      <c r="ICS161" s="247"/>
      <c r="ICT161" s="247"/>
      <c r="ICU161" s="247"/>
      <c r="ICV161" s="247"/>
      <c r="ICW161" s="247"/>
      <c r="ICX161" s="247"/>
      <c r="ICY161" s="247"/>
      <c r="ICZ161" s="247"/>
      <c r="IDA161" s="247"/>
      <c r="IDB161" s="247"/>
      <c r="IDC161" s="247"/>
      <c r="IDD161" s="247"/>
      <c r="IDE161" s="247"/>
      <c r="IDF161" s="247"/>
      <c r="IDG161" s="247"/>
      <c r="IDH161" s="247"/>
      <c r="IDI161" s="247"/>
      <c r="IDJ161" s="247"/>
      <c r="IDK161" s="247"/>
      <c r="IDL161" s="247"/>
      <c r="IDM161" s="247"/>
      <c r="IDN161" s="247"/>
      <c r="IDO161" s="247"/>
      <c r="IDP161" s="247"/>
      <c r="IDQ161" s="247"/>
      <c r="IDR161" s="247"/>
      <c r="IDS161" s="247"/>
      <c r="IDT161" s="247"/>
      <c r="IDU161" s="247"/>
      <c r="IDV161" s="247"/>
      <c r="IDW161" s="247"/>
      <c r="IDX161" s="247"/>
      <c r="IDY161" s="247"/>
      <c r="IDZ161" s="247"/>
      <c r="IEA161" s="247"/>
      <c r="IEB161" s="247"/>
      <c r="IEC161" s="247"/>
      <c r="IED161" s="247"/>
      <c r="IEE161" s="247"/>
      <c r="IEF161" s="247"/>
      <c r="IEG161" s="247"/>
      <c r="IEH161" s="247"/>
      <c r="IEI161" s="247"/>
      <c r="IEJ161" s="247"/>
      <c r="IEK161" s="247"/>
      <c r="IEL161" s="247"/>
      <c r="IEM161" s="247"/>
      <c r="IEN161" s="247"/>
      <c r="IEO161" s="247"/>
      <c r="IEP161" s="247"/>
      <c r="IEQ161" s="247"/>
      <c r="IER161" s="247"/>
      <c r="IES161" s="247"/>
      <c r="IET161" s="247"/>
      <c r="IEU161" s="247"/>
      <c r="IEV161" s="247"/>
      <c r="IEW161" s="247"/>
      <c r="IEX161" s="247"/>
      <c r="IEY161" s="247"/>
      <c r="IEZ161" s="247"/>
      <c r="IFA161" s="247"/>
      <c r="IFB161" s="247"/>
      <c r="IFC161" s="247"/>
      <c r="IFD161" s="247"/>
      <c r="IFE161" s="247"/>
      <c r="IFF161" s="247"/>
      <c r="IFG161" s="247"/>
      <c r="IFH161" s="247"/>
      <c r="IFI161" s="247"/>
      <c r="IFJ161" s="247"/>
      <c r="IFK161" s="247"/>
      <c r="IFL161" s="247"/>
      <c r="IFM161" s="247"/>
      <c r="IFN161" s="247"/>
      <c r="IFO161" s="247"/>
      <c r="IFP161" s="247"/>
      <c r="IFQ161" s="247"/>
      <c r="IFR161" s="247"/>
      <c r="IFS161" s="247"/>
      <c r="IFT161" s="247"/>
      <c r="IFU161" s="247"/>
      <c r="IFV161" s="247"/>
      <c r="IFW161" s="247"/>
      <c r="IFX161" s="247"/>
      <c r="IFY161" s="247"/>
      <c r="IFZ161" s="247"/>
      <c r="IGA161" s="247"/>
      <c r="IGB161" s="247"/>
      <c r="IGC161" s="247"/>
      <c r="IGD161" s="247"/>
      <c r="IGE161" s="247"/>
      <c r="IGF161" s="247"/>
      <c r="IGG161" s="247"/>
      <c r="IGH161" s="247"/>
      <c r="IGI161" s="247"/>
      <c r="IGJ161" s="247"/>
      <c r="IGK161" s="247"/>
      <c r="IGL161" s="247"/>
      <c r="IGM161" s="247"/>
      <c r="IGN161" s="247"/>
      <c r="IGO161" s="247"/>
      <c r="IGP161" s="247"/>
      <c r="IGQ161" s="247"/>
      <c r="IGR161" s="247"/>
      <c r="IGS161" s="247"/>
      <c r="IGT161" s="247"/>
      <c r="IGU161" s="247"/>
      <c r="IGV161" s="247"/>
      <c r="IGW161" s="247"/>
      <c r="IGX161" s="247"/>
      <c r="IGY161" s="247"/>
      <c r="IGZ161" s="247"/>
      <c r="IHA161" s="247"/>
      <c r="IHB161" s="247"/>
      <c r="IHC161" s="247"/>
      <c r="IHD161" s="247"/>
      <c r="IHE161" s="247"/>
      <c r="IHF161" s="247"/>
      <c r="IHG161" s="247"/>
      <c r="IHH161" s="247"/>
      <c r="IHI161" s="247"/>
      <c r="IHJ161" s="247"/>
      <c r="IHK161" s="247"/>
      <c r="IHL161" s="247"/>
      <c r="IHM161" s="247"/>
      <c r="IHN161" s="247"/>
      <c r="IHO161" s="247"/>
      <c r="IHP161" s="247"/>
      <c r="IHQ161" s="247"/>
      <c r="IHR161" s="247"/>
      <c r="IHS161" s="247"/>
      <c r="IHT161" s="247"/>
      <c r="IHU161" s="247"/>
      <c r="IHV161" s="247"/>
      <c r="IHW161" s="247"/>
      <c r="IHX161" s="247"/>
      <c r="IHY161" s="247"/>
      <c r="IHZ161" s="247"/>
      <c r="IIA161" s="247"/>
      <c r="IIB161" s="247"/>
      <c r="IIC161" s="247"/>
      <c r="IID161" s="247"/>
      <c r="IIE161" s="247"/>
      <c r="IIF161" s="247"/>
      <c r="IIG161" s="247"/>
      <c r="IIH161" s="247"/>
      <c r="III161" s="247"/>
      <c r="IIJ161" s="247"/>
      <c r="IIK161" s="247"/>
      <c r="IIL161" s="247"/>
      <c r="IIM161" s="247"/>
      <c r="IIN161" s="247"/>
      <c r="IIO161" s="247"/>
      <c r="IIP161" s="247"/>
      <c r="IIQ161" s="247"/>
      <c r="IIR161" s="247"/>
      <c r="IIS161" s="247"/>
      <c r="IIT161" s="247"/>
      <c r="IIU161" s="247"/>
      <c r="IIV161" s="247"/>
      <c r="IIW161" s="247"/>
      <c r="IIX161" s="247"/>
      <c r="IIY161" s="247"/>
      <c r="IIZ161" s="247"/>
      <c r="IJA161" s="247"/>
      <c r="IJB161" s="247"/>
      <c r="IJC161" s="247"/>
      <c r="IJD161" s="247"/>
      <c r="IJE161" s="247"/>
      <c r="IJF161" s="247"/>
      <c r="IJG161" s="247"/>
      <c r="IJH161" s="247"/>
      <c r="IJI161" s="247"/>
      <c r="IJJ161" s="247"/>
      <c r="IJK161" s="247"/>
      <c r="IJL161" s="247"/>
      <c r="IJM161" s="247"/>
      <c r="IJN161" s="247"/>
      <c r="IJO161" s="247"/>
      <c r="IJP161" s="247"/>
      <c r="IJQ161" s="247"/>
      <c r="IJR161" s="247"/>
      <c r="IJS161" s="247"/>
      <c r="IJT161" s="247"/>
      <c r="IJU161" s="247"/>
      <c r="IJV161" s="247"/>
      <c r="IJW161" s="247"/>
      <c r="IJX161" s="247"/>
      <c r="IJY161" s="247"/>
      <c r="IJZ161" s="247"/>
      <c r="IKA161" s="247"/>
      <c r="IKB161" s="247"/>
      <c r="IKC161" s="247"/>
      <c r="IKD161" s="247"/>
      <c r="IKE161" s="247"/>
      <c r="IKF161" s="247"/>
      <c r="IKG161" s="247"/>
      <c r="IKH161" s="247"/>
      <c r="IKI161" s="247"/>
      <c r="IKJ161" s="247"/>
      <c r="IKK161" s="247"/>
      <c r="IKL161" s="247"/>
      <c r="IKM161" s="247"/>
      <c r="IKN161" s="247"/>
      <c r="IKO161" s="247"/>
      <c r="IKP161" s="247"/>
      <c r="IKQ161" s="247"/>
      <c r="IKR161" s="247"/>
      <c r="IKS161" s="247"/>
      <c r="IKT161" s="247"/>
      <c r="IKU161" s="247"/>
      <c r="IKV161" s="247"/>
      <c r="IKW161" s="247"/>
      <c r="IKX161" s="247"/>
      <c r="IKY161" s="247"/>
      <c r="IKZ161" s="247"/>
      <c r="ILA161" s="247"/>
      <c r="ILB161" s="247"/>
      <c r="ILC161" s="247"/>
      <c r="ILD161" s="247"/>
      <c r="ILE161" s="247"/>
      <c r="ILF161" s="247"/>
      <c r="ILG161" s="247"/>
      <c r="ILH161" s="247"/>
      <c r="ILI161" s="247"/>
      <c r="ILJ161" s="247"/>
      <c r="ILK161" s="247"/>
      <c r="ILL161" s="247"/>
      <c r="ILM161" s="247"/>
      <c r="ILN161" s="247"/>
      <c r="ILO161" s="247"/>
      <c r="ILP161" s="247"/>
      <c r="ILQ161" s="247"/>
      <c r="ILR161" s="247"/>
      <c r="ILS161" s="247"/>
      <c r="ILT161" s="247"/>
      <c r="ILU161" s="247"/>
      <c r="ILV161" s="247"/>
      <c r="ILW161" s="247"/>
      <c r="ILX161" s="247"/>
      <c r="ILY161" s="247"/>
      <c r="ILZ161" s="247"/>
      <c r="IMA161" s="247"/>
      <c r="IMB161" s="247"/>
      <c r="IMC161" s="247"/>
      <c r="IMD161" s="247"/>
      <c r="IME161" s="247"/>
      <c r="IMF161" s="247"/>
      <c r="IMG161" s="247"/>
      <c r="IMH161" s="247"/>
      <c r="IMI161" s="247"/>
      <c r="IMJ161" s="247"/>
      <c r="IMK161" s="247"/>
      <c r="IML161" s="247"/>
      <c r="IMM161" s="247"/>
      <c r="IMN161" s="247"/>
      <c r="IMO161" s="247"/>
      <c r="IMP161" s="247"/>
      <c r="IMQ161" s="247"/>
      <c r="IMR161" s="247"/>
      <c r="IMS161" s="247"/>
      <c r="IMT161" s="247"/>
      <c r="IMU161" s="247"/>
      <c r="IMV161" s="247"/>
      <c r="IMW161" s="247"/>
      <c r="IMX161" s="247"/>
      <c r="IMY161" s="247"/>
      <c r="IMZ161" s="247"/>
      <c r="INA161" s="247"/>
      <c r="INB161" s="247"/>
      <c r="INC161" s="247"/>
      <c r="IND161" s="247"/>
      <c r="INE161" s="247"/>
      <c r="INF161" s="247"/>
      <c r="ING161" s="247"/>
      <c r="INH161" s="247"/>
      <c r="INI161" s="247"/>
      <c r="INJ161" s="247"/>
      <c r="INK161" s="247"/>
      <c r="INL161" s="247"/>
      <c r="INM161" s="247"/>
      <c r="INN161" s="247"/>
      <c r="INO161" s="247"/>
      <c r="INP161" s="247"/>
      <c r="INQ161" s="247"/>
      <c r="INR161" s="247"/>
      <c r="INS161" s="247"/>
      <c r="INT161" s="247"/>
      <c r="INU161" s="247"/>
      <c r="INV161" s="247"/>
      <c r="INW161" s="247"/>
      <c r="INX161" s="247"/>
      <c r="INY161" s="247"/>
      <c r="INZ161" s="247"/>
      <c r="IOA161" s="247"/>
      <c r="IOB161" s="247"/>
      <c r="IOC161" s="247"/>
      <c r="IOD161" s="247"/>
      <c r="IOE161" s="247"/>
      <c r="IOF161" s="247"/>
      <c r="IOG161" s="247"/>
      <c r="IOH161" s="247"/>
      <c r="IOI161" s="247"/>
      <c r="IOJ161" s="247"/>
      <c r="IOK161" s="247"/>
      <c r="IOL161" s="247"/>
      <c r="IOM161" s="247"/>
      <c r="ION161" s="247"/>
      <c r="IOO161" s="247"/>
      <c r="IOP161" s="247"/>
      <c r="IOQ161" s="247"/>
      <c r="IOR161" s="247"/>
      <c r="IOS161" s="247"/>
      <c r="IOT161" s="247"/>
      <c r="IOU161" s="247"/>
      <c r="IOV161" s="247"/>
      <c r="IOW161" s="247"/>
      <c r="IOX161" s="247"/>
      <c r="IOY161" s="247"/>
      <c r="IOZ161" s="247"/>
      <c r="IPA161" s="247"/>
      <c r="IPB161" s="247"/>
      <c r="IPC161" s="247"/>
      <c r="IPD161" s="247"/>
      <c r="IPE161" s="247"/>
      <c r="IPF161" s="247"/>
      <c r="IPG161" s="247"/>
      <c r="IPH161" s="247"/>
      <c r="IPI161" s="247"/>
      <c r="IPJ161" s="247"/>
      <c r="IPK161" s="247"/>
      <c r="IPL161" s="247"/>
      <c r="IPM161" s="247"/>
      <c r="IPN161" s="247"/>
      <c r="IPO161" s="247"/>
      <c r="IPP161" s="247"/>
      <c r="IPQ161" s="247"/>
      <c r="IPR161" s="247"/>
      <c r="IPS161" s="247"/>
      <c r="IPT161" s="247"/>
      <c r="IPU161" s="247"/>
      <c r="IPV161" s="247"/>
      <c r="IPW161" s="247"/>
      <c r="IPX161" s="247"/>
      <c r="IPY161" s="247"/>
      <c r="IPZ161" s="247"/>
      <c r="IQA161" s="247"/>
      <c r="IQB161" s="247"/>
      <c r="IQC161" s="247"/>
      <c r="IQD161" s="247"/>
      <c r="IQE161" s="247"/>
      <c r="IQF161" s="247"/>
      <c r="IQG161" s="247"/>
      <c r="IQH161" s="247"/>
      <c r="IQI161" s="247"/>
      <c r="IQJ161" s="247"/>
      <c r="IQK161" s="247"/>
      <c r="IQL161" s="247"/>
      <c r="IQM161" s="247"/>
      <c r="IQN161" s="247"/>
      <c r="IQO161" s="247"/>
      <c r="IQP161" s="247"/>
      <c r="IQQ161" s="247"/>
      <c r="IQR161" s="247"/>
      <c r="IQS161" s="247"/>
      <c r="IQT161" s="247"/>
      <c r="IQU161" s="247"/>
      <c r="IQV161" s="247"/>
      <c r="IQW161" s="247"/>
      <c r="IQX161" s="247"/>
      <c r="IQY161" s="247"/>
      <c r="IQZ161" s="247"/>
      <c r="IRA161" s="247"/>
      <c r="IRB161" s="247"/>
      <c r="IRC161" s="247"/>
      <c r="IRD161" s="247"/>
      <c r="IRE161" s="247"/>
      <c r="IRF161" s="247"/>
      <c r="IRG161" s="247"/>
      <c r="IRH161" s="247"/>
      <c r="IRI161" s="247"/>
      <c r="IRJ161" s="247"/>
      <c r="IRK161" s="247"/>
      <c r="IRL161" s="247"/>
      <c r="IRM161" s="247"/>
      <c r="IRN161" s="247"/>
      <c r="IRO161" s="247"/>
      <c r="IRP161" s="247"/>
      <c r="IRQ161" s="247"/>
      <c r="IRR161" s="247"/>
      <c r="IRS161" s="247"/>
      <c r="IRT161" s="247"/>
      <c r="IRU161" s="247"/>
      <c r="IRV161" s="247"/>
      <c r="IRW161" s="247"/>
      <c r="IRX161" s="247"/>
      <c r="IRY161" s="247"/>
      <c r="IRZ161" s="247"/>
      <c r="ISA161" s="247"/>
      <c r="ISB161" s="247"/>
      <c r="ISC161" s="247"/>
      <c r="ISD161" s="247"/>
      <c r="ISE161" s="247"/>
      <c r="ISF161" s="247"/>
      <c r="ISG161" s="247"/>
      <c r="ISH161" s="247"/>
      <c r="ISI161" s="247"/>
      <c r="ISJ161" s="247"/>
      <c r="ISK161" s="247"/>
      <c r="ISL161" s="247"/>
      <c r="ISM161" s="247"/>
      <c r="ISN161" s="247"/>
      <c r="ISO161" s="247"/>
      <c r="ISP161" s="247"/>
      <c r="ISQ161" s="247"/>
      <c r="ISR161" s="247"/>
      <c r="ISS161" s="247"/>
      <c r="IST161" s="247"/>
      <c r="ISU161" s="247"/>
      <c r="ISV161" s="247"/>
      <c r="ISW161" s="247"/>
      <c r="ISX161" s="247"/>
      <c r="ISY161" s="247"/>
      <c r="ISZ161" s="247"/>
      <c r="ITA161" s="247"/>
      <c r="ITB161" s="247"/>
      <c r="ITC161" s="247"/>
      <c r="ITD161" s="247"/>
      <c r="ITE161" s="247"/>
      <c r="ITF161" s="247"/>
      <c r="ITG161" s="247"/>
      <c r="ITH161" s="247"/>
      <c r="ITI161" s="247"/>
      <c r="ITJ161" s="247"/>
      <c r="ITK161" s="247"/>
      <c r="ITL161" s="247"/>
      <c r="ITM161" s="247"/>
      <c r="ITN161" s="247"/>
      <c r="ITO161" s="247"/>
      <c r="ITP161" s="247"/>
      <c r="ITQ161" s="247"/>
      <c r="ITR161" s="247"/>
      <c r="ITS161" s="247"/>
      <c r="ITT161" s="247"/>
      <c r="ITU161" s="247"/>
      <c r="ITV161" s="247"/>
      <c r="ITW161" s="247"/>
      <c r="ITX161" s="247"/>
      <c r="ITY161" s="247"/>
      <c r="ITZ161" s="247"/>
      <c r="IUA161" s="247"/>
      <c r="IUB161" s="247"/>
      <c r="IUC161" s="247"/>
      <c r="IUD161" s="247"/>
      <c r="IUE161" s="247"/>
      <c r="IUF161" s="247"/>
      <c r="IUG161" s="247"/>
      <c r="IUH161" s="247"/>
      <c r="IUI161" s="247"/>
      <c r="IUJ161" s="247"/>
      <c r="IUK161" s="247"/>
      <c r="IUL161" s="247"/>
      <c r="IUM161" s="247"/>
      <c r="IUN161" s="247"/>
      <c r="IUO161" s="247"/>
      <c r="IUP161" s="247"/>
      <c r="IUQ161" s="247"/>
      <c r="IUR161" s="247"/>
      <c r="IUS161" s="247"/>
      <c r="IUT161" s="247"/>
      <c r="IUU161" s="247"/>
      <c r="IUV161" s="247"/>
      <c r="IUW161" s="247"/>
      <c r="IUX161" s="247"/>
      <c r="IUY161" s="247"/>
      <c r="IUZ161" s="247"/>
      <c r="IVA161" s="247"/>
      <c r="IVB161" s="247"/>
      <c r="IVC161" s="247"/>
      <c r="IVD161" s="247"/>
      <c r="IVE161" s="247"/>
      <c r="IVF161" s="247"/>
      <c r="IVG161" s="247"/>
      <c r="IVH161" s="247"/>
      <c r="IVI161" s="247"/>
      <c r="IVJ161" s="247"/>
      <c r="IVK161" s="247"/>
      <c r="IVL161" s="247"/>
      <c r="IVM161" s="247"/>
      <c r="IVN161" s="247"/>
      <c r="IVO161" s="247"/>
      <c r="IVP161" s="247"/>
      <c r="IVQ161" s="247"/>
      <c r="IVR161" s="247"/>
      <c r="IVS161" s="247"/>
      <c r="IVT161" s="247"/>
      <c r="IVU161" s="247"/>
      <c r="IVV161" s="247"/>
      <c r="IVW161" s="247"/>
      <c r="IVX161" s="247"/>
      <c r="IVY161" s="247"/>
      <c r="IVZ161" s="247"/>
      <c r="IWA161" s="247"/>
      <c r="IWB161" s="247"/>
      <c r="IWC161" s="247"/>
      <c r="IWD161" s="247"/>
      <c r="IWE161" s="247"/>
      <c r="IWF161" s="247"/>
      <c r="IWG161" s="247"/>
      <c r="IWH161" s="247"/>
      <c r="IWI161" s="247"/>
      <c r="IWJ161" s="247"/>
      <c r="IWK161" s="247"/>
      <c r="IWL161" s="247"/>
      <c r="IWM161" s="247"/>
      <c r="IWN161" s="247"/>
      <c r="IWO161" s="247"/>
      <c r="IWP161" s="247"/>
      <c r="IWQ161" s="247"/>
      <c r="IWR161" s="247"/>
      <c r="IWS161" s="247"/>
      <c r="IWT161" s="247"/>
      <c r="IWU161" s="247"/>
      <c r="IWV161" s="247"/>
      <c r="IWW161" s="247"/>
      <c r="IWX161" s="247"/>
      <c r="IWY161" s="247"/>
      <c r="IWZ161" s="247"/>
      <c r="IXA161" s="247"/>
      <c r="IXB161" s="247"/>
      <c r="IXC161" s="247"/>
      <c r="IXD161" s="247"/>
      <c r="IXE161" s="247"/>
      <c r="IXF161" s="247"/>
      <c r="IXG161" s="247"/>
      <c r="IXH161" s="247"/>
      <c r="IXI161" s="247"/>
      <c r="IXJ161" s="247"/>
      <c r="IXK161" s="247"/>
      <c r="IXL161" s="247"/>
      <c r="IXM161" s="247"/>
      <c r="IXN161" s="247"/>
      <c r="IXO161" s="247"/>
      <c r="IXP161" s="247"/>
      <c r="IXQ161" s="247"/>
      <c r="IXR161" s="247"/>
      <c r="IXS161" s="247"/>
      <c r="IXT161" s="247"/>
      <c r="IXU161" s="247"/>
      <c r="IXV161" s="247"/>
      <c r="IXW161" s="247"/>
      <c r="IXX161" s="247"/>
      <c r="IXY161" s="247"/>
      <c r="IXZ161" s="247"/>
      <c r="IYA161" s="247"/>
      <c r="IYB161" s="247"/>
      <c r="IYC161" s="247"/>
      <c r="IYD161" s="247"/>
      <c r="IYE161" s="247"/>
      <c r="IYF161" s="247"/>
      <c r="IYG161" s="247"/>
      <c r="IYH161" s="247"/>
      <c r="IYI161" s="247"/>
      <c r="IYJ161" s="247"/>
      <c r="IYK161" s="247"/>
      <c r="IYL161" s="247"/>
      <c r="IYM161" s="247"/>
      <c r="IYN161" s="247"/>
      <c r="IYO161" s="247"/>
      <c r="IYP161" s="247"/>
      <c r="IYQ161" s="247"/>
      <c r="IYR161" s="247"/>
      <c r="IYS161" s="247"/>
      <c r="IYT161" s="247"/>
      <c r="IYU161" s="247"/>
      <c r="IYV161" s="247"/>
      <c r="IYW161" s="247"/>
      <c r="IYX161" s="247"/>
      <c r="IYY161" s="247"/>
      <c r="IYZ161" s="247"/>
      <c r="IZA161" s="247"/>
      <c r="IZB161" s="247"/>
      <c r="IZC161" s="247"/>
      <c r="IZD161" s="247"/>
      <c r="IZE161" s="247"/>
      <c r="IZF161" s="247"/>
      <c r="IZG161" s="247"/>
      <c r="IZH161" s="247"/>
      <c r="IZI161" s="247"/>
      <c r="IZJ161" s="247"/>
      <c r="IZK161" s="247"/>
      <c r="IZL161" s="247"/>
      <c r="IZM161" s="247"/>
      <c r="IZN161" s="247"/>
      <c r="IZO161" s="247"/>
      <c r="IZP161" s="247"/>
      <c r="IZQ161" s="247"/>
      <c r="IZR161" s="247"/>
      <c r="IZS161" s="247"/>
      <c r="IZT161" s="247"/>
      <c r="IZU161" s="247"/>
      <c r="IZV161" s="247"/>
      <c r="IZW161" s="247"/>
      <c r="IZX161" s="247"/>
      <c r="IZY161" s="247"/>
      <c r="IZZ161" s="247"/>
      <c r="JAA161" s="247"/>
      <c r="JAB161" s="247"/>
      <c r="JAC161" s="247"/>
      <c r="JAD161" s="247"/>
      <c r="JAE161" s="247"/>
      <c r="JAF161" s="247"/>
      <c r="JAG161" s="247"/>
      <c r="JAH161" s="247"/>
      <c r="JAI161" s="247"/>
      <c r="JAJ161" s="247"/>
      <c r="JAK161" s="247"/>
      <c r="JAL161" s="247"/>
      <c r="JAM161" s="247"/>
      <c r="JAN161" s="247"/>
      <c r="JAO161" s="247"/>
      <c r="JAP161" s="247"/>
      <c r="JAQ161" s="247"/>
      <c r="JAR161" s="247"/>
      <c r="JAS161" s="247"/>
      <c r="JAT161" s="247"/>
      <c r="JAU161" s="247"/>
      <c r="JAV161" s="247"/>
      <c r="JAW161" s="247"/>
      <c r="JAX161" s="247"/>
      <c r="JAY161" s="247"/>
      <c r="JAZ161" s="247"/>
      <c r="JBA161" s="247"/>
      <c r="JBB161" s="247"/>
      <c r="JBC161" s="247"/>
      <c r="JBD161" s="247"/>
      <c r="JBE161" s="247"/>
      <c r="JBF161" s="247"/>
      <c r="JBG161" s="247"/>
      <c r="JBH161" s="247"/>
      <c r="JBI161" s="247"/>
      <c r="JBJ161" s="247"/>
      <c r="JBK161" s="247"/>
      <c r="JBL161" s="247"/>
      <c r="JBM161" s="247"/>
      <c r="JBN161" s="247"/>
      <c r="JBO161" s="247"/>
      <c r="JBP161" s="247"/>
      <c r="JBQ161" s="247"/>
      <c r="JBR161" s="247"/>
      <c r="JBS161" s="247"/>
      <c r="JBT161" s="247"/>
      <c r="JBU161" s="247"/>
      <c r="JBV161" s="247"/>
      <c r="JBW161" s="247"/>
      <c r="JBX161" s="247"/>
      <c r="JBY161" s="247"/>
      <c r="JBZ161" s="247"/>
      <c r="JCA161" s="247"/>
      <c r="JCB161" s="247"/>
      <c r="JCC161" s="247"/>
      <c r="JCD161" s="247"/>
      <c r="JCE161" s="247"/>
      <c r="JCF161" s="247"/>
      <c r="JCG161" s="247"/>
      <c r="JCH161" s="247"/>
      <c r="JCI161" s="247"/>
      <c r="JCJ161" s="247"/>
      <c r="JCK161" s="247"/>
      <c r="JCL161" s="247"/>
      <c r="JCM161" s="247"/>
      <c r="JCN161" s="247"/>
      <c r="JCO161" s="247"/>
      <c r="JCP161" s="247"/>
      <c r="JCQ161" s="247"/>
      <c r="JCR161" s="247"/>
      <c r="JCS161" s="247"/>
      <c r="JCT161" s="247"/>
      <c r="JCU161" s="247"/>
      <c r="JCV161" s="247"/>
      <c r="JCW161" s="247"/>
      <c r="JCX161" s="247"/>
      <c r="JCY161" s="247"/>
      <c r="JCZ161" s="247"/>
      <c r="JDA161" s="247"/>
      <c r="JDB161" s="247"/>
      <c r="JDC161" s="247"/>
      <c r="JDD161" s="247"/>
      <c r="JDE161" s="247"/>
      <c r="JDF161" s="247"/>
      <c r="JDG161" s="247"/>
      <c r="JDH161" s="247"/>
      <c r="JDI161" s="247"/>
      <c r="JDJ161" s="247"/>
      <c r="JDK161" s="247"/>
      <c r="JDL161" s="247"/>
      <c r="JDM161" s="247"/>
      <c r="JDN161" s="247"/>
      <c r="JDO161" s="247"/>
      <c r="JDP161" s="247"/>
      <c r="JDQ161" s="247"/>
      <c r="JDR161" s="247"/>
      <c r="JDS161" s="247"/>
      <c r="JDT161" s="247"/>
      <c r="JDU161" s="247"/>
      <c r="JDV161" s="247"/>
      <c r="JDW161" s="247"/>
      <c r="JDX161" s="247"/>
      <c r="JDY161" s="247"/>
      <c r="JDZ161" s="247"/>
      <c r="JEA161" s="247"/>
      <c r="JEB161" s="247"/>
      <c r="JEC161" s="247"/>
      <c r="JED161" s="247"/>
      <c r="JEE161" s="247"/>
      <c r="JEF161" s="247"/>
      <c r="JEG161" s="247"/>
      <c r="JEH161" s="247"/>
      <c r="JEI161" s="247"/>
      <c r="JEJ161" s="247"/>
      <c r="JEK161" s="247"/>
      <c r="JEL161" s="247"/>
      <c r="JEM161" s="247"/>
      <c r="JEN161" s="247"/>
      <c r="JEO161" s="247"/>
      <c r="JEP161" s="247"/>
      <c r="JEQ161" s="247"/>
      <c r="JER161" s="247"/>
      <c r="JES161" s="247"/>
      <c r="JET161" s="247"/>
      <c r="JEU161" s="247"/>
      <c r="JEV161" s="247"/>
      <c r="JEW161" s="247"/>
      <c r="JEX161" s="247"/>
      <c r="JEY161" s="247"/>
      <c r="JEZ161" s="247"/>
      <c r="JFA161" s="247"/>
      <c r="JFB161" s="247"/>
      <c r="JFC161" s="247"/>
      <c r="JFD161" s="247"/>
      <c r="JFE161" s="247"/>
      <c r="JFF161" s="247"/>
      <c r="JFG161" s="247"/>
      <c r="JFH161" s="247"/>
      <c r="JFI161" s="247"/>
      <c r="JFJ161" s="247"/>
      <c r="JFK161" s="247"/>
      <c r="JFL161" s="247"/>
      <c r="JFM161" s="247"/>
      <c r="JFN161" s="247"/>
      <c r="JFO161" s="247"/>
      <c r="JFP161" s="247"/>
      <c r="JFQ161" s="247"/>
      <c r="JFR161" s="247"/>
      <c r="JFS161" s="247"/>
      <c r="JFT161" s="247"/>
      <c r="JFU161" s="247"/>
      <c r="JFV161" s="247"/>
      <c r="JFW161" s="247"/>
      <c r="JFX161" s="247"/>
      <c r="JFY161" s="247"/>
      <c r="JFZ161" s="247"/>
      <c r="JGA161" s="247"/>
      <c r="JGB161" s="247"/>
      <c r="JGC161" s="247"/>
      <c r="JGD161" s="247"/>
      <c r="JGE161" s="247"/>
      <c r="JGF161" s="247"/>
      <c r="JGG161" s="247"/>
      <c r="JGH161" s="247"/>
      <c r="JGI161" s="247"/>
      <c r="JGJ161" s="247"/>
      <c r="JGK161" s="247"/>
      <c r="JGL161" s="247"/>
      <c r="JGM161" s="247"/>
      <c r="JGN161" s="247"/>
      <c r="JGO161" s="247"/>
      <c r="JGP161" s="247"/>
      <c r="JGQ161" s="247"/>
      <c r="JGR161" s="247"/>
      <c r="JGS161" s="247"/>
      <c r="JGT161" s="247"/>
      <c r="JGU161" s="247"/>
      <c r="JGV161" s="247"/>
      <c r="JGW161" s="247"/>
      <c r="JGX161" s="247"/>
      <c r="JGY161" s="247"/>
      <c r="JGZ161" s="247"/>
      <c r="JHA161" s="247"/>
      <c r="JHB161" s="247"/>
      <c r="JHC161" s="247"/>
      <c r="JHD161" s="247"/>
      <c r="JHE161" s="247"/>
      <c r="JHF161" s="247"/>
      <c r="JHG161" s="247"/>
      <c r="JHH161" s="247"/>
      <c r="JHI161" s="247"/>
      <c r="JHJ161" s="247"/>
      <c r="JHK161" s="247"/>
      <c r="JHL161" s="247"/>
      <c r="JHM161" s="247"/>
      <c r="JHN161" s="247"/>
      <c r="JHO161" s="247"/>
      <c r="JHP161" s="247"/>
      <c r="JHQ161" s="247"/>
      <c r="JHR161" s="247"/>
      <c r="JHS161" s="247"/>
      <c r="JHT161" s="247"/>
      <c r="JHU161" s="247"/>
      <c r="JHV161" s="247"/>
      <c r="JHW161" s="247"/>
      <c r="JHX161" s="247"/>
      <c r="JHY161" s="247"/>
      <c r="JHZ161" s="247"/>
      <c r="JIA161" s="247"/>
      <c r="JIB161" s="247"/>
      <c r="JIC161" s="247"/>
      <c r="JID161" s="247"/>
      <c r="JIE161" s="247"/>
      <c r="JIF161" s="247"/>
      <c r="JIG161" s="247"/>
      <c r="JIH161" s="247"/>
      <c r="JII161" s="247"/>
      <c r="JIJ161" s="247"/>
      <c r="JIK161" s="247"/>
      <c r="JIL161" s="247"/>
      <c r="JIM161" s="247"/>
      <c r="JIN161" s="247"/>
      <c r="JIO161" s="247"/>
      <c r="JIP161" s="247"/>
      <c r="JIQ161" s="247"/>
      <c r="JIR161" s="247"/>
      <c r="JIS161" s="247"/>
      <c r="JIT161" s="247"/>
      <c r="JIU161" s="247"/>
      <c r="JIV161" s="247"/>
      <c r="JIW161" s="247"/>
      <c r="JIX161" s="247"/>
      <c r="JIY161" s="247"/>
      <c r="JIZ161" s="247"/>
      <c r="JJA161" s="247"/>
      <c r="JJB161" s="247"/>
      <c r="JJC161" s="247"/>
      <c r="JJD161" s="247"/>
      <c r="JJE161" s="247"/>
      <c r="JJF161" s="247"/>
      <c r="JJG161" s="247"/>
      <c r="JJH161" s="247"/>
      <c r="JJI161" s="247"/>
      <c r="JJJ161" s="247"/>
      <c r="JJK161" s="247"/>
      <c r="JJL161" s="247"/>
      <c r="JJM161" s="247"/>
      <c r="JJN161" s="247"/>
      <c r="JJO161" s="247"/>
      <c r="JJP161" s="247"/>
      <c r="JJQ161" s="247"/>
      <c r="JJR161" s="247"/>
      <c r="JJS161" s="247"/>
      <c r="JJT161" s="247"/>
      <c r="JJU161" s="247"/>
      <c r="JJV161" s="247"/>
      <c r="JJW161" s="247"/>
      <c r="JJX161" s="247"/>
      <c r="JJY161" s="247"/>
      <c r="JJZ161" s="247"/>
      <c r="JKA161" s="247"/>
      <c r="JKB161" s="247"/>
      <c r="JKC161" s="247"/>
      <c r="JKD161" s="247"/>
      <c r="JKE161" s="247"/>
      <c r="JKF161" s="247"/>
      <c r="JKG161" s="247"/>
      <c r="JKH161" s="247"/>
      <c r="JKI161" s="247"/>
      <c r="JKJ161" s="247"/>
      <c r="JKK161" s="247"/>
      <c r="JKL161" s="247"/>
      <c r="JKM161" s="247"/>
      <c r="JKN161" s="247"/>
      <c r="JKO161" s="247"/>
      <c r="JKP161" s="247"/>
      <c r="JKQ161" s="247"/>
      <c r="JKR161" s="247"/>
      <c r="JKS161" s="247"/>
      <c r="JKT161" s="247"/>
      <c r="JKU161" s="247"/>
      <c r="JKV161" s="247"/>
      <c r="JKW161" s="247"/>
      <c r="JKX161" s="247"/>
      <c r="JKY161" s="247"/>
      <c r="JKZ161" s="247"/>
      <c r="JLA161" s="247"/>
      <c r="JLB161" s="247"/>
      <c r="JLC161" s="247"/>
      <c r="JLD161" s="247"/>
      <c r="JLE161" s="247"/>
      <c r="JLF161" s="247"/>
      <c r="JLG161" s="247"/>
      <c r="JLH161" s="247"/>
      <c r="JLI161" s="247"/>
      <c r="JLJ161" s="247"/>
      <c r="JLK161" s="247"/>
      <c r="JLL161" s="247"/>
      <c r="JLM161" s="247"/>
      <c r="JLN161" s="247"/>
      <c r="JLO161" s="247"/>
      <c r="JLP161" s="247"/>
      <c r="JLQ161" s="247"/>
      <c r="JLR161" s="247"/>
      <c r="JLS161" s="247"/>
      <c r="JLT161" s="247"/>
      <c r="JLU161" s="247"/>
      <c r="JLV161" s="247"/>
      <c r="JLW161" s="247"/>
      <c r="JLX161" s="247"/>
      <c r="JLY161" s="247"/>
      <c r="JLZ161" s="247"/>
      <c r="JMA161" s="247"/>
      <c r="JMB161" s="247"/>
      <c r="JMC161" s="247"/>
      <c r="JMD161" s="247"/>
      <c r="JME161" s="247"/>
      <c r="JMF161" s="247"/>
      <c r="JMG161" s="247"/>
      <c r="JMH161" s="247"/>
      <c r="JMI161" s="247"/>
      <c r="JMJ161" s="247"/>
      <c r="JMK161" s="247"/>
      <c r="JML161" s="247"/>
      <c r="JMM161" s="247"/>
      <c r="JMN161" s="247"/>
      <c r="JMO161" s="247"/>
      <c r="JMP161" s="247"/>
      <c r="JMQ161" s="247"/>
      <c r="JMR161" s="247"/>
      <c r="JMS161" s="247"/>
      <c r="JMT161" s="247"/>
      <c r="JMU161" s="247"/>
      <c r="JMV161" s="247"/>
      <c r="JMW161" s="247"/>
      <c r="JMX161" s="247"/>
      <c r="JMY161" s="247"/>
      <c r="JMZ161" s="247"/>
      <c r="JNA161" s="247"/>
      <c r="JNB161" s="247"/>
      <c r="JNC161" s="247"/>
      <c r="JND161" s="247"/>
      <c r="JNE161" s="247"/>
      <c r="JNF161" s="247"/>
      <c r="JNG161" s="247"/>
      <c r="JNH161" s="247"/>
      <c r="JNI161" s="247"/>
      <c r="JNJ161" s="247"/>
      <c r="JNK161" s="247"/>
      <c r="JNL161" s="247"/>
      <c r="JNM161" s="247"/>
      <c r="JNN161" s="247"/>
      <c r="JNO161" s="247"/>
      <c r="JNP161" s="247"/>
      <c r="JNQ161" s="247"/>
      <c r="JNR161" s="247"/>
      <c r="JNS161" s="247"/>
      <c r="JNT161" s="247"/>
      <c r="JNU161" s="247"/>
      <c r="JNV161" s="247"/>
      <c r="JNW161" s="247"/>
      <c r="JNX161" s="247"/>
      <c r="JNY161" s="247"/>
      <c r="JNZ161" s="247"/>
      <c r="JOA161" s="247"/>
      <c r="JOB161" s="247"/>
      <c r="JOC161" s="247"/>
      <c r="JOD161" s="247"/>
      <c r="JOE161" s="247"/>
      <c r="JOF161" s="247"/>
      <c r="JOG161" s="247"/>
      <c r="JOH161" s="247"/>
      <c r="JOI161" s="247"/>
      <c r="JOJ161" s="247"/>
      <c r="JOK161" s="247"/>
      <c r="JOL161" s="247"/>
      <c r="JOM161" s="247"/>
      <c r="JON161" s="247"/>
      <c r="JOO161" s="247"/>
      <c r="JOP161" s="247"/>
      <c r="JOQ161" s="247"/>
      <c r="JOR161" s="247"/>
      <c r="JOS161" s="247"/>
      <c r="JOT161" s="247"/>
      <c r="JOU161" s="247"/>
      <c r="JOV161" s="247"/>
      <c r="JOW161" s="247"/>
      <c r="JOX161" s="247"/>
      <c r="JOY161" s="247"/>
      <c r="JOZ161" s="247"/>
      <c r="JPA161" s="247"/>
      <c r="JPB161" s="247"/>
      <c r="JPC161" s="247"/>
      <c r="JPD161" s="247"/>
      <c r="JPE161" s="247"/>
      <c r="JPF161" s="247"/>
      <c r="JPG161" s="247"/>
      <c r="JPH161" s="247"/>
      <c r="JPI161" s="247"/>
      <c r="JPJ161" s="247"/>
      <c r="JPK161" s="247"/>
      <c r="JPL161" s="247"/>
      <c r="JPM161" s="247"/>
      <c r="JPN161" s="247"/>
      <c r="JPO161" s="247"/>
      <c r="JPP161" s="247"/>
      <c r="JPQ161" s="247"/>
      <c r="JPR161" s="247"/>
      <c r="JPS161" s="247"/>
      <c r="JPT161" s="247"/>
      <c r="JPU161" s="247"/>
      <c r="JPV161" s="247"/>
      <c r="JPW161" s="247"/>
      <c r="JPX161" s="247"/>
      <c r="JPY161" s="247"/>
      <c r="JPZ161" s="247"/>
      <c r="JQA161" s="247"/>
      <c r="JQB161" s="247"/>
      <c r="JQC161" s="247"/>
      <c r="JQD161" s="247"/>
      <c r="JQE161" s="247"/>
      <c r="JQF161" s="247"/>
      <c r="JQG161" s="247"/>
      <c r="JQH161" s="247"/>
      <c r="JQI161" s="247"/>
      <c r="JQJ161" s="247"/>
      <c r="JQK161" s="247"/>
      <c r="JQL161" s="247"/>
      <c r="JQM161" s="247"/>
      <c r="JQN161" s="247"/>
      <c r="JQO161" s="247"/>
      <c r="JQP161" s="247"/>
      <c r="JQQ161" s="247"/>
      <c r="JQR161" s="247"/>
      <c r="JQS161" s="247"/>
      <c r="JQT161" s="247"/>
      <c r="JQU161" s="247"/>
      <c r="JQV161" s="247"/>
      <c r="JQW161" s="247"/>
      <c r="JQX161" s="247"/>
      <c r="JQY161" s="247"/>
      <c r="JQZ161" s="247"/>
      <c r="JRA161" s="247"/>
      <c r="JRB161" s="247"/>
      <c r="JRC161" s="247"/>
      <c r="JRD161" s="247"/>
      <c r="JRE161" s="247"/>
      <c r="JRF161" s="247"/>
      <c r="JRG161" s="247"/>
      <c r="JRH161" s="247"/>
      <c r="JRI161" s="247"/>
      <c r="JRJ161" s="247"/>
      <c r="JRK161" s="247"/>
      <c r="JRL161" s="247"/>
      <c r="JRM161" s="247"/>
      <c r="JRN161" s="247"/>
      <c r="JRO161" s="247"/>
      <c r="JRP161" s="247"/>
      <c r="JRQ161" s="247"/>
      <c r="JRR161" s="247"/>
      <c r="JRS161" s="247"/>
      <c r="JRT161" s="247"/>
      <c r="JRU161" s="247"/>
      <c r="JRV161" s="247"/>
      <c r="JRW161" s="247"/>
      <c r="JRX161" s="247"/>
      <c r="JRY161" s="247"/>
      <c r="JRZ161" s="247"/>
      <c r="JSA161" s="247"/>
      <c r="JSB161" s="247"/>
      <c r="JSC161" s="247"/>
      <c r="JSD161" s="247"/>
      <c r="JSE161" s="247"/>
      <c r="JSF161" s="247"/>
      <c r="JSG161" s="247"/>
      <c r="JSH161" s="247"/>
      <c r="JSI161" s="247"/>
      <c r="JSJ161" s="247"/>
      <c r="JSK161" s="247"/>
      <c r="JSL161" s="247"/>
      <c r="JSM161" s="247"/>
      <c r="JSN161" s="247"/>
      <c r="JSO161" s="247"/>
      <c r="JSP161" s="247"/>
      <c r="JSQ161" s="247"/>
      <c r="JSR161" s="247"/>
      <c r="JSS161" s="247"/>
      <c r="JST161" s="247"/>
      <c r="JSU161" s="247"/>
      <c r="JSV161" s="247"/>
      <c r="JSW161" s="247"/>
      <c r="JSX161" s="247"/>
      <c r="JSY161" s="247"/>
      <c r="JSZ161" s="247"/>
      <c r="JTA161" s="247"/>
      <c r="JTB161" s="247"/>
      <c r="JTC161" s="247"/>
      <c r="JTD161" s="247"/>
      <c r="JTE161" s="247"/>
      <c r="JTF161" s="247"/>
      <c r="JTG161" s="247"/>
      <c r="JTH161" s="247"/>
      <c r="JTI161" s="247"/>
      <c r="JTJ161" s="247"/>
      <c r="JTK161" s="247"/>
      <c r="JTL161" s="247"/>
      <c r="JTM161" s="247"/>
      <c r="JTN161" s="247"/>
      <c r="JTO161" s="247"/>
      <c r="JTP161" s="247"/>
      <c r="JTQ161" s="247"/>
      <c r="JTR161" s="247"/>
      <c r="JTS161" s="247"/>
      <c r="JTT161" s="247"/>
      <c r="JTU161" s="247"/>
      <c r="JTV161" s="247"/>
      <c r="JTW161" s="247"/>
      <c r="JTX161" s="247"/>
      <c r="JTY161" s="247"/>
      <c r="JTZ161" s="247"/>
      <c r="JUA161" s="247"/>
      <c r="JUB161" s="247"/>
      <c r="JUC161" s="247"/>
      <c r="JUD161" s="247"/>
      <c r="JUE161" s="247"/>
      <c r="JUF161" s="247"/>
      <c r="JUG161" s="247"/>
      <c r="JUH161" s="247"/>
      <c r="JUI161" s="247"/>
      <c r="JUJ161" s="247"/>
      <c r="JUK161" s="247"/>
      <c r="JUL161" s="247"/>
      <c r="JUM161" s="247"/>
      <c r="JUN161" s="247"/>
      <c r="JUO161" s="247"/>
      <c r="JUP161" s="247"/>
      <c r="JUQ161" s="247"/>
      <c r="JUR161" s="247"/>
      <c r="JUS161" s="247"/>
      <c r="JUT161" s="247"/>
      <c r="JUU161" s="247"/>
      <c r="JUV161" s="247"/>
      <c r="JUW161" s="247"/>
      <c r="JUX161" s="247"/>
      <c r="JUY161" s="247"/>
      <c r="JUZ161" s="247"/>
      <c r="JVA161" s="247"/>
      <c r="JVB161" s="247"/>
      <c r="JVC161" s="247"/>
      <c r="JVD161" s="247"/>
      <c r="JVE161" s="247"/>
      <c r="JVF161" s="247"/>
      <c r="JVG161" s="247"/>
      <c r="JVH161" s="247"/>
      <c r="JVI161" s="247"/>
      <c r="JVJ161" s="247"/>
      <c r="JVK161" s="247"/>
      <c r="JVL161" s="247"/>
      <c r="JVM161" s="247"/>
      <c r="JVN161" s="247"/>
      <c r="JVO161" s="247"/>
      <c r="JVP161" s="247"/>
      <c r="JVQ161" s="247"/>
      <c r="JVR161" s="247"/>
      <c r="JVS161" s="247"/>
      <c r="JVT161" s="247"/>
      <c r="JVU161" s="247"/>
      <c r="JVV161" s="247"/>
      <c r="JVW161" s="247"/>
      <c r="JVX161" s="247"/>
      <c r="JVY161" s="247"/>
      <c r="JVZ161" s="247"/>
      <c r="JWA161" s="247"/>
      <c r="JWB161" s="247"/>
      <c r="JWC161" s="247"/>
      <c r="JWD161" s="247"/>
      <c r="JWE161" s="247"/>
      <c r="JWF161" s="247"/>
      <c r="JWG161" s="247"/>
      <c r="JWH161" s="247"/>
      <c r="JWI161" s="247"/>
      <c r="JWJ161" s="247"/>
      <c r="JWK161" s="247"/>
      <c r="JWL161" s="247"/>
      <c r="JWM161" s="247"/>
      <c r="JWN161" s="247"/>
      <c r="JWO161" s="247"/>
      <c r="JWP161" s="247"/>
      <c r="JWQ161" s="247"/>
      <c r="JWR161" s="247"/>
      <c r="JWS161" s="247"/>
      <c r="JWT161" s="247"/>
      <c r="JWU161" s="247"/>
      <c r="JWV161" s="247"/>
      <c r="JWW161" s="247"/>
      <c r="JWX161" s="247"/>
      <c r="JWY161" s="247"/>
      <c r="JWZ161" s="247"/>
      <c r="JXA161" s="247"/>
      <c r="JXB161" s="247"/>
      <c r="JXC161" s="247"/>
      <c r="JXD161" s="247"/>
      <c r="JXE161" s="247"/>
      <c r="JXF161" s="247"/>
      <c r="JXG161" s="247"/>
      <c r="JXH161" s="247"/>
      <c r="JXI161" s="247"/>
      <c r="JXJ161" s="247"/>
      <c r="JXK161" s="247"/>
      <c r="JXL161" s="247"/>
      <c r="JXM161" s="247"/>
      <c r="JXN161" s="247"/>
      <c r="JXO161" s="247"/>
      <c r="JXP161" s="247"/>
      <c r="JXQ161" s="247"/>
      <c r="JXR161" s="247"/>
      <c r="JXS161" s="247"/>
      <c r="JXT161" s="247"/>
      <c r="JXU161" s="247"/>
      <c r="JXV161" s="247"/>
      <c r="JXW161" s="247"/>
      <c r="JXX161" s="247"/>
      <c r="JXY161" s="247"/>
      <c r="JXZ161" s="247"/>
      <c r="JYA161" s="247"/>
      <c r="JYB161" s="247"/>
      <c r="JYC161" s="247"/>
      <c r="JYD161" s="247"/>
      <c r="JYE161" s="247"/>
      <c r="JYF161" s="247"/>
      <c r="JYG161" s="247"/>
      <c r="JYH161" s="247"/>
      <c r="JYI161" s="247"/>
      <c r="JYJ161" s="247"/>
      <c r="JYK161" s="247"/>
      <c r="JYL161" s="247"/>
      <c r="JYM161" s="247"/>
      <c r="JYN161" s="247"/>
      <c r="JYO161" s="247"/>
      <c r="JYP161" s="247"/>
      <c r="JYQ161" s="247"/>
      <c r="JYR161" s="247"/>
      <c r="JYS161" s="247"/>
      <c r="JYT161" s="247"/>
      <c r="JYU161" s="247"/>
      <c r="JYV161" s="247"/>
      <c r="JYW161" s="247"/>
      <c r="JYX161" s="247"/>
      <c r="JYY161" s="247"/>
      <c r="JYZ161" s="247"/>
      <c r="JZA161" s="247"/>
      <c r="JZB161" s="247"/>
      <c r="JZC161" s="247"/>
      <c r="JZD161" s="247"/>
      <c r="JZE161" s="247"/>
      <c r="JZF161" s="247"/>
      <c r="JZG161" s="247"/>
      <c r="JZH161" s="247"/>
      <c r="JZI161" s="247"/>
      <c r="JZJ161" s="247"/>
      <c r="JZK161" s="247"/>
      <c r="JZL161" s="247"/>
      <c r="JZM161" s="247"/>
      <c r="JZN161" s="247"/>
      <c r="JZO161" s="247"/>
      <c r="JZP161" s="247"/>
      <c r="JZQ161" s="247"/>
      <c r="JZR161" s="247"/>
      <c r="JZS161" s="247"/>
      <c r="JZT161" s="247"/>
      <c r="JZU161" s="247"/>
      <c r="JZV161" s="247"/>
      <c r="JZW161" s="247"/>
      <c r="JZX161" s="247"/>
      <c r="JZY161" s="247"/>
      <c r="JZZ161" s="247"/>
      <c r="KAA161" s="247"/>
      <c r="KAB161" s="247"/>
      <c r="KAC161" s="247"/>
      <c r="KAD161" s="247"/>
      <c r="KAE161" s="247"/>
      <c r="KAF161" s="247"/>
      <c r="KAG161" s="247"/>
      <c r="KAH161" s="247"/>
      <c r="KAI161" s="247"/>
      <c r="KAJ161" s="247"/>
      <c r="KAK161" s="247"/>
      <c r="KAL161" s="247"/>
      <c r="KAM161" s="247"/>
      <c r="KAN161" s="247"/>
      <c r="KAO161" s="247"/>
      <c r="KAP161" s="247"/>
      <c r="KAQ161" s="247"/>
      <c r="KAR161" s="247"/>
      <c r="KAS161" s="247"/>
      <c r="KAT161" s="247"/>
      <c r="KAU161" s="247"/>
      <c r="KAV161" s="247"/>
      <c r="KAW161" s="247"/>
      <c r="KAX161" s="247"/>
      <c r="KAY161" s="247"/>
      <c r="KAZ161" s="247"/>
      <c r="KBA161" s="247"/>
      <c r="KBB161" s="247"/>
      <c r="KBC161" s="247"/>
      <c r="KBD161" s="247"/>
      <c r="KBE161" s="247"/>
      <c r="KBF161" s="247"/>
      <c r="KBG161" s="247"/>
      <c r="KBH161" s="247"/>
      <c r="KBI161" s="247"/>
      <c r="KBJ161" s="247"/>
      <c r="KBK161" s="247"/>
      <c r="KBL161" s="247"/>
      <c r="KBM161" s="247"/>
      <c r="KBN161" s="247"/>
      <c r="KBO161" s="247"/>
      <c r="KBP161" s="247"/>
      <c r="KBQ161" s="247"/>
      <c r="KBR161" s="247"/>
      <c r="KBS161" s="247"/>
      <c r="KBT161" s="247"/>
      <c r="KBU161" s="247"/>
      <c r="KBV161" s="247"/>
      <c r="KBW161" s="247"/>
      <c r="KBX161" s="247"/>
      <c r="KBY161" s="247"/>
      <c r="KBZ161" s="247"/>
      <c r="KCA161" s="247"/>
      <c r="KCB161" s="247"/>
      <c r="KCC161" s="247"/>
      <c r="KCD161" s="247"/>
      <c r="KCE161" s="247"/>
      <c r="KCF161" s="247"/>
      <c r="KCG161" s="247"/>
      <c r="KCH161" s="247"/>
      <c r="KCI161" s="247"/>
      <c r="KCJ161" s="247"/>
      <c r="KCK161" s="247"/>
      <c r="KCL161" s="247"/>
      <c r="KCM161" s="247"/>
      <c r="KCN161" s="247"/>
      <c r="KCO161" s="247"/>
      <c r="KCP161" s="247"/>
      <c r="KCQ161" s="247"/>
      <c r="KCR161" s="247"/>
      <c r="KCS161" s="247"/>
      <c r="KCT161" s="247"/>
      <c r="KCU161" s="247"/>
      <c r="KCV161" s="247"/>
      <c r="KCW161" s="247"/>
      <c r="KCX161" s="247"/>
      <c r="KCY161" s="247"/>
      <c r="KCZ161" s="247"/>
      <c r="KDA161" s="247"/>
      <c r="KDB161" s="247"/>
      <c r="KDC161" s="247"/>
      <c r="KDD161" s="247"/>
      <c r="KDE161" s="247"/>
      <c r="KDF161" s="247"/>
      <c r="KDG161" s="247"/>
      <c r="KDH161" s="247"/>
      <c r="KDI161" s="247"/>
      <c r="KDJ161" s="247"/>
      <c r="KDK161" s="247"/>
      <c r="KDL161" s="247"/>
      <c r="KDM161" s="247"/>
      <c r="KDN161" s="247"/>
      <c r="KDO161" s="247"/>
      <c r="KDP161" s="247"/>
      <c r="KDQ161" s="247"/>
      <c r="KDR161" s="247"/>
      <c r="KDS161" s="247"/>
      <c r="KDT161" s="247"/>
      <c r="KDU161" s="247"/>
      <c r="KDV161" s="247"/>
      <c r="KDW161" s="247"/>
      <c r="KDX161" s="247"/>
      <c r="KDY161" s="247"/>
      <c r="KDZ161" s="247"/>
      <c r="KEA161" s="247"/>
      <c r="KEB161" s="247"/>
      <c r="KEC161" s="247"/>
      <c r="KED161" s="247"/>
      <c r="KEE161" s="247"/>
      <c r="KEF161" s="247"/>
      <c r="KEG161" s="247"/>
      <c r="KEH161" s="247"/>
      <c r="KEI161" s="247"/>
      <c r="KEJ161" s="247"/>
      <c r="KEK161" s="247"/>
      <c r="KEL161" s="247"/>
      <c r="KEM161" s="247"/>
      <c r="KEN161" s="247"/>
      <c r="KEO161" s="247"/>
      <c r="KEP161" s="247"/>
      <c r="KEQ161" s="247"/>
      <c r="KER161" s="247"/>
      <c r="KES161" s="247"/>
      <c r="KET161" s="247"/>
      <c r="KEU161" s="247"/>
      <c r="KEV161" s="247"/>
      <c r="KEW161" s="247"/>
      <c r="KEX161" s="247"/>
      <c r="KEY161" s="247"/>
      <c r="KEZ161" s="247"/>
      <c r="KFA161" s="247"/>
      <c r="KFB161" s="247"/>
      <c r="KFC161" s="247"/>
      <c r="KFD161" s="247"/>
      <c r="KFE161" s="247"/>
      <c r="KFF161" s="247"/>
      <c r="KFG161" s="247"/>
      <c r="KFH161" s="247"/>
      <c r="KFI161" s="247"/>
      <c r="KFJ161" s="247"/>
      <c r="KFK161" s="247"/>
      <c r="KFL161" s="247"/>
      <c r="KFM161" s="247"/>
      <c r="KFN161" s="247"/>
      <c r="KFO161" s="247"/>
      <c r="KFP161" s="247"/>
      <c r="KFQ161" s="247"/>
      <c r="KFR161" s="247"/>
      <c r="KFS161" s="247"/>
      <c r="KFT161" s="247"/>
      <c r="KFU161" s="247"/>
      <c r="KFV161" s="247"/>
      <c r="KFW161" s="247"/>
      <c r="KFX161" s="247"/>
      <c r="KFY161" s="247"/>
      <c r="KFZ161" s="247"/>
      <c r="KGA161" s="247"/>
      <c r="KGB161" s="247"/>
      <c r="KGC161" s="247"/>
      <c r="KGD161" s="247"/>
      <c r="KGE161" s="247"/>
      <c r="KGF161" s="247"/>
      <c r="KGG161" s="247"/>
      <c r="KGH161" s="247"/>
      <c r="KGI161" s="247"/>
      <c r="KGJ161" s="247"/>
      <c r="KGK161" s="247"/>
      <c r="KGL161" s="247"/>
      <c r="KGM161" s="247"/>
      <c r="KGN161" s="247"/>
      <c r="KGO161" s="247"/>
      <c r="KGP161" s="247"/>
      <c r="KGQ161" s="247"/>
      <c r="KGR161" s="247"/>
      <c r="KGS161" s="247"/>
      <c r="KGT161" s="247"/>
      <c r="KGU161" s="247"/>
      <c r="KGV161" s="247"/>
      <c r="KGW161" s="247"/>
      <c r="KGX161" s="247"/>
      <c r="KGY161" s="247"/>
      <c r="KGZ161" s="247"/>
      <c r="KHA161" s="247"/>
      <c r="KHB161" s="247"/>
      <c r="KHC161" s="247"/>
      <c r="KHD161" s="247"/>
      <c r="KHE161" s="247"/>
      <c r="KHF161" s="247"/>
      <c r="KHG161" s="247"/>
      <c r="KHH161" s="247"/>
      <c r="KHI161" s="247"/>
      <c r="KHJ161" s="247"/>
      <c r="KHK161" s="247"/>
      <c r="KHL161" s="247"/>
      <c r="KHM161" s="247"/>
      <c r="KHN161" s="247"/>
      <c r="KHO161" s="247"/>
      <c r="KHP161" s="247"/>
      <c r="KHQ161" s="247"/>
      <c r="KHR161" s="247"/>
      <c r="KHS161" s="247"/>
      <c r="KHT161" s="247"/>
      <c r="KHU161" s="247"/>
      <c r="KHV161" s="247"/>
      <c r="KHW161" s="247"/>
      <c r="KHX161" s="247"/>
      <c r="KHY161" s="247"/>
      <c r="KHZ161" s="247"/>
      <c r="KIA161" s="247"/>
      <c r="KIB161" s="247"/>
      <c r="KIC161" s="247"/>
      <c r="KID161" s="247"/>
      <c r="KIE161" s="247"/>
      <c r="KIF161" s="247"/>
      <c r="KIG161" s="247"/>
      <c r="KIH161" s="247"/>
      <c r="KII161" s="247"/>
      <c r="KIJ161" s="247"/>
      <c r="KIK161" s="247"/>
      <c r="KIL161" s="247"/>
      <c r="KIM161" s="247"/>
      <c r="KIN161" s="247"/>
      <c r="KIO161" s="247"/>
      <c r="KIP161" s="247"/>
      <c r="KIQ161" s="247"/>
      <c r="KIR161" s="247"/>
      <c r="KIS161" s="247"/>
      <c r="KIT161" s="247"/>
      <c r="KIU161" s="247"/>
      <c r="KIV161" s="247"/>
      <c r="KIW161" s="247"/>
      <c r="KIX161" s="247"/>
      <c r="KIY161" s="247"/>
      <c r="KIZ161" s="247"/>
      <c r="KJA161" s="247"/>
      <c r="KJB161" s="247"/>
      <c r="KJC161" s="247"/>
      <c r="KJD161" s="247"/>
      <c r="KJE161" s="247"/>
      <c r="KJF161" s="247"/>
      <c r="KJG161" s="247"/>
      <c r="KJH161" s="247"/>
      <c r="KJI161" s="247"/>
      <c r="KJJ161" s="247"/>
      <c r="KJK161" s="247"/>
      <c r="KJL161" s="247"/>
      <c r="KJM161" s="247"/>
      <c r="KJN161" s="247"/>
      <c r="KJO161" s="247"/>
      <c r="KJP161" s="247"/>
      <c r="KJQ161" s="247"/>
      <c r="KJR161" s="247"/>
      <c r="KJS161" s="247"/>
      <c r="KJT161" s="247"/>
      <c r="KJU161" s="247"/>
      <c r="KJV161" s="247"/>
      <c r="KJW161" s="247"/>
      <c r="KJX161" s="247"/>
      <c r="KJY161" s="247"/>
      <c r="KJZ161" s="247"/>
      <c r="KKA161" s="247"/>
      <c r="KKB161" s="247"/>
      <c r="KKC161" s="247"/>
      <c r="KKD161" s="247"/>
      <c r="KKE161" s="247"/>
      <c r="KKF161" s="247"/>
      <c r="KKG161" s="247"/>
      <c r="KKH161" s="247"/>
      <c r="KKI161" s="247"/>
      <c r="KKJ161" s="247"/>
      <c r="KKK161" s="247"/>
      <c r="KKL161" s="247"/>
      <c r="KKM161" s="247"/>
      <c r="KKN161" s="247"/>
      <c r="KKO161" s="247"/>
      <c r="KKP161" s="247"/>
      <c r="KKQ161" s="247"/>
      <c r="KKR161" s="247"/>
      <c r="KKS161" s="247"/>
      <c r="KKT161" s="247"/>
      <c r="KKU161" s="247"/>
      <c r="KKV161" s="247"/>
      <c r="KKW161" s="247"/>
      <c r="KKX161" s="247"/>
      <c r="KKY161" s="247"/>
      <c r="KKZ161" s="247"/>
      <c r="KLA161" s="247"/>
      <c r="KLB161" s="247"/>
      <c r="KLC161" s="247"/>
      <c r="KLD161" s="247"/>
      <c r="KLE161" s="247"/>
      <c r="KLF161" s="247"/>
      <c r="KLG161" s="247"/>
      <c r="KLH161" s="247"/>
      <c r="KLI161" s="247"/>
      <c r="KLJ161" s="247"/>
      <c r="KLK161" s="247"/>
      <c r="KLL161" s="247"/>
      <c r="KLM161" s="247"/>
      <c r="KLN161" s="247"/>
      <c r="KLO161" s="247"/>
      <c r="KLP161" s="247"/>
      <c r="KLQ161" s="247"/>
      <c r="KLR161" s="247"/>
      <c r="KLS161" s="247"/>
      <c r="KLT161" s="247"/>
      <c r="KLU161" s="247"/>
      <c r="KLV161" s="247"/>
      <c r="KLW161" s="247"/>
      <c r="KLX161" s="247"/>
      <c r="KLY161" s="247"/>
      <c r="KLZ161" s="247"/>
      <c r="KMA161" s="247"/>
      <c r="KMB161" s="247"/>
      <c r="KMC161" s="247"/>
      <c r="KMD161" s="247"/>
      <c r="KME161" s="247"/>
      <c r="KMF161" s="247"/>
      <c r="KMG161" s="247"/>
      <c r="KMH161" s="247"/>
      <c r="KMI161" s="247"/>
      <c r="KMJ161" s="247"/>
      <c r="KMK161" s="247"/>
      <c r="KML161" s="247"/>
      <c r="KMM161" s="247"/>
      <c r="KMN161" s="247"/>
      <c r="KMO161" s="247"/>
      <c r="KMP161" s="247"/>
      <c r="KMQ161" s="247"/>
      <c r="KMR161" s="247"/>
      <c r="KMS161" s="247"/>
      <c r="KMT161" s="247"/>
      <c r="KMU161" s="247"/>
      <c r="KMV161" s="247"/>
      <c r="KMW161" s="247"/>
      <c r="KMX161" s="247"/>
      <c r="KMY161" s="247"/>
      <c r="KMZ161" s="247"/>
      <c r="KNA161" s="247"/>
      <c r="KNB161" s="247"/>
      <c r="KNC161" s="247"/>
      <c r="KND161" s="247"/>
      <c r="KNE161" s="247"/>
      <c r="KNF161" s="247"/>
      <c r="KNG161" s="247"/>
      <c r="KNH161" s="247"/>
      <c r="KNI161" s="247"/>
      <c r="KNJ161" s="247"/>
      <c r="KNK161" s="247"/>
      <c r="KNL161" s="247"/>
      <c r="KNM161" s="247"/>
      <c r="KNN161" s="247"/>
      <c r="KNO161" s="247"/>
      <c r="KNP161" s="247"/>
      <c r="KNQ161" s="247"/>
      <c r="KNR161" s="247"/>
      <c r="KNS161" s="247"/>
      <c r="KNT161" s="247"/>
      <c r="KNU161" s="247"/>
      <c r="KNV161" s="247"/>
      <c r="KNW161" s="247"/>
      <c r="KNX161" s="247"/>
      <c r="KNY161" s="247"/>
      <c r="KNZ161" s="247"/>
      <c r="KOA161" s="247"/>
      <c r="KOB161" s="247"/>
      <c r="KOC161" s="247"/>
      <c r="KOD161" s="247"/>
      <c r="KOE161" s="247"/>
      <c r="KOF161" s="247"/>
      <c r="KOG161" s="247"/>
      <c r="KOH161" s="247"/>
      <c r="KOI161" s="247"/>
      <c r="KOJ161" s="247"/>
      <c r="KOK161" s="247"/>
      <c r="KOL161" s="247"/>
      <c r="KOM161" s="247"/>
      <c r="KON161" s="247"/>
      <c r="KOO161" s="247"/>
      <c r="KOP161" s="247"/>
      <c r="KOQ161" s="247"/>
      <c r="KOR161" s="247"/>
      <c r="KOS161" s="247"/>
      <c r="KOT161" s="247"/>
      <c r="KOU161" s="247"/>
      <c r="KOV161" s="247"/>
      <c r="KOW161" s="247"/>
      <c r="KOX161" s="247"/>
      <c r="KOY161" s="247"/>
      <c r="KOZ161" s="247"/>
      <c r="KPA161" s="247"/>
      <c r="KPB161" s="247"/>
      <c r="KPC161" s="247"/>
      <c r="KPD161" s="247"/>
      <c r="KPE161" s="247"/>
      <c r="KPF161" s="247"/>
      <c r="KPG161" s="247"/>
      <c r="KPH161" s="247"/>
      <c r="KPI161" s="247"/>
      <c r="KPJ161" s="247"/>
      <c r="KPK161" s="247"/>
      <c r="KPL161" s="247"/>
      <c r="KPM161" s="247"/>
      <c r="KPN161" s="247"/>
      <c r="KPO161" s="247"/>
      <c r="KPP161" s="247"/>
      <c r="KPQ161" s="247"/>
      <c r="KPR161" s="247"/>
      <c r="KPS161" s="247"/>
      <c r="KPT161" s="247"/>
      <c r="KPU161" s="247"/>
      <c r="KPV161" s="247"/>
      <c r="KPW161" s="247"/>
      <c r="KPX161" s="247"/>
      <c r="KPY161" s="247"/>
      <c r="KPZ161" s="247"/>
      <c r="KQA161" s="247"/>
      <c r="KQB161" s="247"/>
      <c r="KQC161" s="247"/>
      <c r="KQD161" s="247"/>
      <c r="KQE161" s="247"/>
      <c r="KQF161" s="247"/>
      <c r="KQG161" s="247"/>
      <c r="KQH161" s="247"/>
      <c r="KQI161" s="247"/>
      <c r="KQJ161" s="247"/>
      <c r="KQK161" s="247"/>
      <c r="KQL161" s="247"/>
      <c r="KQM161" s="247"/>
      <c r="KQN161" s="247"/>
      <c r="KQO161" s="247"/>
      <c r="KQP161" s="247"/>
      <c r="KQQ161" s="247"/>
      <c r="KQR161" s="247"/>
      <c r="KQS161" s="247"/>
      <c r="KQT161" s="247"/>
      <c r="KQU161" s="247"/>
      <c r="KQV161" s="247"/>
      <c r="KQW161" s="247"/>
      <c r="KQX161" s="247"/>
      <c r="KQY161" s="247"/>
      <c r="KQZ161" s="247"/>
      <c r="KRA161" s="247"/>
      <c r="KRB161" s="247"/>
      <c r="KRC161" s="247"/>
      <c r="KRD161" s="247"/>
      <c r="KRE161" s="247"/>
      <c r="KRF161" s="247"/>
      <c r="KRG161" s="247"/>
      <c r="KRH161" s="247"/>
      <c r="KRI161" s="247"/>
      <c r="KRJ161" s="247"/>
      <c r="KRK161" s="247"/>
      <c r="KRL161" s="247"/>
      <c r="KRM161" s="247"/>
      <c r="KRN161" s="247"/>
      <c r="KRO161" s="247"/>
      <c r="KRP161" s="247"/>
      <c r="KRQ161" s="247"/>
      <c r="KRR161" s="247"/>
      <c r="KRS161" s="247"/>
      <c r="KRT161" s="247"/>
      <c r="KRU161" s="247"/>
      <c r="KRV161" s="247"/>
      <c r="KRW161" s="247"/>
      <c r="KRX161" s="247"/>
      <c r="KRY161" s="247"/>
      <c r="KRZ161" s="247"/>
      <c r="KSA161" s="247"/>
      <c r="KSB161" s="247"/>
      <c r="KSC161" s="247"/>
      <c r="KSD161" s="247"/>
      <c r="KSE161" s="247"/>
      <c r="KSF161" s="247"/>
      <c r="KSG161" s="247"/>
      <c r="KSH161" s="247"/>
      <c r="KSI161" s="247"/>
      <c r="KSJ161" s="247"/>
      <c r="KSK161" s="247"/>
      <c r="KSL161" s="247"/>
      <c r="KSM161" s="247"/>
      <c r="KSN161" s="247"/>
      <c r="KSO161" s="247"/>
      <c r="KSP161" s="247"/>
      <c r="KSQ161" s="247"/>
      <c r="KSR161" s="247"/>
      <c r="KSS161" s="247"/>
      <c r="KST161" s="247"/>
      <c r="KSU161" s="247"/>
      <c r="KSV161" s="247"/>
      <c r="KSW161" s="247"/>
      <c r="KSX161" s="247"/>
      <c r="KSY161" s="247"/>
      <c r="KSZ161" s="247"/>
      <c r="KTA161" s="247"/>
      <c r="KTB161" s="247"/>
      <c r="KTC161" s="247"/>
      <c r="KTD161" s="247"/>
      <c r="KTE161" s="247"/>
      <c r="KTF161" s="247"/>
      <c r="KTG161" s="247"/>
      <c r="KTH161" s="247"/>
      <c r="KTI161" s="247"/>
      <c r="KTJ161" s="247"/>
      <c r="KTK161" s="247"/>
      <c r="KTL161" s="247"/>
      <c r="KTM161" s="247"/>
      <c r="KTN161" s="247"/>
      <c r="KTO161" s="247"/>
      <c r="KTP161" s="247"/>
      <c r="KTQ161" s="247"/>
      <c r="KTR161" s="247"/>
      <c r="KTS161" s="247"/>
      <c r="KTT161" s="247"/>
      <c r="KTU161" s="247"/>
      <c r="KTV161" s="247"/>
      <c r="KTW161" s="247"/>
      <c r="KTX161" s="247"/>
      <c r="KTY161" s="247"/>
      <c r="KTZ161" s="247"/>
      <c r="KUA161" s="247"/>
      <c r="KUB161" s="247"/>
      <c r="KUC161" s="247"/>
      <c r="KUD161" s="247"/>
      <c r="KUE161" s="247"/>
      <c r="KUF161" s="247"/>
      <c r="KUG161" s="247"/>
      <c r="KUH161" s="247"/>
      <c r="KUI161" s="247"/>
      <c r="KUJ161" s="247"/>
      <c r="KUK161" s="247"/>
      <c r="KUL161" s="247"/>
      <c r="KUM161" s="247"/>
      <c r="KUN161" s="247"/>
      <c r="KUO161" s="247"/>
      <c r="KUP161" s="247"/>
      <c r="KUQ161" s="247"/>
      <c r="KUR161" s="247"/>
      <c r="KUS161" s="247"/>
      <c r="KUT161" s="247"/>
      <c r="KUU161" s="247"/>
      <c r="KUV161" s="247"/>
      <c r="KUW161" s="247"/>
      <c r="KUX161" s="247"/>
      <c r="KUY161" s="247"/>
      <c r="KUZ161" s="247"/>
      <c r="KVA161" s="247"/>
      <c r="KVB161" s="247"/>
      <c r="KVC161" s="247"/>
      <c r="KVD161" s="247"/>
      <c r="KVE161" s="247"/>
      <c r="KVF161" s="247"/>
      <c r="KVG161" s="247"/>
      <c r="KVH161" s="247"/>
      <c r="KVI161" s="247"/>
      <c r="KVJ161" s="247"/>
      <c r="KVK161" s="247"/>
      <c r="KVL161" s="247"/>
      <c r="KVM161" s="247"/>
      <c r="KVN161" s="247"/>
      <c r="KVO161" s="247"/>
      <c r="KVP161" s="247"/>
      <c r="KVQ161" s="247"/>
      <c r="KVR161" s="247"/>
      <c r="KVS161" s="247"/>
      <c r="KVT161" s="247"/>
      <c r="KVU161" s="247"/>
      <c r="KVV161" s="247"/>
      <c r="KVW161" s="247"/>
      <c r="KVX161" s="247"/>
      <c r="KVY161" s="247"/>
      <c r="KVZ161" s="247"/>
      <c r="KWA161" s="247"/>
      <c r="KWB161" s="247"/>
      <c r="KWC161" s="247"/>
      <c r="KWD161" s="247"/>
      <c r="KWE161" s="247"/>
      <c r="KWF161" s="247"/>
      <c r="KWG161" s="247"/>
      <c r="KWH161" s="247"/>
      <c r="KWI161" s="247"/>
      <c r="KWJ161" s="247"/>
      <c r="KWK161" s="247"/>
      <c r="KWL161" s="247"/>
      <c r="KWM161" s="247"/>
      <c r="KWN161" s="247"/>
      <c r="KWO161" s="247"/>
      <c r="KWP161" s="247"/>
      <c r="KWQ161" s="247"/>
      <c r="KWR161" s="247"/>
      <c r="KWS161" s="247"/>
      <c r="KWT161" s="247"/>
      <c r="KWU161" s="247"/>
      <c r="KWV161" s="247"/>
      <c r="KWW161" s="247"/>
      <c r="KWX161" s="247"/>
      <c r="KWY161" s="247"/>
      <c r="KWZ161" s="247"/>
      <c r="KXA161" s="247"/>
      <c r="KXB161" s="247"/>
      <c r="KXC161" s="247"/>
      <c r="KXD161" s="247"/>
      <c r="KXE161" s="247"/>
      <c r="KXF161" s="247"/>
      <c r="KXG161" s="247"/>
      <c r="KXH161" s="247"/>
      <c r="KXI161" s="247"/>
      <c r="KXJ161" s="247"/>
      <c r="KXK161" s="247"/>
      <c r="KXL161" s="247"/>
      <c r="KXM161" s="247"/>
      <c r="KXN161" s="247"/>
      <c r="KXO161" s="247"/>
      <c r="KXP161" s="247"/>
      <c r="KXQ161" s="247"/>
      <c r="KXR161" s="247"/>
      <c r="KXS161" s="247"/>
      <c r="KXT161" s="247"/>
      <c r="KXU161" s="247"/>
      <c r="KXV161" s="247"/>
      <c r="KXW161" s="247"/>
      <c r="KXX161" s="247"/>
      <c r="KXY161" s="247"/>
      <c r="KXZ161" s="247"/>
      <c r="KYA161" s="247"/>
      <c r="KYB161" s="247"/>
      <c r="KYC161" s="247"/>
      <c r="KYD161" s="247"/>
      <c r="KYE161" s="247"/>
      <c r="KYF161" s="247"/>
      <c r="KYG161" s="247"/>
      <c r="KYH161" s="247"/>
      <c r="KYI161" s="247"/>
      <c r="KYJ161" s="247"/>
      <c r="KYK161" s="247"/>
      <c r="KYL161" s="247"/>
      <c r="KYM161" s="247"/>
      <c r="KYN161" s="247"/>
      <c r="KYO161" s="247"/>
      <c r="KYP161" s="247"/>
      <c r="KYQ161" s="247"/>
      <c r="KYR161" s="247"/>
      <c r="KYS161" s="247"/>
      <c r="KYT161" s="247"/>
      <c r="KYU161" s="247"/>
      <c r="KYV161" s="247"/>
      <c r="KYW161" s="247"/>
      <c r="KYX161" s="247"/>
      <c r="KYY161" s="247"/>
      <c r="KYZ161" s="247"/>
      <c r="KZA161" s="247"/>
      <c r="KZB161" s="247"/>
      <c r="KZC161" s="247"/>
      <c r="KZD161" s="247"/>
      <c r="KZE161" s="247"/>
      <c r="KZF161" s="247"/>
      <c r="KZG161" s="247"/>
      <c r="KZH161" s="247"/>
      <c r="KZI161" s="247"/>
      <c r="KZJ161" s="247"/>
      <c r="KZK161" s="247"/>
      <c r="KZL161" s="247"/>
      <c r="KZM161" s="247"/>
      <c r="KZN161" s="247"/>
      <c r="KZO161" s="247"/>
      <c r="KZP161" s="247"/>
      <c r="KZQ161" s="247"/>
      <c r="KZR161" s="247"/>
      <c r="KZS161" s="247"/>
      <c r="KZT161" s="247"/>
      <c r="KZU161" s="247"/>
      <c r="KZV161" s="247"/>
      <c r="KZW161" s="247"/>
      <c r="KZX161" s="247"/>
      <c r="KZY161" s="247"/>
      <c r="KZZ161" s="247"/>
      <c r="LAA161" s="247"/>
      <c r="LAB161" s="247"/>
      <c r="LAC161" s="247"/>
      <c r="LAD161" s="247"/>
      <c r="LAE161" s="247"/>
      <c r="LAF161" s="247"/>
      <c r="LAG161" s="247"/>
      <c r="LAH161" s="247"/>
      <c r="LAI161" s="247"/>
      <c r="LAJ161" s="247"/>
      <c r="LAK161" s="247"/>
      <c r="LAL161" s="247"/>
      <c r="LAM161" s="247"/>
      <c r="LAN161" s="247"/>
      <c r="LAO161" s="247"/>
      <c r="LAP161" s="247"/>
      <c r="LAQ161" s="247"/>
      <c r="LAR161" s="247"/>
      <c r="LAS161" s="247"/>
      <c r="LAT161" s="247"/>
      <c r="LAU161" s="247"/>
      <c r="LAV161" s="247"/>
      <c r="LAW161" s="247"/>
      <c r="LAX161" s="247"/>
      <c r="LAY161" s="247"/>
      <c r="LAZ161" s="247"/>
      <c r="LBA161" s="247"/>
      <c r="LBB161" s="247"/>
      <c r="LBC161" s="247"/>
      <c r="LBD161" s="247"/>
      <c r="LBE161" s="247"/>
      <c r="LBF161" s="247"/>
      <c r="LBG161" s="247"/>
      <c r="LBH161" s="247"/>
      <c r="LBI161" s="247"/>
      <c r="LBJ161" s="247"/>
      <c r="LBK161" s="247"/>
      <c r="LBL161" s="247"/>
      <c r="LBM161" s="247"/>
      <c r="LBN161" s="247"/>
      <c r="LBO161" s="247"/>
      <c r="LBP161" s="247"/>
      <c r="LBQ161" s="247"/>
      <c r="LBR161" s="247"/>
      <c r="LBS161" s="247"/>
      <c r="LBT161" s="247"/>
      <c r="LBU161" s="247"/>
      <c r="LBV161" s="247"/>
      <c r="LBW161" s="247"/>
      <c r="LBX161" s="247"/>
      <c r="LBY161" s="247"/>
      <c r="LBZ161" s="247"/>
      <c r="LCA161" s="247"/>
      <c r="LCB161" s="247"/>
      <c r="LCC161" s="247"/>
      <c r="LCD161" s="247"/>
      <c r="LCE161" s="247"/>
      <c r="LCF161" s="247"/>
      <c r="LCG161" s="247"/>
      <c r="LCH161" s="247"/>
      <c r="LCI161" s="247"/>
      <c r="LCJ161" s="247"/>
      <c r="LCK161" s="247"/>
      <c r="LCL161" s="247"/>
      <c r="LCM161" s="247"/>
      <c r="LCN161" s="247"/>
      <c r="LCO161" s="247"/>
      <c r="LCP161" s="247"/>
      <c r="LCQ161" s="247"/>
      <c r="LCR161" s="247"/>
      <c r="LCS161" s="247"/>
      <c r="LCT161" s="247"/>
      <c r="LCU161" s="247"/>
      <c r="LCV161" s="247"/>
      <c r="LCW161" s="247"/>
      <c r="LCX161" s="247"/>
      <c r="LCY161" s="247"/>
      <c r="LCZ161" s="247"/>
      <c r="LDA161" s="247"/>
      <c r="LDB161" s="247"/>
      <c r="LDC161" s="247"/>
      <c r="LDD161" s="247"/>
      <c r="LDE161" s="247"/>
      <c r="LDF161" s="247"/>
      <c r="LDG161" s="247"/>
      <c r="LDH161" s="247"/>
      <c r="LDI161" s="247"/>
      <c r="LDJ161" s="247"/>
      <c r="LDK161" s="247"/>
      <c r="LDL161" s="247"/>
      <c r="LDM161" s="247"/>
      <c r="LDN161" s="247"/>
      <c r="LDO161" s="247"/>
      <c r="LDP161" s="247"/>
      <c r="LDQ161" s="247"/>
      <c r="LDR161" s="247"/>
      <c r="LDS161" s="247"/>
      <c r="LDT161" s="247"/>
      <c r="LDU161" s="247"/>
      <c r="LDV161" s="247"/>
      <c r="LDW161" s="247"/>
      <c r="LDX161" s="247"/>
      <c r="LDY161" s="247"/>
      <c r="LDZ161" s="247"/>
      <c r="LEA161" s="247"/>
      <c r="LEB161" s="247"/>
      <c r="LEC161" s="247"/>
      <c r="LED161" s="247"/>
      <c r="LEE161" s="247"/>
      <c r="LEF161" s="247"/>
      <c r="LEG161" s="247"/>
      <c r="LEH161" s="247"/>
      <c r="LEI161" s="247"/>
      <c r="LEJ161" s="247"/>
      <c r="LEK161" s="247"/>
      <c r="LEL161" s="247"/>
      <c r="LEM161" s="247"/>
      <c r="LEN161" s="247"/>
      <c r="LEO161" s="247"/>
      <c r="LEP161" s="247"/>
      <c r="LEQ161" s="247"/>
      <c r="LER161" s="247"/>
      <c r="LES161" s="247"/>
      <c r="LET161" s="247"/>
      <c r="LEU161" s="247"/>
      <c r="LEV161" s="247"/>
      <c r="LEW161" s="247"/>
      <c r="LEX161" s="247"/>
      <c r="LEY161" s="247"/>
      <c r="LEZ161" s="247"/>
      <c r="LFA161" s="247"/>
      <c r="LFB161" s="247"/>
      <c r="LFC161" s="247"/>
      <c r="LFD161" s="247"/>
      <c r="LFE161" s="247"/>
      <c r="LFF161" s="247"/>
      <c r="LFG161" s="247"/>
      <c r="LFH161" s="247"/>
      <c r="LFI161" s="247"/>
      <c r="LFJ161" s="247"/>
      <c r="LFK161" s="247"/>
      <c r="LFL161" s="247"/>
      <c r="LFM161" s="247"/>
      <c r="LFN161" s="247"/>
      <c r="LFO161" s="247"/>
      <c r="LFP161" s="247"/>
      <c r="LFQ161" s="247"/>
      <c r="LFR161" s="247"/>
      <c r="LFS161" s="247"/>
      <c r="LFT161" s="247"/>
      <c r="LFU161" s="247"/>
      <c r="LFV161" s="247"/>
      <c r="LFW161" s="247"/>
      <c r="LFX161" s="247"/>
      <c r="LFY161" s="247"/>
      <c r="LFZ161" s="247"/>
      <c r="LGA161" s="247"/>
      <c r="LGB161" s="247"/>
      <c r="LGC161" s="247"/>
      <c r="LGD161" s="247"/>
      <c r="LGE161" s="247"/>
      <c r="LGF161" s="247"/>
      <c r="LGG161" s="247"/>
      <c r="LGH161" s="247"/>
      <c r="LGI161" s="247"/>
      <c r="LGJ161" s="247"/>
      <c r="LGK161" s="247"/>
      <c r="LGL161" s="247"/>
      <c r="LGM161" s="247"/>
      <c r="LGN161" s="247"/>
      <c r="LGO161" s="247"/>
      <c r="LGP161" s="247"/>
      <c r="LGQ161" s="247"/>
      <c r="LGR161" s="247"/>
      <c r="LGS161" s="247"/>
      <c r="LGT161" s="247"/>
      <c r="LGU161" s="247"/>
      <c r="LGV161" s="247"/>
      <c r="LGW161" s="247"/>
      <c r="LGX161" s="247"/>
      <c r="LGY161" s="247"/>
      <c r="LGZ161" s="247"/>
      <c r="LHA161" s="247"/>
      <c r="LHB161" s="247"/>
      <c r="LHC161" s="247"/>
      <c r="LHD161" s="247"/>
      <c r="LHE161" s="247"/>
      <c r="LHF161" s="247"/>
      <c r="LHG161" s="247"/>
      <c r="LHH161" s="247"/>
      <c r="LHI161" s="247"/>
      <c r="LHJ161" s="247"/>
      <c r="LHK161" s="247"/>
      <c r="LHL161" s="247"/>
      <c r="LHM161" s="247"/>
      <c r="LHN161" s="247"/>
      <c r="LHO161" s="247"/>
      <c r="LHP161" s="247"/>
      <c r="LHQ161" s="247"/>
      <c r="LHR161" s="247"/>
      <c r="LHS161" s="247"/>
      <c r="LHT161" s="247"/>
      <c r="LHU161" s="247"/>
      <c r="LHV161" s="247"/>
      <c r="LHW161" s="247"/>
      <c r="LHX161" s="247"/>
      <c r="LHY161" s="247"/>
      <c r="LHZ161" s="247"/>
      <c r="LIA161" s="247"/>
      <c r="LIB161" s="247"/>
      <c r="LIC161" s="247"/>
      <c r="LID161" s="247"/>
      <c r="LIE161" s="247"/>
      <c r="LIF161" s="247"/>
      <c r="LIG161" s="247"/>
      <c r="LIH161" s="247"/>
      <c r="LII161" s="247"/>
      <c r="LIJ161" s="247"/>
      <c r="LIK161" s="247"/>
      <c r="LIL161" s="247"/>
      <c r="LIM161" s="247"/>
      <c r="LIN161" s="247"/>
      <c r="LIO161" s="247"/>
      <c r="LIP161" s="247"/>
      <c r="LIQ161" s="247"/>
      <c r="LIR161" s="247"/>
      <c r="LIS161" s="247"/>
      <c r="LIT161" s="247"/>
      <c r="LIU161" s="247"/>
      <c r="LIV161" s="247"/>
      <c r="LIW161" s="247"/>
      <c r="LIX161" s="247"/>
      <c r="LIY161" s="247"/>
      <c r="LIZ161" s="247"/>
      <c r="LJA161" s="247"/>
      <c r="LJB161" s="247"/>
      <c r="LJC161" s="247"/>
      <c r="LJD161" s="247"/>
      <c r="LJE161" s="247"/>
      <c r="LJF161" s="247"/>
      <c r="LJG161" s="247"/>
      <c r="LJH161" s="247"/>
      <c r="LJI161" s="247"/>
      <c r="LJJ161" s="247"/>
      <c r="LJK161" s="247"/>
      <c r="LJL161" s="247"/>
      <c r="LJM161" s="247"/>
      <c r="LJN161" s="247"/>
      <c r="LJO161" s="247"/>
      <c r="LJP161" s="247"/>
      <c r="LJQ161" s="247"/>
      <c r="LJR161" s="247"/>
      <c r="LJS161" s="247"/>
      <c r="LJT161" s="247"/>
      <c r="LJU161" s="247"/>
      <c r="LJV161" s="247"/>
      <c r="LJW161" s="247"/>
      <c r="LJX161" s="247"/>
      <c r="LJY161" s="247"/>
      <c r="LJZ161" s="247"/>
      <c r="LKA161" s="247"/>
      <c r="LKB161" s="247"/>
      <c r="LKC161" s="247"/>
      <c r="LKD161" s="247"/>
      <c r="LKE161" s="247"/>
      <c r="LKF161" s="247"/>
      <c r="LKG161" s="247"/>
      <c r="LKH161" s="247"/>
      <c r="LKI161" s="247"/>
      <c r="LKJ161" s="247"/>
      <c r="LKK161" s="247"/>
      <c r="LKL161" s="247"/>
      <c r="LKM161" s="247"/>
      <c r="LKN161" s="247"/>
      <c r="LKO161" s="247"/>
      <c r="LKP161" s="247"/>
      <c r="LKQ161" s="247"/>
      <c r="LKR161" s="247"/>
      <c r="LKS161" s="247"/>
      <c r="LKT161" s="247"/>
      <c r="LKU161" s="247"/>
      <c r="LKV161" s="247"/>
      <c r="LKW161" s="247"/>
      <c r="LKX161" s="247"/>
      <c r="LKY161" s="247"/>
      <c r="LKZ161" s="247"/>
      <c r="LLA161" s="247"/>
      <c r="LLB161" s="247"/>
      <c r="LLC161" s="247"/>
      <c r="LLD161" s="247"/>
      <c r="LLE161" s="247"/>
      <c r="LLF161" s="247"/>
      <c r="LLG161" s="247"/>
      <c r="LLH161" s="247"/>
      <c r="LLI161" s="247"/>
      <c r="LLJ161" s="247"/>
      <c r="LLK161" s="247"/>
      <c r="LLL161" s="247"/>
      <c r="LLM161" s="247"/>
      <c r="LLN161" s="247"/>
      <c r="LLO161" s="247"/>
      <c r="LLP161" s="247"/>
      <c r="LLQ161" s="247"/>
      <c r="LLR161" s="247"/>
      <c r="LLS161" s="247"/>
      <c r="LLT161" s="247"/>
      <c r="LLU161" s="247"/>
      <c r="LLV161" s="247"/>
      <c r="LLW161" s="247"/>
      <c r="LLX161" s="247"/>
      <c r="LLY161" s="247"/>
      <c r="LLZ161" s="247"/>
      <c r="LMA161" s="247"/>
      <c r="LMB161" s="247"/>
      <c r="LMC161" s="247"/>
      <c r="LMD161" s="247"/>
      <c r="LME161" s="247"/>
      <c r="LMF161" s="247"/>
      <c r="LMG161" s="247"/>
      <c r="LMH161" s="247"/>
      <c r="LMI161" s="247"/>
      <c r="LMJ161" s="247"/>
      <c r="LMK161" s="247"/>
      <c r="LML161" s="247"/>
      <c r="LMM161" s="247"/>
      <c r="LMN161" s="247"/>
      <c r="LMO161" s="247"/>
      <c r="LMP161" s="247"/>
      <c r="LMQ161" s="247"/>
      <c r="LMR161" s="247"/>
      <c r="LMS161" s="247"/>
      <c r="LMT161" s="247"/>
      <c r="LMU161" s="247"/>
      <c r="LMV161" s="247"/>
      <c r="LMW161" s="247"/>
      <c r="LMX161" s="247"/>
      <c r="LMY161" s="247"/>
      <c r="LMZ161" s="247"/>
      <c r="LNA161" s="247"/>
      <c r="LNB161" s="247"/>
      <c r="LNC161" s="247"/>
      <c r="LND161" s="247"/>
      <c r="LNE161" s="247"/>
      <c r="LNF161" s="247"/>
      <c r="LNG161" s="247"/>
      <c r="LNH161" s="247"/>
      <c r="LNI161" s="247"/>
      <c r="LNJ161" s="247"/>
      <c r="LNK161" s="247"/>
      <c r="LNL161" s="247"/>
      <c r="LNM161" s="247"/>
      <c r="LNN161" s="247"/>
      <c r="LNO161" s="247"/>
      <c r="LNP161" s="247"/>
      <c r="LNQ161" s="247"/>
      <c r="LNR161" s="247"/>
      <c r="LNS161" s="247"/>
      <c r="LNT161" s="247"/>
      <c r="LNU161" s="247"/>
      <c r="LNV161" s="247"/>
      <c r="LNW161" s="247"/>
      <c r="LNX161" s="247"/>
      <c r="LNY161" s="247"/>
      <c r="LNZ161" s="247"/>
      <c r="LOA161" s="247"/>
      <c r="LOB161" s="247"/>
      <c r="LOC161" s="247"/>
      <c r="LOD161" s="247"/>
      <c r="LOE161" s="247"/>
      <c r="LOF161" s="247"/>
      <c r="LOG161" s="247"/>
      <c r="LOH161" s="247"/>
      <c r="LOI161" s="247"/>
      <c r="LOJ161" s="247"/>
      <c r="LOK161" s="247"/>
      <c r="LOL161" s="247"/>
      <c r="LOM161" s="247"/>
      <c r="LON161" s="247"/>
      <c r="LOO161" s="247"/>
      <c r="LOP161" s="247"/>
      <c r="LOQ161" s="247"/>
      <c r="LOR161" s="247"/>
      <c r="LOS161" s="247"/>
      <c r="LOT161" s="247"/>
      <c r="LOU161" s="247"/>
      <c r="LOV161" s="247"/>
      <c r="LOW161" s="247"/>
      <c r="LOX161" s="247"/>
      <c r="LOY161" s="247"/>
      <c r="LOZ161" s="247"/>
      <c r="LPA161" s="247"/>
      <c r="LPB161" s="247"/>
      <c r="LPC161" s="247"/>
      <c r="LPD161" s="247"/>
      <c r="LPE161" s="247"/>
      <c r="LPF161" s="247"/>
      <c r="LPG161" s="247"/>
      <c r="LPH161" s="247"/>
      <c r="LPI161" s="247"/>
      <c r="LPJ161" s="247"/>
      <c r="LPK161" s="247"/>
      <c r="LPL161" s="247"/>
      <c r="LPM161" s="247"/>
      <c r="LPN161" s="247"/>
      <c r="LPO161" s="247"/>
      <c r="LPP161" s="247"/>
      <c r="LPQ161" s="247"/>
      <c r="LPR161" s="247"/>
      <c r="LPS161" s="247"/>
      <c r="LPT161" s="247"/>
      <c r="LPU161" s="247"/>
      <c r="LPV161" s="247"/>
      <c r="LPW161" s="247"/>
      <c r="LPX161" s="247"/>
      <c r="LPY161" s="247"/>
      <c r="LPZ161" s="247"/>
      <c r="LQA161" s="247"/>
      <c r="LQB161" s="247"/>
      <c r="LQC161" s="247"/>
      <c r="LQD161" s="247"/>
      <c r="LQE161" s="247"/>
      <c r="LQF161" s="247"/>
      <c r="LQG161" s="247"/>
      <c r="LQH161" s="247"/>
      <c r="LQI161" s="247"/>
      <c r="LQJ161" s="247"/>
      <c r="LQK161" s="247"/>
      <c r="LQL161" s="247"/>
      <c r="LQM161" s="247"/>
      <c r="LQN161" s="247"/>
      <c r="LQO161" s="247"/>
      <c r="LQP161" s="247"/>
      <c r="LQQ161" s="247"/>
      <c r="LQR161" s="247"/>
      <c r="LQS161" s="247"/>
      <c r="LQT161" s="247"/>
      <c r="LQU161" s="247"/>
      <c r="LQV161" s="247"/>
      <c r="LQW161" s="247"/>
      <c r="LQX161" s="247"/>
      <c r="LQY161" s="247"/>
      <c r="LQZ161" s="247"/>
      <c r="LRA161" s="247"/>
      <c r="LRB161" s="247"/>
      <c r="LRC161" s="247"/>
      <c r="LRD161" s="247"/>
      <c r="LRE161" s="247"/>
      <c r="LRF161" s="247"/>
      <c r="LRG161" s="247"/>
      <c r="LRH161" s="247"/>
      <c r="LRI161" s="247"/>
      <c r="LRJ161" s="247"/>
      <c r="LRK161" s="247"/>
      <c r="LRL161" s="247"/>
      <c r="LRM161" s="247"/>
      <c r="LRN161" s="247"/>
      <c r="LRO161" s="247"/>
      <c r="LRP161" s="247"/>
      <c r="LRQ161" s="247"/>
      <c r="LRR161" s="247"/>
      <c r="LRS161" s="247"/>
      <c r="LRT161" s="247"/>
      <c r="LRU161" s="247"/>
      <c r="LRV161" s="247"/>
      <c r="LRW161" s="247"/>
      <c r="LRX161" s="247"/>
      <c r="LRY161" s="247"/>
      <c r="LRZ161" s="247"/>
      <c r="LSA161" s="247"/>
      <c r="LSB161" s="247"/>
      <c r="LSC161" s="247"/>
      <c r="LSD161" s="247"/>
      <c r="LSE161" s="247"/>
      <c r="LSF161" s="247"/>
      <c r="LSG161" s="247"/>
      <c r="LSH161" s="247"/>
      <c r="LSI161" s="247"/>
      <c r="LSJ161" s="247"/>
      <c r="LSK161" s="247"/>
      <c r="LSL161" s="247"/>
      <c r="LSM161" s="247"/>
      <c r="LSN161" s="247"/>
      <c r="LSO161" s="247"/>
      <c r="LSP161" s="247"/>
      <c r="LSQ161" s="247"/>
      <c r="LSR161" s="247"/>
      <c r="LSS161" s="247"/>
      <c r="LST161" s="247"/>
      <c r="LSU161" s="247"/>
      <c r="LSV161" s="247"/>
      <c r="LSW161" s="247"/>
      <c r="LSX161" s="247"/>
      <c r="LSY161" s="247"/>
      <c r="LSZ161" s="247"/>
      <c r="LTA161" s="247"/>
      <c r="LTB161" s="247"/>
      <c r="LTC161" s="247"/>
      <c r="LTD161" s="247"/>
      <c r="LTE161" s="247"/>
      <c r="LTF161" s="247"/>
      <c r="LTG161" s="247"/>
      <c r="LTH161" s="247"/>
      <c r="LTI161" s="247"/>
      <c r="LTJ161" s="247"/>
      <c r="LTK161" s="247"/>
      <c r="LTL161" s="247"/>
      <c r="LTM161" s="247"/>
      <c r="LTN161" s="247"/>
      <c r="LTO161" s="247"/>
      <c r="LTP161" s="247"/>
      <c r="LTQ161" s="247"/>
      <c r="LTR161" s="247"/>
      <c r="LTS161" s="247"/>
      <c r="LTT161" s="247"/>
      <c r="LTU161" s="247"/>
      <c r="LTV161" s="247"/>
      <c r="LTW161" s="247"/>
      <c r="LTX161" s="247"/>
      <c r="LTY161" s="247"/>
      <c r="LTZ161" s="247"/>
      <c r="LUA161" s="247"/>
      <c r="LUB161" s="247"/>
      <c r="LUC161" s="247"/>
      <c r="LUD161" s="247"/>
      <c r="LUE161" s="247"/>
      <c r="LUF161" s="247"/>
      <c r="LUG161" s="247"/>
      <c r="LUH161" s="247"/>
      <c r="LUI161" s="247"/>
      <c r="LUJ161" s="247"/>
      <c r="LUK161" s="247"/>
      <c r="LUL161" s="247"/>
      <c r="LUM161" s="247"/>
      <c r="LUN161" s="247"/>
      <c r="LUO161" s="247"/>
      <c r="LUP161" s="247"/>
      <c r="LUQ161" s="247"/>
      <c r="LUR161" s="247"/>
      <c r="LUS161" s="247"/>
      <c r="LUT161" s="247"/>
      <c r="LUU161" s="247"/>
      <c r="LUV161" s="247"/>
      <c r="LUW161" s="247"/>
      <c r="LUX161" s="247"/>
      <c r="LUY161" s="247"/>
      <c r="LUZ161" s="247"/>
      <c r="LVA161" s="247"/>
      <c r="LVB161" s="247"/>
      <c r="LVC161" s="247"/>
      <c r="LVD161" s="247"/>
      <c r="LVE161" s="247"/>
      <c r="LVF161" s="247"/>
      <c r="LVG161" s="247"/>
      <c r="LVH161" s="247"/>
      <c r="LVI161" s="247"/>
      <c r="LVJ161" s="247"/>
      <c r="LVK161" s="247"/>
      <c r="LVL161" s="247"/>
      <c r="LVM161" s="247"/>
      <c r="LVN161" s="247"/>
      <c r="LVO161" s="247"/>
      <c r="LVP161" s="247"/>
      <c r="LVQ161" s="247"/>
      <c r="LVR161" s="247"/>
      <c r="LVS161" s="247"/>
      <c r="LVT161" s="247"/>
      <c r="LVU161" s="247"/>
      <c r="LVV161" s="247"/>
      <c r="LVW161" s="247"/>
      <c r="LVX161" s="247"/>
      <c r="LVY161" s="247"/>
      <c r="LVZ161" s="247"/>
      <c r="LWA161" s="247"/>
      <c r="LWB161" s="247"/>
      <c r="LWC161" s="247"/>
      <c r="LWD161" s="247"/>
      <c r="LWE161" s="247"/>
      <c r="LWF161" s="247"/>
      <c r="LWG161" s="247"/>
      <c r="LWH161" s="247"/>
      <c r="LWI161" s="247"/>
      <c r="LWJ161" s="247"/>
      <c r="LWK161" s="247"/>
      <c r="LWL161" s="247"/>
      <c r="LWM161" s="247"/>
      <c r="LWN161" s="247"/>
      <c r="LWO161" s="247"/>
      <c r="LWP161" s="247"/>
      <c r="LWQ161" s="247"/>
      <c r="LWR161" s="247"/>
      <c r="LWS161" s="247"/>
      <c r="LWT161" s="247"/>
      <c r="LWU161" s="247"/>
      <c r="LWV161" s="247"/>
      <c r="LWW161" s="247"/>
      <c r="LWX161" s="247"/>
      <c r="LWY161" s="247"/>
      <c r="LWZ161" s="247"/>
      <c r="LXA161" s="247"/>
      <c r="LXB161" s="247"/>
      <c r="LXC161" s="247"/>
      <c r="LXD161" s="247"/>
      <c r="LXE161" s="247"/>
      <c r="LXF161" s="247"/>
      <c r="LXG161" s="247"/>
      <c r="LXH161" s="247"/>
      <c r="LXI161" s="247"/>
      <c r="LXJ161" s="247"/>
      <c r="LXK161" s="247"/>
      <c r="LXL161" s="247"/>
      <c r="LXM161" s="247"/>
      <c r="LXN161" s="247"/>
      <c r="LXO161" s="247"/>
      <c r="LXP161" s="247"/>
      <c r="LXQ161" s="247"/>
      <c r="LXR161" s="247"/>
      <c r="LXS161" s="247"/>
      <c r="LXT161" s="247"/>
      <c r="LXU161" s="247"/>
      <c r="LXV161" s="247"/>
      <c r="LXW161" s="247"/>
      <c r="LXX161" s="247"/>
      <c r="LXY161" s="247"/>
      <c r="LXZ161" s="247"/>
      <c r="LYA161" s="247"/>
      <c r="LYB161" s="247"/>
      <c r="LYC161" s="247"/>
      <c r="LYD161" s="247"/>
      <c r="LYE161" s="247"/>
      <c r="LYF161" s="247"/>
      <c r="LYG161" s="247"/>
      <c r="LYH161" s="247"/>
      <c r="LYI161" s="247"/>
      <c r="LYJ161" s="247"/>
      <c r="LYK161" s="247"/>
      <c r="LYL161" s="247"/>
      <c r="LYM161" s="247"/>
      <c r="LYN161" s="247"/>
      <c r="LYO161" s="247"/>
      <c r="LYP161" s="247"/>
      <c r="LYQ161" s="247"/>
      <c r="LYR161" s="247"/>
      <c r="LYS161" s="247"/>
      <c r="LYT161" s="247"/>
      <c r="LYU161" s="247"/>
      <c r="LYV161" s="247"/>
      <c r="LYW161" s="247"/>
      <c r="LYX161" s="247"/>
      <c r="LYY161" s="247"/>
      <c r="LYZ161" s="247"/>
      <c r="LZA161" s="247"/>
      <c r="LZB161" s="247"/>
      <c r="LZC161" s="247"/>
      <c r="LZD161" s="247"/>
      <c r="LZE161" s="247"/>
      <c r="LZF161" s="247"/>
      <c r="LZG161" s="247"/>
      <c r="LZH161" s="247"/>
      <c r="LZI161" s="247"/>
      <c r="LZJ161" s="247"/>
      <c r="LZK161" s="247"/>
      <c r="LZL161" s="247"/>
      <c r="LZM161" s="247"/>
      <c r="LZN161" s="247"/>
      <c r="LZO161" s="247"/>
      <c r="LZP161" s="247"/>
      <c r="LZQ161" s="247"/>
      <c r="LZR161" s="247"/>
      <c r="LZS161" s="247"/>
      <c r="LZT161" s="247"/>
      <c r="LZU161" s="247"/>
      <c r="LZV161" s="247"/>
      <c r="LZW161" s="247"/>
      <c r="LZX161" s="247"/>
      <c r="LZY161" s="247"/>
      <c r="LZZ161" s="247"/>
      <c r="MAA161" s="247"/>
      <c r="MAB161" s="247"/>
      <c r="MAC161" s="247"/>
      <c r="MAD161" s="247"/>
      <c r="MAE161" s="247"/>
      <c r="MAF161" s="247"/>
      <c r="MAG161" s="247"/>
      <c r="MAH161" s="247"/>
      <c r="MAI161" s="247"/>
      <c r="MAJ161" s="247"/>
      <c r="MAK161" s="247"/>
      <c r="MAL161" s="247"/>
      <c r="MAM161" s="247"/>
      <c r="MAN161" s="247"/>
      <c r="MAO161" s="247"/>
      <c r="MAP161" s="247"/>
      <c r="MAQ161" s="247"/>
      <c r="MAR161" s="247"/>
      <c r="MAS161" s="247"/>
      <c r="MAT161" s="247"/>
      <c r="MAU161" s="247"/>
      <c r="MAV161" s="247"/>
      <c r="MAW161" s="247"/>
      <c r="MAX161" s="247"/>
      <c r="MAY161" s="247"/>
      <c r="MAZ161" s="247"/>
      <c r="MBA161" s="247"/>
      <c r="MBB161" s="247"/>
      <c r="MBC161" s="247"/>
      <c r="MBD161" s="247"/>
      <c r="MBE161" s="247"/>
      <c r="MBF161" s="247"/>
      <c r="MBG161" s="247"/>
      <c r="MBH161" s="247"/>
      <c r="MBI161" s="247"/>
      <c r="MBJ161" s="247"/>
      <c r="MBK161" s="247"/>
      <c r="MBL161" s="247"/>
      <c r="MBM161" s="247"/>
      <c r="MBN161" s="247"/>
      <c r="MBO161" s="247"/>
      <c r="MBP161" s="247"/>
      <c r="MBQ161" s="247"/>
      <c r="MBR161" s="247"/>
      <c r="MBS161" s="247"/>
      <c r="MBT161" s="247"/>
      <c r="MBU161" s="247"/>
      <c r="MBV161" s="247"/>
      <c r="MBW161" s="247"/>
      <c r="MBX161" s="247"/>
      <c r="MBY161" s="247"/>
      <c r="MBZ161" s="247"/>
      <c r="MCA161" s="247"/>
      <c r="MCB161" s="247"/>
      <c r="MCC161" s="247"/>
      <c r="MCD161" s="247"/>
      <c r="MCE161" s="247"/>
      <c r="MCF161" s="247"/>
      <c r="MCG161" s="247"/>
      <c r="MCH161" s="247"/>
      <c r="MCI161" s="247"/>
      <c r="MCJ161" s="247"/>
      <c r="MCK161" s="247"/>
      <c r="MCL161" s="247"/>
      <c r="MCM161" s="247"/>
      <c r="MCN161" s="247"/>
      <c r="MCO161" s="247"/>
      <c r="MCP161" s="247"/>
      <c r="MCQ161" s="247"/>
      <c r="MCR161" s="247"/>
      <c r="MCS161" s="247"/>
      <c r="MCT161" s="247"/>
      <c r="MCU161" s="247"/>
      <c r="MCV161" s="247"/>
      <c r="MCW161" s="247"/>
      <c r="MCX161" s="247"/>
      <c r="MCY161" s="247"/>
      <c r="MCZ161" s="247"/>
      <c r="MDA161" s="247"/>
      <c r="MDB161" s="247"/>
      <c r="MDC161" s="247"/>
      <c r="MDD161" s="247"/>
      <c r="MDE161" s="247"/>
      <c r="MDF161" s="247"/>
      <c r="MDG161" s="247"/>
      <c r="MDH161" s="247"/>
      <c r="MDI161" s="247"/>
      <c r="MDJ161" s="247"/>
      <c r="MDK161" s="247"/>
      <c r="MDL161" s="247"/>
      <c r="MDM161" s="247"/>
      <c r="MDN161" s="247"/>
      <c r="MDO161" s="247"/>
      <c r="MDP161" s="247"/>
      <c r="MDQ161" s="247"/>
      <c r="MDR161" s="247"/>
      <c r="MDS161" s="247"/>
      <c r="MDT161" s="247"/>
      <c r="MDU161" s="247"/>
      <c r="MDV161" s="247"/>
      <c r="MDW161" s="247"/>
      <c r="MDX161" s="247"/>
      <c r="MDY161" s="247"/>
      <c r="MDZ161" s="247"/>
      <c r="MEA161" s="247"/>
      <c r="MEB161" s="247"/>
      <c r="MEC161" s="247"/>
      <c r="MED161" s="247"/>
      <c r="MEE161" s="247"/>
      <c r="MEF161" s="247"/>
      <c r="MEG161" s="247"/>
      <c r="MEH161" s="247"/>
      <c r="MEI161" s="247"/>
      <c r="MEJ161" s="247"/>
      <c r="MEK161" s="247"/>
      <c r="MEL161" s="247"/>
      <c r="MEM161" s="247"/>
      <c r="MEN161" s="247"/>
      <c r="MEO161" s="247"/>
      <c r="MEP161" s="247"/>
      <c r="MEQ161" s="247"/>
      <c r="MER161" s="247"/>
      <c r="MES161" s="247"/>
      <c r="MET161" s="247"/>
      <c r="MEU161" s="247"/>
      <c r="MEV161" s="247"/>
      <c r="MEW161" s="247"/>
      <c r="MEX161" s="247"/>
      <c r="MEY161" s="247"/>
      <c r="MEZ161" s="247"/>
      <c r="MFA161" s="247"/>
      <c r="MFB161" s="247"/>
      <c r="MFC161" s="247"/>
      <c r="MFD161" s="247"/>
      <c r="MFE161" s="247"/>
      <c r="MFF161" s="247"/>
      <c r="MFG161" s="247"/>
      <c r="MFH161" s="247"/>
      <c r="MFI161" s="247"/>
      <c r="MFJ161" s="247"/>
      <c r="MFK161" s="247"/>
      <c r="MFL161" s="247"/>
      <c r="MFM161" s="247"/>
      <c r="MFN161" s="247"/>
      <c r="MFO161" s="247"/>
      <c r="MFP161" s="247"/>
      <c r="MFQ161" s="247"/>
      <c r="MFR161" s="247"/>
      <c r="MFS161" s="247"/>
      <c r="MFT161" s="247"/>
      <c r="MFU161" s="247"/>
      <c r="MFV161" s="247"/>
      <c r="MFW161" s="247"/>
      <c r="MFX161" s="247"/>
      <c r="MFY161" s="247"/>
      <c r="MFZ161" s="247"/>
      <c r="MGA161" s="247"/>
      <c r="MGB161" s="247"/>
      <c r="MGC161" s="247"/>
      <c r="MGD161" s="247"/>
      <c r="MGE161" s="247"/>
      <c r="MGF161" s="247"/>
      <c r="MGG161" s="247"/>
      <c r="MGH161" s="247"/>
      <c r="MGI161" s="247"/>
      <c r="MGJ161" s="247"/>
      <c r="MGK161" s="247"/>
      <c r="MGL161" s="247"/>
      <c r="MGM161" s="247"/>
      <c r="MGN161" s="247"/>
      <c r="MGO161" s="247"/>
      <c r="MGP161" s="247"/>
      <c r="MGQ161" s="247"/>
      <c r="MGR161" s="247"/>
      <c r="MGS161" s="247"/>
      <c r="MGT161" s="247"/>
      <c r="MGU161" s="247"/>
      <c r="MGV161" s="247"/>
      <c r="MGW161" s="247"/>
      <c r="MGX161" s="247"/>
      <c r="MGY161" s="247"/>
      <c r="MGZ161" s="247"/>
      <c r="MHA161" s="247"/>
      <c r="MHB161" s="247"/>
      <c r="MHC161" s="247"/>
      <c r="MHD161" s="247"/>
      <c r="MHE161" s="247"/>
      <c r="MHF161" s="247"/>
      <c r="MHG161" s="247"/>
      <c r="MHH161" s="247"/>
      <c r="MHI161" s="247"/>
      <c r="MHJ161" s="247"/>
      <c r="MHK161" s="247"/>
      <c r="MHL161" s="247"/>
      <c r="MHM161" s="247"/>
      <c r="MHN161" s="247"/>
      <c r="MHO161" s="247"/>
      <c r="MHP161" s="247"/>
      <c r="MHQ161" s="247"/>
      <c r="MHR161" s="247"/>
      <c r="MHS161" s="247"/>
      <c r="MHT161" s="247"/>
      <c r="MHU161" s="247"/>
      <c r="MHV161" s="247"/>
      <c r="MHW161" s="247"/>
      <c r="MHX161" s="247"/>
      <c r="MHY161" s="247"/>
      <c r="MHZ161" s="247"/>
      <c r="MIA161" s="247"/>
      <c r="MIB161" s="247"/>
      <c r="MIC161" s="247"/>
      <c r="MID161" s="247"/>
      <c r="MIE161" s="247"/>
      <c r="MIF161" s="247"/>
      <c r="MIG161" s="247"/>
      <c r="MIH161" s="247"/>
      <c r="MII161" s="247"/>
      <c r="MIJ161" s="247"/>
      <c r="MIK161" s="247"/>
      <c r="MIL161" s="247"/>
      <c r="MIM161" s="247"/>
      <c r="MIN161" s="247"/>
      <c r="MIO161" s="247"/>
      <c r="MIP161" s="247"/>
      <c r="MIQ161" s="247"/>
      <c r="MIR161" s="247"/>
      <c r="MIS161" s="247"/>
      <c r="MIT161" s="247"/>
      <c r="MIU161" s="247"/>
      <c r="MIV161" s="247"/>
      <c r="MIW161" s="247"/>
      <c r="MIX161" s="247"/>
      <c r="MIY161" s="247"/>
      <c r="MIZ161" s="247"/>
      <c r="MJA161" s="247"/>
      <c r="MJB161" s="247"/>
      <c r="MJC161" s="247"/>
      <c r="MJD161" s="247"/>
      <c r="MJE161" s="247"/>
      <c r="MJF161" s="247"/>
      <c r="MJG161" s="247"/>
      <c r="MJH161" s="247"/>
      <c r="MJI161" s="247"/>
      <c r="MJJ161" s="247"/>
      <c r="MJK161" s="247"/>
      <c r="MJL161" s="247"/>
      <c r="MJM161" s="247"/>
      <c r="MJN161" s="247"/>
      <c r="MJO161" s="247"/>
      <c r="MJP161" s="247"/>
      <c r="MJQ161" s="247"/>
      <c r="MJR161" s="247"/>
      <c r="MJS161" s="247"/>
      <c r="MJT161" s="247"/>
      <c r="MJU161" s="247"/>
      <c r="MJV161" s="247"/>
      <c r="MJW161" s="247"/>
      <c r="MJX161" s="247"/>
      <c r="MJY161" s="247"/>
      <c r="MJZ161" s="247"/>
      <c r="MKA161" s="247"/>
      <c r="MKB161" s="247"/>
      <c r="MKC161" s="247"/>
      <c r="MKD161" s="247"/>
      <c r="MKE161" s="247"/>
      <c r="MKF161" s="247"/>
      <c r="MKG161" s="247"/>
      <c r="MKH161" s="247"/>
      <c r="MKI161" s="247"/>
      <c r="MKJ161" s="247"/>
      <c r="MKK161" s="247"/>
      <c r="MKL161" s="247"/>
      <c r="MKM161" s="247"/>
      <c r="MKN161" s="247"/>
      <c r="MKO161" s="247"/>
      <c r="MKP161" s="247"/>
      <c r="MKQ161" s="247"/>
      <c r="MKR161" s="247"/>
      <c r="MKS161" s="247"/>
      <c r="MKT161" s="247"/>
      <c r="MKU161" s="247"/>
      <c r="MKV161" s="247"/>
      <c r="MKW161" s="247"/>
      <c r="MKX161" s="247"/>
      <c r="MKY161" s="247"/>
      <c r="MKZ161" s="247"/>
      <c r="MLA161" s="247"/>
      <c r="MLB161" s="247"/>
      <c r="MLC161" s="247"/>
      <c r="MLD161" s="247"/>
      <c r="MLE161" s="247"/>
      <c r="MLF161" s="247"/>
      <c r="MLG161" s="247"/>
      <c r="MLH161" s="247"/>
      <c r="MLI161" s="247"/>
      <c r="MLJ161" s="247"/>
      <c r="MLK161" s="247"/>
      <c r="MLL161" s="247"/>
      <c r="MLM161" s="247"/>
      <c r="MLN161" s="247"/>
      <c r="MLO161" s="247"/>
      <c r="MLP161" s="247"/>
      <c r="MLQ161" s="247"/>
      <c r="MLR161" s="247"/>
      <c r="MLS161" s="247"/>
      <c r="MLT161" s="247"/>
      <c r="MLU161" s="247"/>
      <c r="MLV161" s="247"/>
      <c r="MLW161" s="247"/>
      <c r="MLX161" s="247"/>
      <c r="MLY161" s="247"/>
      <c r="MLZ161" s="247"/>
      <c r="MMA161" s="247"/>
      <c r="MMB161" s="247"/>
      <c r="MMC161" s="247"/>
      <c r="MMD161" s="247"/>
      <c r="MME161" s="247"/>
      <c r="MMF161" s="247"/>
      <c r="MMG161" s="247"/>
      <c r="MMH161" s="247"/>
      <c r="MMI161" s="247"/>
      <c r="MMJ161" s="247"/>
      <c r="MMK161" s="247"/>
      <c r="MML161" s="247"/>
      <c r="MMM161" s="247"/>
      <c r="MMN161" s="247"/>
      <c r="MMO161" s="247"/>
      <c r="MMP161" s="247"/>
      <c r="MMQ161" s="247"/>
      <c r="MMR161" s="247"/>
      <c r="MMS161" s="247"/>
      <c r="MMT161" s="247"/>
      <c r="MMU161" s="247"/>
      <c r="MMV161" s="247"/>
      <c r="MMW161" s="247"/>
      <c r="MMX161" s="247"/>
      <c r="MMY161" s="247"/>
      <c r="MMZ161" s="247"/>
      <c r="MNA161" s="247"/>
      <c r="MNB161" s="247"/>
      <c r="MNC161" s="247"/>
      <c r="MND161" s="247"/>
      <c r="MNE161" s="247"/>
      <c r="MNF161" s="247"/>
      <c r="MNG161" s="247"/>
      <c r="MNH161" s="247"/>
      <c r="MNI161" s="247"/>
      <c r="MNJ161" s="247"/>
      <c r="MNK161" s="247"/>
      <c r="MNL161" s="247"/>
      <c r="MNM161" s="247"/>
      <c r="MNN161" s="247"/>
      <c r="MNO161" s="247"/>
      <c r="MNP161" s="247"/>
      <c r="MNQ161" s="247"/>
      <c r="MNR161" s="247"/>
      <c r="MNS161" s="247"/>
      <c r="MNT161" s="247"/>
      <c r="MNU161" s="247"/>
      <c r="MNV161" s="247"/>
      <c r="MNW161" s="247"/>
      <c r="MNX161" s="247"/>
      <c r="MNY161" s="247"/>
      <c r="MNZ161" s="247"/>
      <c r="MOA161" s="247"/>
      <c r="MOB161" s="247"/>
      <c r="MOC161" s="247"/>
      <c r="MOD161" s="247"/>
      <c r="MOE161" s="247"/>
      <c r="MOF161" s="247"/>
      <c r="MOG161" s="247"/>
      <c r="MOH161" s="247"/>
      <c r="MOI161" s="247"/>
      <c r="MOJ161" s="247"/>
      <c r="MOK161" s="247"/>
      <c r="MOL161" s="247"/>
      <c r="MOM161" s="247"/>
      <c r="MON161" s="247"/>
      <c r="MOO161" s="247"/>
      <c r="MOP161" s="247"/>
      <c r="MOQ161" s="247"/>
      <c r="MOR161" s="247"/>
      <c r="MOS161" s="247"/>
      <c r="MOT161" s="247"/>
      <c r="MOU161" s="247"/>
      <c r="MOV161" s="247"/>
      <c r="MOW161" s="247"/>
      <c r="MOX161" s="247"/>
      <c r="MOY161" s="247"/>
      <c r="MOZ161" s="247"/>
      <c r="MPA161" s="247"/>
      <c r="MPB161" s="247"/>
      <c r="MPC161" s="247"/>
      <c r="MPD161" s="247"/>
      <c r="MPE161" s="247"/>
      <c r="MPF161" s="247"/>
      <c r="MPG161" s="247"/>
      <c r="MPH161" s="247"/>
      <c r="MPI161" s="247"/>
      <c r="MPJ161" s="247"/>
      <c r="MPK161" s="247"/>
      <c r="MPL161" s="247"/>
      <c r="MPM161" s="247"/>
      <c r="MPN161" s="247"/>
      <c r="MPO161" s="247"/>
      <c r="MPP161" s="247"/>
      <c r="MPQ161" s="247"/>
      <c r="MPR161" s="247"/>
      <c r="MPS161" s="247"/>
      <c r="MPT161" s="247"/>
      <c r="MPU161" s="247"/>
      <c r="MPV161" s="247"/>
      <c r="MPW161" s="247"/>
      <c r="MPX161" s="247"/>
      <c r="MPY161" s="247"/>
      <c r="MPZ161" s="247"/>
      <c r="MQA161" s="247"/>
      <c r="MQB161" s="247"/>
      <c r="MQC161" s="247"/>
      <c r="MQD161" s="247"/>
      <c r="MQE161" s="247"/>
      <c r="MQF161" s="247"/>
      <c r="MQG161" s="247"/>
      <c r="MQH161" s="247"/>
      <c r="MQI161" s="247"/>
      <c r="MQJ161" s="247"/>
      <c r="MQK161" s="247"/>
      <c r="MQL161" s="247"/>
      <c r="MQM161" s="247"/>
      <c r="MQN161" s="247"/>
      <c r="MQO161" s="247"/>
      <c r="MQP161" s="247"/>
      <c r="MQQ161" s="247"/>
      <c r="MQR161" s="247"/>
      <c r="MQS161" s="247"/>
      <c r="MQT161" s="247"/>
      <c r="MQU161" s="247"/>
      <c r="MQV161" s="247"/>
      <c r="MQW161" s="247"/>
      <c r="MQX161" s="247"/>
      <c r="MQY161" s="247"/>
      <c r="MQZ161" s="247"/>
      <c r="MRA161" s="247"/>
      <c r="MRB161" s="247"/>
      <c r="MRC161" s="247"/>
      <c r="MRD161" s="247"/>
      <c r="MRE161" s="247"/>
      <c r="MRF161" s="247"/>
      <c r="MRG161" s="247"/>
      <c r="MRH161" s="247"/>
      <c r="MRI161" s="247"/>
      <c r="MRJ161" s="247"/>
      <c r="MRK161" s="247"/>
      <c r="MRL161" s="247"/>
      <c r="MRM161" s="247"/>
      <c r="MRN161" s="247"/>
      <c r="MRO161" s="247"/>
      <c r="MRP161" s="247"/>
      <c r="MRQ161" s="247"/>
      <c r="MRR161" s="247"/>
      <c r="MRS161" s="247"/>
      <c r="MRT161" s="247"/>
      <c r="MRU161" s="247"/>
      <c r="MRV161" s="247"/>
      <c r="MRW161" s="247"/>
      <c r="MRX161" s="247"/>
      <c r="MRY161" s="247"/>
      <c r="MRZ161" s="247"/>
      <c r="MSA161" s="247"/>
      <c r="MSB161" s="247"/>
      <c r="MSC161" s="247"/>
      <c r="MSD161" s="247"/>
      <c r="MSE161" s="247"/>
      <c r="MSF161" s="247"/>
      <c r="MSG161" s="247"/>
      <c r="MSH161" s="247"/>
      <c r="MSI161" s="247"/>
      <c r="MSJ161" s="247"/>
      <c r="MSK161" s="247"/>
      <c r="MSL161" s="247"/>
      <c r="MSM161" s="247"/>
      <c r="MSN161" s="247"/>
      <c r="MSO161" s="247"/>
      <c r="MSP161" s="247"/>
      <c r="MSQ161" s="247"/>
      <c r="MSR161" s="247"/>
      <c r="MSS161" s="247"/>
      <c r="MST161" s="247"/>
      <c r="MSU161" s="247"/>
      <c r="MSV161" s="247"/>
      <c r="MSW161" s="247"/>
      <c r="MSX161" s="247"/>
      <c r="MSY161" s="247"/>
      <c r="MSZ161" s="247"/>
      <c r="MTA161" s="247"/>
      <c r="MTB161" s="247"/>
      <c r="MTC161" s="247"/>
      <c r="MTD161" s="247"/>
      <c r="MTE161" s="247"/>
      <c r="MTF161" s="247"/>
      <c r="MTG161" s="247"/>
      <c r="MTH161" s="247"/>
      <c r="MTI161" s="247"/>
      <c r="MTJ161" s="247"/>
      <c r="MTK161" s="247"/>
      <c r="MTL161" s="247"/>
      <c r="MTM161" s="247"/>
      <c r="MTN161" s="247"/>
      <c r="MTO161" s="247"/>
      <c r="MTP161" s="247"/>
      <c r="MTQ161" s="247"/>
      <c r="MTR161" s="247"/>
      <c r="MTS161" s="247"/>
      <c r="MTT161" s="247"/>
      <c r="MTU161" s="247"/>
      <c r="MTV161" s="247"/>
      <c r="MTW161" s="247"/>
      <c r="MTX161" s="247"/>
      <c r="MTY161" s="247"/>
      <c r="MTZ161" s="247"/>
      <c r="MUA161" s="247"/>
      <c r="MUB161" s="247"/>
      <c r="MUC161" s="247"/>
      <c r="MUD161" s="247"/>
      <c r="MUE161" s="247"/>
      <c r="MUF161" s="247"/>
      <c r="MUG161" s="247"/>
      <c r="MUH161" s="247"/>
      <c r="MUI161" s="247"/>
      <c r="MUJ161" s="247"/>
      <c r="MUK161" s="247"/>
      <c r="MUL161" s="247"/>
      <c r="MUM161" s="247"/>
      <c r="MUN161" s="247"/>
      <c r="MUO161" s="247"/>
      <c r="MUP161" s="247"/>
      <c r="MUQ161" s="247"/>
      <c r="MUR161" s="247"/>
      <c r="MUS161" s="247"/>
      <c r="MUT161" s="247"/>
      <c r="MUU161" s="247"/>
      <c r="MUV161" s="247"/>
      <c r="MUW161" s="247"/>
      <c r="MUX161" s="247"/>
      <c r="MUY161" s="247"/>
      <c r="MUZ161" s="247"/>
      <c r="MVA161" s="247"/>
      <c r="MVB161" s="247"/>
      <c r="MVC161" s="247"/>
      <c r="MVD161" s="247"/>
      <c r="MVE161" s="247"/>
      <c r="MVF161" s="247"/>
      <c r="MVG161" s="247"/>
      <c r="MVH161" s="247"/>
      <c r="MVI161" s="247"/>
      <c r="MVJ161" s="247"/>
      <c r="MVK161" s="247"/>
      <c r="MVL161" s="247"/>
      <c r="MVM161" s="247"/>
      <c r="MVN161" s="247"/>
      <c r="MVO161" s="247"/>
      <c r="MVP161" s="247"/>
      <c r="MVQ161" s="247"/>
      <c r="MVR161" s="247"/>
      <c r="MVS161" s="247"/>
      <c r="MVT161" s="247"/>
      <c r="MVU161" s="247"/>
      <c r="MVV161" s="247"/>
      <c r="MVW161" s="247"/>
      <c r="MVX161" s="247"/>
      <c r="MVY161" s="247"/>
      <c r="MVZ161" s="247"/>
      <c r="MWA161" s="247"/>
      <c r="MWB161" s="247"/>
      <c r="MWC161" s="247"/>
      <c r="MWD161" s="247"/>
      <c r="MWE161" s="247"/>
      <c r="MWF161" s="247"/>
      <c r="MWG161" s="247"/>
      <c r="MWH161" s="247"/>
      <c r="MWI161" s="247"/>
      <c r="MWJ161" s="247"/>
      <c r="MWK161" s="247"/>
      <c r="MWL161" s="247"/>
      <c r="MWM161" s="247"/>
      <c r="MWN161" s="247"/>
      <c r="MWO161" s="247"/>
      <c r="MWP161" s="247"/>
      <c r="MWQ161" s="247"/>
      <c r="MWR161" s="247"/>
      <c r="MWS161" s="247"/>
      <c r="MWT161" s="247"/>
      <c r="MWU161" s="247"/>
      <c r="MWV161" s="247"/>
      <c r="MWW161" s="247"/>
      <c r="MWX161" s="247"/>
      <c r="MWY161" s="247"/>
      <c r="MWZ161" s="247"/>
      <c r="MXA161" s="247"/>
      <c r="MXB161" s="247"/>
      <c r="MXC161" s="247"/>
      <c r="MXD161" s="247"/>
      <c r="MXE161" s="247"/>
      <c r="MXF161" s="247"/>
      <c r="MXG161" s="247"/>
      <c r="MXH161" s="247"/>
      <c r="MXI161" s="247"/>
      <c r="MXJ161" s="247"/>
      <c r="MXK161" s="247"/>
      <c r="MXL161" s="247"/>
      <c r="MXM161" s="247"/>
      <c r="MXN161" s="247"/>
      <c r="MXO161" s="247"/>
      <c r="MXP161" s="247"/>
      <c r="MXQ161" s="247"/>
      <c r="MXR161" s="247"/>
      <c r="MXS161" s="247"/>
      <c r="MXT161" s="247"/>
      <c r="MXU161" s="247"/>
      <c r="MXV161" s="247"/>
      <c r="MXW161" s="247"/>
      <c r="MXX161" s="247"/>
      <c r="MXY161" s="247"/>
      <c r="MXZ161" s="247"/>
      <c r="MYA161" s="247"/>
      <c r="MYB161" s="247"/>
      <c r="MYC161" s="247"/>
      <c r="MYD161" s="247"/>
      <c r="MYE161" s="247"/>
      <c r="MYF161" s="247"/>
      <c r="MYG161" s="247"/>
      <c r="MYH161" s="247"/>
      <c r="MYI161" s="247"/>
      <c r="MYJ161" s="247"/>
      <c r="MYK161" s="247"/>
      <c r="MYL161" s="247"/>
      <c r="MYM161" s="247"/>
      <c r="MYN161" s="247"/>
      <c r="MYO161" s="247"/>
      <c r="MYP161" s="247"/>
      <c r="MYQ161" s="247"/>
      <c r="MYR161" s="247"/>
      <c r="MYS161" s="247"/>
      <c r="MYT161" s="247"/>
      <c r="MYU161" s="247"/>
      <c r="MYV161" s="247"/>
      <c r="MYW161" s="247"/>
      <c r="MYX161" s="247"/>
      <c r="MYY161" s="247"/>
      <c r="MYZ161" s="247"/>
      <c r="MZA161" s="247"/>
      <c r="MZB161" s="247"/>
      <c r="MZC161" s="247"/>
      <c r="MZD161" s="247"/>
      <c r="MZE161" s="247"/>
      <c r="MZF161" s="247"/>
      <c r="MZG161" s="247"/>
      <c r="MZH161" s="247"/>
      <c r="MZI161" s="247"/>
      <c r="MZJ161" s="247"/>
      <c r="MZK161" s="247"/>
      <c r="MZL161" s="247"/>
      <c r="MZM161" s="247"/>
      <c r="MZN161" s="247"/>
      <c r="MZO161" s="247"/>
      <c r="MZP161" s="247"/>
      <c r="MZQ161" s="247"/>
      <c r="MZR161" s="247"/>
      <c r="MZS161" s="247"/>
      <c r="MZT161" s="247"/>
      <c r="MZU161" s="247"/>
      <c r="MZV161" s="247"/>
      <c r="MZW161" s="247"/>
      <c r="MZX161" s="247"/>
      <c r="MZY161" s="247"/>
      <c r="MZZ161" s="247"/>
      <c r="NAA161" s="247"/>
      <c r="NAB161" s="247"/>
      <c r="NAC161" s="247"/>
      <c r="NAD161" s="247"/>
      <c r="NAE161" s="247"/>
      <c r="NAF161" s="247"/>
      <c r="NAG161" s="247"/>
      <c r="NAH161" s="247"/>
      <c r="NAI161" s="247"/>
      <c r="NAJ161" s="247"/>
      <c r="NAK161" s="247"/>
      <c r="NAL161" s="247"/>
      <c r="NAM161" s="247"/>
      <c r="NAN161" s="247"/>
      <c r="NAO161" s="247"/>
      <c r="NAP161" s="247"/>
      <c r="NAQ161" s="247"/>
      <c r="NAR161" s="247"/>
      <c r="NAS161" s="247"/>
      <c r="NAT161" s="247"/>
      <c r="NAU161" s="247"/>
      <c r="NAV161" s="247"/>
      <c r="NAW161" s="247"/>
      <c r="NAX161" s="247"/>
      <c r="NAY161" s="247"/>
      <c r="NAZ161" s="247"/>
      <c r="NBA161" s="247"/>
      <c r="NBB161" s="247"/>
      <c r="NBC161" s="247"/>
      <c r="NBD161" s="247"/>
      <c r="NBE161" s="247"/>
      <c r="NBF161" s="247"/>
      <c r="NBG161" s="247"/>
      <c r="NBH161" s="247"/>
      <c r="NBI161" s="247"/>
      <c r="NBJ161" s="247"/>
      <c r="NBK161" s="247"/>
      <c r="NBL161" s="247"/>
      <c r="NBM161" s="247"/>
      <c r="NBN161" s="247"/>
      <c r="NBO161" s="247"/>
      <c r="NBP161" s="247"/>
      <c r="NBQ161" s="247"/>
      <c r="NBR161" s="247"/>
      <c r="NBS161" s="247"/>
      <c r="NBT161" s="247"/>
      <c r="NBU161" s="247"/>
      <c r="NBV161" s="247"/>
      <c r="NBW161" s="247"/>
      <c r="NBX161" s="247"/>
      <c r="NBY161" s="247"/>
      <c r="NBZ161" s="247"/>
      <c r="NCA161" s="247"/>
      <c r="NCB161" s="247"/>
      <c r="NCC161" s="247"/>
      <c r="NCD161" s="247"/>
      <c r="NCE161" s="247"/>
      <c r="NCF161" s="247"/>
      <c r="NCG161" s="247"/>
      <c r="NCH161" s="247"/>
      <c r="NCI161" s="247"/>
      <c r="NCJ161" s="247"/>
      <c r="NCK161" s="247"/>
      <c r="NCL161" s="247"/>
      <c r="NCM161" s="247"/>
      <c r="NCN161" s="247"/>
      <c r="NCO161" s="247"/>
      <c r="NCP161" s="247"/>
      <c r="NCQ161" s="247"/>
      <c r="NCR161" s="247"/>
      <c r="NCS161" s="247"/>
      <c r="NCT161" s="247"/>
      <c r="NCU161" s="247"/>
      <c r="NCV161" s="247"/>
      <c r="NCW161" s="247"/>
      <c r="NCX161" s="247"/>
      <c r="NCY161" s="247"/>
      <c r="NCZ161" s="247"/>
      <c r="NDA161" s="247"/>
      <c r="NDB161" s="247"/>
      <c r="NDC161" s="247"/>
      <c r="NDD161" s="247"/>
      <c r="NDE161" s="247"/>
      <c r="NDF161" s="247"/>
      <c r="NDG161" s="247"/>
      <c r="NDH161" s="247"/>
      <c r="NDI161" s="247"/>
      <c r="NDJ161" s="247"/>
      <c r="NDK161" s="247"/>
      <c r="NDL161" s="247"/>
      <c r="NDM161" s="247"/>
      <c r="NDN161" s="247"/>
      <c r="NDO161" s="247"/>
      <c r="NDP161" s="247"/>
      <c r="NDQ161" s="247"/>
      <c r="NDR161" s="247"/>
      <c r="NDS161" s="247"/>
      <c r="NDT161" s="247"/>
      <c r="NDU161" s="247"/>
      <c r="NDV161" s="247"/>
      <c r="NDW161" s="247"/>
      <c r="NDX161" s="247"/>
      <c r="NDY161" s="247"/>
      <c r="NDZ161" s="247"/>
      <c r="NEA161" s="247"/>
      <c r="NEB161" s="247"/>
      <c r="NEC161" s="247"/>
      <c r="NED161" s="247"/>
      <c r="NEE161" s="247"/>
      <c r="NEF161" s="247"/>
      <c r="NEG161" s="247"/>
      <c r="NEH161" s="247"/>
      <c r="NEI161" s="247"/>
      <c r="NEJ161" s="247"/>
      <c r="NEK161" s="247"/>
      <c r="NEL161" s="247"/>
      <c r="NEM161" s="247"/>
      <c r="NEN161" s="247"/>
      <c r="NEO161" s="247"/>
      <c r="NEP161" s="247"/>
      <c r="NEQ161" s="247"/>
      <c r="NER161" s="247"/>
      <c r="NES161" s="247"/>
      <c r="NET161" s="247"/>
      <c r="NEU161" s="247"/>
      <c r="NEV161" s="247"/>
      <c r="NEW161" s="247"/>
      <c r="NEX161" s="247"/>
      <c r="NEY161" s="247"/>
      <c r="NEZ161" s="247"/>
      <c r="NFA161" s="247"/>
      <c r="NFB161" s="247"/>
      <c r="NFC161" s="247"/>
      <c r="NFD161" s="247"/>
      <c r="NFE161" s="247"/>
      <c r="NFF161" s="247"/>
      <c r="NFG161" s="247"/>
      <c r="NFH161" s="247"/>
      <c r="NFI161" s="247"/>
      <c r="NFJ161" s="247"/>
      <c r="NFK161" s="247"/>
      <c r="NFL161" s="247"/>
      <c r="NFM161" s="247"/>
      <c r="NFN161" s="247"/>
      <c r="NFO161" s="247"/>
      <c r="NFP161" s="247"/>
      <c r="NFQ161" s="247"/>
      <c r="NFR161" s="247"/>
      <c r="NFS161" s="247"/>
      <c r="NFT161" s="247"/>
      <c r="NFU161" s="247"/>
      <c r="NFV161" s="247"/>
      <c r="NFW161" s="247"/>
      <c r="NFX161" s="247"/>
      <c r="NFY161" s="247"/>
      <c r="NFZ161" s="247"/>
      <c r="NGA161" s="247"/>
      <c r="NGB161" s="247"/>
      <c r="NGC161" s="247"/>
      <c r="NGD161" s="247"/>
      <c r="NGE161" s="247"/>
      <c r="NGF161" s="247"/>
      <c r="NGG161" s="247"/>
      <c r="NGH161" s="247"/>
      <c r="NGI161" s="247"/>
      <c r="NGJ161" s="247"/>
      <c r="NGK161" s="247"/>
      <c r="NGL161" s="247"/>
      <c r="NGM161" s="247"/>
      <c r="NGN161" s="247"/>
      <c r="NGO161" s="247"/>
      <c r="NGP161" s="247"/>
      <c r="NGQ161" s="247"/>
      <c r="NGR161" s="247"/>
      <c r="NGS161" s="247"/>
      <c r="NGT161" s="247"/>
      <c r="NGU161" s="247"/>
      <c r="NGV161" s="247"/>
      <c r="NGW161" s="247"/>
      <c r="NGX161" s="247"/>
      <c r="NGY161" s="247"/>
      <c r="NGZ161" s="247"/>
      <c r="NHA161" s="247"/>
      <c r="NHB161" s="247"/>
      <c r="NHC161" s="247"/>
      <c r="NHD161" s="247"/>
      <c r="NHE161" s="247"/>
      <c r="NHF161" s="247"/>
      <c r="NHG161" s="247"/>
      <c r="NHH161" s="247"/>
      <c r="NHI161" s="247"/>
      <c r="NHJ161" s="247"/>
      <c r="NHK161" s="247"/>
      <c r="NHL161" s="247"/>
      <c r="NHM161" s="247"/>
      <c r="NHN161" s="247"/>
      <c r="NHO161" s="247"/>
      <c r="NHP161" s="247"/>
      <c r="NHQ161" s="247"/>
      <c r="NHR161" s="247"/>
      <c r="NHS161" s="247"/>
      <c r="NHT161" s="247"/>
      <c r="NHU161" s="247"/>
      <c r="NHV161" s="247"/>
      <c r="NHW161" s="247"/>
      <c r="NHX161" s="247"/>
      <c r="NHY161" s="247"/>
      <c r="NHZ161" s="247"/>
      <c r="NIA161" s="247"/>
      <c r="NIB161" s="247"/>
      <c r="NIC161" s="247"/>
      <c r="NID161" s="247"/>
      <c r="NIE161" s="247"/>
      <c r="NIF161" s="247"/>
      <c r="NIG161" s="247"/>
      <c r="NIH161" s="247"/>
      <c r="NII161" s="247"/>
      <c r="NIJ161" s="247"/>
      <c r="NIK161" s="247"/>
      <c r="NIL161" s="247"/>
      <c r="NIM161" s="247"/>
      <c r="NIN161" s="247"/>
      <c r="NIO161" s="247"/>
      <c r="NIP161" s="247"/>
      <c r="NIQ161" s="247"/>
      <c r="NIR161" s="247"/>
      <c r="NIS161" s="247"/>
      <c r="NIT161" s="247"/>
      <c r="NIU161" s="247"/>
      <c r="NIV161" s="247"/>
      <c r="NIW161" s="247"/>
      <c r="NIX161" s="247"/>
      <c r="NIY161" s="247"/>
      <c r="NIZ161" s="247"/>
      <c r="NJA161" s="247"/>
      <c r="NJB161" s="247"/>
      <c r="NJC161" s="247"/>
      <c r="NJD161" s="247"/>
      <c r="NJE161" s="247"/>
      <c r="NJF161" s="247"/>
      <c r="NJG161" s="247"/>
      <c r="NJH161" s="247"/>
      <c r="NJI161" s="247"/>
      <c r="NJJ161" s="247"/>
      <c r="NJK161" s="247"/>
      <c r="NJL161" s="247"/>
      <c r="NJM161" s="247"/>
      <c r="NJN161" s="247"/>
      <c r="NJO161" s="247"/>
      <c r="NJP161" s="247"/>
      <c r="NJQ161" s="247"/>
      <c r="NJR161" s="247"/>
      <c r="NJS161" s="247"/>
      <c r="NJT161" s="247"/>
      <c r="NJU161" s="247"/>
      <c r="NJV161" s="247"/>
      <c r="NJW161" s="247"/>
      <c r="NJX161" s="247"/>
      <c r="NJY161" s="247"/>
      <c r="NJZ161" s="247"/>
      <c r="NKA161" s="247"/>
      <c r="NKB161" s="247"/>
      <c r="NKC161" s="247"/>
      <c r="NKD161" s="247"/>
      <c r="NKE161" s="247"/>
      <c r="NKF161" s="247"/>
      <c r="NKG161" s="247"/>
      <c r="NKH161" s="247"/>
      <c r="NKI161" s="247"/>
      <c r="NKJ161" s="247"/>
      <c r="NKK161" s="247"/>
      <c r="NKL161" s="247"/>
      <c r="NKM161" s="247"/>
      <c r="NKN161" s="247"/>
      <c r="NKO161" s="247"/>
      <c r="NKP161" s="247"/>
      <c r="NKQ161" s="247"/>
      <c r="NKR161" s="247"/>
      <c r="NKS161" s="247"/>
      <c r="NKT161" s="247"/>
      <c r="NKU161" s="247"/>
      <c r="NKV161" s="247"/>
      <c r="NKW161" s="247"/>
      <c r="NKX161" s="247"/>
      <c r="NKY161" s="247"/>
      <c r="NKZ161" s="247"/>
      <c r="NLA161" s="247"/>
      <c r="NLB161" s="247"/>
      <c r="NLC161" s="247"/>
      <c r="NLD161" s="247"/>
      <c r="NLE161" s="247"/>
      <c r="NLF161" s="247"/>
      <c r="NLG161" s="247"/>
      <c r="NLH161" s="247"/>
      <c r="NLI161" s="247"/>
      <c r="NLJ161" s="247"/>
      <c r="NLK161" s="247"/>
      <c r="NLL161" s="247"/>
      <c r="NLM161" s="247"/>
      <c r="NLN161" s="247"/>
      <c r="NLO161" s="247"/>
      <c r="NLP161" s="247"/>
      <c r="NLQ161" s="247"/>
      <c r="NLR161" s="247"/>
      <c r="NLS161" s="247"/>
      <c r="NLT161" s="247"/>
      <c r="NLU161" s="247"/>
      <c r="NLV161" s="247"/>
      <c r="NLW161" s="247"/>
      <c r="NLX161" s="247"/>
      <c r="NLY161" s="247"/>
      <c r="NLZ161" s="247"/>
      <c r="NMA161" s="247"/>
      <c r="NMB161" s="247"/>
      <c r="NMC161" s="247"/>
      <c r="NMD161" s="247"/>
      <c r="NME161" s="247"/>
      <c r="NMF161" s="247"/>
      <c r="NMG161" s="247"/>
      <c r="NMH161" s="247"/>
      <c r="NMI161" s="247"/>
      <c r="NMJ161" s="247"/>
      <c r="NMK161" s="247"/>
      <c r="NML161" s="247"/>
      <c r="NMM161" s="247"/>
      <c r="NMN161" s="247"/>
      <c r="NMO161" s="247"/>
      <c r="NMP161" s="247"/>
      <c r="NMQ161" s="247"/>
      <c r="NMR161" s="247"/>
      <c r="NMS161" s="247"/>
      <c r="NMT161" s="247"/>
      <c r="NMU161" s="247"/>
      <c r="NMV161" s="247"/>
      <c r="NMW161" s="247"/>
      <c r="NMX161" s="247"/>
      <c r="NMY161" s="247"/>
      <c r="NMZ161" s="247"/>
      <c r="NNA161" s="247"/>
      <c r="NNB161" s="247"/>
      <c r="NNC161" s="247"/>
      <c r="NND161" s="247"/>
      <c r="NNE161" s="247"/>
      <c r="NNF161" s="247"/>
      <c r="NNG161" s="247"/>
      <c r="NNH161" s="247"/>
      <c r="NNI161" s="247"/>
      <c r="NNJ161" s="247"/>
      <c r="NNK161" s="247"/>
      <c r="NNL161" s="247"/>
      <c r="NNM161" s="247"/>
      <c r="NNN161" s="247"/>
      <c r="NNO161" s="247"/>
      <c r="NNP161" s="247"/>
      <c r="NNQ161" s="247"/>
      <c r="NNR161" s="247"/>
      <c r="NNS161" s="247"/>
      <c r="NNT161" s="247"/>
      <c r="NNU161" s="247"/>
      <c r="NNV161" s="247"/>
      <c r="NNW161" s="247"/>
      <c r="NNX161" s="247"/>
      <c r="NNY161" s="247"/>
      <c r="NNZ161" s="247"/>
      <c r="NOA161" s="247"/>
      <c r="NOB161" s="247"/>
      <c r="NOC161" s="247"/>
      <c r="NOD161" s="247"/>
      <c r="NOE161" s="247"/>
      <c r="NOF161" s="247"/>
      <c r="NOG161" s="247"/>
      <c r="NOH161" s="247"/>
      <c r="NOI161" s="247"/>
      <c r="NOJ161" s="247"/>
      <c r="NOK161" s="247"/>
      <c r="NOL161" s="247"/>
      <c r="NOM161" s="247"/>
      <c r="NON161" s="247"/>
      <c r="NOO161" s="247"/>
      <c r="NOP161" s="247"/>
      <c r="NOQ161" s="247"/>
      <c r="NOR161" s="247"/>
      <c r="NOS161" s="247"/>
      <c r="NOT161" s="247"/>
      <c r="NOU161" s="247"/>
      <c r="NOV161" s="247"/>
      <c r="NOW161" s="247"/>
      <c r="NOX161" s="247"/>
      <c r="NOY161" s="247"/>
      <c r="NOZ161" s="247"/>
      <c r="NPA161" s="247"/>
      <c r="NPB161" s="247"/>
      <c r="NPC161" s="247"/>
      <c r="NPD161" s="247"/>
      <c r="NPE161" s="247"/>
      <c r="NPF161" s="247"/>
      <c r="NPG161" s="247"/>
      <c r="NPH161" s="247"/>
      <c r="NPI161" s="247"/>
      <c r="NPJ161" s="247"/>
      <c r="NPK161" s="247"/>
      <c r="NPL161" s="247"/>
      <c r="NPM161" s="247"/>
      <c r="NPN161" s="247"/>
      <c r="NPO161" s="247"/>
      <c r="NPP161" s="247"/>
      <c r="NPQ161" s="247"/>
      <c r="NPR161" s="247"/>
      <c r="NPS161" s="247"/>
      <c r="NPT161" s="247"/>
      <c r="NPU161" s="247"/>
      <c r="NPV161" s="247"/>
      <c r="NPW161" s="247"/>
      <c r="NPX161" s="247"/>
      <c r="NPY161" s="247"/>
      <c r="NPZ161" s="247"/>
      <c r="NQA161" s="247"/>
      <c r="NQB161" s="247"/>
      <c r="NQC161" s="247"/>
      <c r="NQD161" s="247"/>
      <c r="NQE161" s="247"/>
      <c r="NQF161" s="247"/>
      <c r="NQG161" s="247"/>
      <c r="NQH161" s="247"/>
      <c r="NQI161" s="247"/>
      <c r="NQJ161" s="247"/>
      <c r="NQK161" s="247"/>
      <c r="NQL161" s="247"/>
      <c r="NQM161" s="247"/>
      <c r="NQN161" s="247"/>
      <c r="NQO161" s="247"/>
      <c r="NQP161" s="247"/>
      <c r="NQQ161" s="247"/>
      <c r="NQR161" s="247"/>
      <c r="NQS161" s="247"/>
      <c r="NQT161" s="247"/>
      <c r="NQU161" s="247"/>
      <c r="NQV161" s="247"/>
      <c r="NQW161" s="247"/>
      <c r="NQX161" s="247"/>
      <c r="NQY161" s="247"/>
      <c r="NQZ161" s="247"/>
      <c r="NRA161" s="247"/>
      <c r="NRB161" s="247"/>
      <c r="NRC161" s="247"/>
      <c r="NRD161" s="247"/>
      <c r="NRE161" s="247"/>
      <c r="NRF161" s="247"/>
      <c r="NRG161" s="247"/>
      <c r="NRH161" s="247"/>
      <c r="NRI161" s="247"/>
      <c r="NRJ161" s="247"/>
      <c r="NRK161" s="247"/>
      <c r="NRL161" s="247"/>
      <c r="NRM161" s="247"/>
      <c r="NRN161" s="247"/>
      <c r="NRO161" s="247"/>
      <c r="NRP161" s="247"/>
      <c r="NRQ161" s="247"/>
      <c r="NRR161" s="247"/>
      <c r="NRS161" s="247"/>
      <c r="NRT161" s="247"/>
      <c r="NRU161" s="247"/>
      <c r="NRV161" s="247"/>
      <c r="NRW161" s="247"/>
      <c r="NRX161" s="247"/>
      <c r="NRY161" s="247"/>
      <c r="NRZ161" s="247"/>
      <c r="NSA161" s="247"/>
      <c r="NSB161" s="247"/>
      <c r="NSC161" s="247"/>
      <c r="NSD161" s="247"/>
      <c r="NSE161" s="247"/>
      <c r="NSF161" s="247"/>
      <c r="NSG161" s="247"/>
      <c r="NSH161" s="247"/>
      <c r="NSI161" s="247"/>
      <c r="NSJ161" s="247"/>
      <c r="NSK161" s="247"/>
      <c r="NSL161" s="247"/>
      <c r="NSM161" s="247"/>
      <c r="NSN161" s="247"/>
      <c r="NSO161" s="247"/>
      <c r="NSP161" s="247"/>
      <c r="NSQ161" s="247"/>
      <c r="NSR161" s="247"/>
      <c r="NSS161" s="247"/>
      <c r="NST161" s="247"/>
      <c r="NSU161" s="247"/>
      <c r="NSV161" s="247"/>
      <c r="NSW161" s="247"/>
      <c r="NSX161" s="247"/>
      <c r="NSY161" s="247"/>
      <c r="NSZ161" s="247"/>
      <c r="NTA161" s="247"/>
      <c r="NTB161" s="247"/>
      <c r="NTC161" s="247"/>
      <c r="NTD161" s="247"/>
      <c r="NTE161" s="247"/>
      <c r="NTF161" s="247"/>
      <c r="NTG161" s="247"/>
      <c r="NTH161" s="247"/>
      <c r="NTI161" s="247"/>
      <c r="NTJ161" s="247"/>
      <c r="NTK161" s="247"/>
      <c r="NTL161" s="247"/>
      <c r="NTM161" s="247"/>
      <c r="NTN161" s="247"/>
      <c r="NTO161" s="247"/>
      <c r="NTP161" s="247"/>
      <c r="NTQ161" s="247"/>
      <c r="NTR161" s="247"/>
      <c r="NTS161" s="247"/>
      <c r="NTT161" s="247"/>
      <c r="NTU161" s="247"/>
      <c r="NTV161" s="247"/>
      <c r="NTW161" s="247"/>
      <c r="NTX161" s="247"/>
      <c r="NTY161" s="247"/>
      <c r="NTZ161" s="247"/>
      <c r="NUA161" s="247"/>
      <c r="NUB161" s="247"/>
      <c r="NUC161" s="247"/>
      <c r="NUD161" s="247"/>
      <c r="NUE161" s="247"/>
      <c r="NUF161" s="247"/>
      <c r="NUG161" s="247"/>
      <c r="NUH161" s="247"/>
      <c r="NUI161" s="247"/>
      <c r="NUJ161" s="247"/>
      <c r="NUK161" s="247"/>
      <c r="NUL161" s="247"/>
      <c r="NUM161" s="247"/>
      <c r="NUN161" s="247"/>
      <c r="NUO161" s="247"/>
      <c r="NUP161" s="247"/>
      <c r="NUQ161" s="247"/>
      <c r="NUR161" s="247"/>
      <c r="NUS161" s="247"/>
      <c r="NUT161" s="247"/>
      <c r="NUU161" s="247"/>
      <c r="NUV161" s="247"/>
      <c r="NUW161" s="247"/>
      <c r="NUX161" s="247"/>
      <c r="NUY161" s="247"/>
      <c r="NUZ161" s="247"/>
      <c r="NVA161" s="247"/>
      <c r="NVB161" s="247"/>
      <c r="NVC161" s="247"/>
      <c r="NVD161" s="247"/>
      <c r="NVE161" s="247"/>
      <c r="NVF161" s="247"/>
      <c r="NVG161" s="247"/>
      <c r="NVH161" s="247"/>
      <c r="NVI161" s="247"/>
      <c r="NVJ161" s="247"/>
      <c r="NVK161" s="247"/>
      <c r="NVL161" s="247"/>
      <c r="NVM161" s="247"/>
      <c r="NVN161" s="247"/>
      <c r="NVO161" s="247"/>
      <c r="NVP161" s="247"/>
      <c r="NVQ161" s="247"/>
      <c r="NVR161" s="247"/>
      <c r="NVS161" s="247"/>
      <c r="NVT161" s="247"/>
      <c r="NVU161" s="247"/>
      <c r="NVV161" s="247"/>
      <c r="NVW161" s="247"/>
      <c r="NVX161" s="247"/>
      <c r="NVY161" s="247"/>
      <c r="NVZ161" s="247"/>
      <c r="NWA161" s="247"/>
      <c r="NWB161" s="247"/>
      <c r="NWC161" s="247"/>
      <c r="NWD161" s="247"/>
      <c r="NWE161" s="247"/>
      <c r="NWF161" s="247"/>
      <c r="NWG161" s="247"/>
      <c r="NWH161" s="247"/>
      <c r="NWI161" s="247"/>
      <c r="NWJ161" s="247"/>
      <c r="NWK161" s="247"/>
      <c r="NWL161" s="247"/>
      <c r="NWM161" s="247"/>
      <c r="NWN161" s="247"/>
      <c r="NWO161" s="247"/>
      <c r="NWP161" s="247"/>
      <c r="NWQ161" s="247"/>
      <c r="NWR161" s="247"/>
      <c r="NWS161" s="247"/>
      <c r="NWT161" s="247"/>
      <c r="NWU161" s="247"/>
      <c r="NWV161" s="247"/>
      <c r="NWW161" s="247"/>
      <c r="NWX161" s="247"/>
      <c r="NWY161" s="247"/>
      <c r="NWZ161" s="247"/>
      <c r="NXA161" s="247"/>
      <c r="NXB161" s="247"/>
      <c r="NXC161" s="247"/>
      <c r="NXD161" s="247"/>
      <c r="NXE161" s="247"/>
      <c r="NXF161" s="247"/>
      <c r="NXG161" s="247"/>
      <c r="NXH161" s="247"/>
      <c r="NXI161" s="247"/>
      <c r="NXJ161" s="247"/>
      <c r="NXK161" s="247"/>
      <c r="NXL161" s="247"/>
      <c r="NXM161" s="247"/>
      <c r="NXN161" s="247"/>
      <c r="NXO161" s="247"/>
      <c r="NXP161" s="247"/>
      <c r="NXQ161" s="247"/>
      <c r="NXR161" s="247"/>
      <c r="NXS161" s="247"/>
      <c r="NXT161" s="247"/>
      <c r="NXU161" s="247"/>
      <c r="NXV161" s="247"/>
      <c r="NXW161" s="247"/>
      <c r="NXX161" s="247"/>
      <c r="NXY161" s="247"/>
      <c r="NXZ161" s="247"/>
      <c r="NYA161" s="247"/>
      <c r="NYB161" s="247"/>
      <c r="NYC161" s="247"/>
      <c r="NYD161" s="247"/>
      <c r="NYE161" s="247"/>
      <c r="NYF161" s="247"/>
      <c r="NYG161" s="247"/>
      <c r="NYH161" s="247"/>
      <c r="NYI161" s="247"/>
      <c r="NYJ161" s="247"/>
      <c r="NYK161" s="247"/>
      <c r="NYL161" s="247"/>
      <c r="NYM161" s="247"/>
      <c r="NYN161" s="247"/>
      <c r="NYO161" s="247"/>
      <c r="NYP161" s="247"/>
      <c r="NYQ161" s="247"/>
      <c r="NYR161" s="247"/>
      <c r="NYS161" s="247"/>
      <c r="NYT161" s="247"/>
      <c r="NYU161" s="247"/>
      <c r="NYV161" s="247"/>
      <c r="NYW161" s="247"/>
      <c r="NYX161" s="247"/>
      <c r="NYY161" s="247"/>
      <c r="NYZ161" s="247"/>
      <c r="NZA161" s="247"/>
      <c r="NZB161" s="247"/>
      <c r="NZC161" s="247"/>
      <c r="NZD161" s="247"/>
      <c r="NZE161" s="247"/>
      <c r="NZF161" s="247"/>
      <c r="NZG161" s="247"/>
      <c r="NZH161" s="247"/>
      <c r="NZI161" s="247"/>
      <c r="NZJ161" s="247"/>
      <c r="NZK161" s="247"/>
      <c r="NZL161" s="247"/>
      <c r="NZM161" s="247"/>
      <c r="NZN161" s="247"/>
      <c r="NZO161" s="247"/>
      <c r="NZP161" s="247"/>
      <c r="NZQ161" s="247"/>
      <c r="NZR161" s="247"/>
      <c r="NZS161" s="247"/>
      <c r="NZT161" s="247"/>
      <c r="NZU161" s="247"/>
      <c r="NZV161" s="247"/>
      <c r="NZW161" s="247"/>
      <c r="NZX161" s="247"/>
      <c r="NZY161" s="247"/>
      <c r="NZZ161" s="247"/>
      <c r="OAA161" s="247"/>
      <c r="OAB161" s="247"/>
      <c r="OAC161" s="247"/>
      <c r="OAD161" s="247"/>
      <c r="OAE161" s="247"/>
      <c r="OAF161" s="247"/>
      <c r="OAG161" s="247"/>
      <c r="OAH161" s="247"/>
      <c r="OAI161" s="247"/>
      <c r="OAJ161" s="247"/>
      <c r="OAK161" s="247"/>
      <c r="OAL161" s="247"/>
      <c r="OAM161" s="247"/>
      <c r="OAN161" s="247"/>
      <c r="OAO161" s="247"/>
      <c r="OAP161" s="247"/>
      <c r="OAQ161" s="247"/>
      <c r="OAR161" s="247"/>
      <c r="OAS161" s="247"/>
      <c r="OAT161" s="247"/>
      <c r="OAU161" s="247"/>
      <c r="OAV161" s="247"/>
      <c r="OAW161" s="247"/>
      <c r="OAX161" s="247"/>
      <c r="OAY161" s="247"/>
      <c r="OAZ161" s="247"/>
      <c r="OBA161" s="247"/>
      <c r="OBB161" s="247"/>
      <c r="OBC161" s="247"/>
      <c r="OBD161" s="247"/>
      <c r="OBE161" s="247"/>
      <c r="OBF161" s="247"/>
      <c r="OBG161" s="247"/>
      <c r="OBH161" s="247"/>
      <c r="OBI161" s="247"/>
      <c r="OBJ161" s="247"/>
      <c r="OBK161" s="247"/>
      <c r="OBL161" s="247"/>
      <c r="OBM161" s="247"/>
      <c r="OBN161" s="247"/>
      <c r="OBO161" s="247"/>
      <c r="OBP161" s="247"/>
      <c r="OBQ161" s="247"/>
      <c r="OBR161" s="247"/>
      <c r="OBS161" s="247"/>
      <c r="OBT161" s="247"/>
      <c r="OBU161" s="247"/>
      <c r="OBV161" s="247"/>
      <c r="OBW161" s="247"/>
      <c r="OBX161" s="247"/>
      <c r="OBY161" s="247"/>
      <c r="OBZ161" s="247"/>
      <c r="OCA161" s="247"/>
      <c r="OCB161" s="247"/>
      <c r="OCC161" s="247"/>
      <c r="OCD161" s="247"/>
      <c r="OCE161" s="247"/>
      <c r="OCF161" s="247"/>
      <c r="OCG161" s="247"/>
      <c r="OCH161" s="247"/>
      <c r="OCI161" s="247"/>
      <c r="OCJ161" s="247"/>
      <c r="OCK161" s="247"/>
      <c r="OCL161" s="247"/>
      <c r="OCM161" s="247"/>
      <c r="OCN161" s="247"/>
      <c r="OCO161" s="247"/>
      <c r="OCP161" s="247"/>
      <c r="OCQ161" s="247"/>
      <c r="OCR161" s="247"/>
      <c r="OCS161" s="247"/>
      <c r="OCT161" s="247"/>
      <c r="OCU161" s="247"/>
      <c r="OCV161" s="247"/>
      <c r="OCW161" s="247"/>
      <c r="OCX161" s="247"/>
      <c r="OCY161" s="247"/>
      <c r="OCZ161" s="247"/>
      <c r="ODA161" s="247"/>
      <c r="ODB161" s="247"/>
      <c r="ODC161" s="247"/>
      <c r="ODD161" s="247"/>
      <c r="ODE161" s="247"/>
      <c r="ODF161" s="247"/>
      <c r="ODG161" s="247"/>
      <c r="ODH161" s="247"/>
      <c r="ODI161" s="247"/>
      <c r="ODJ161" s="247"/>
      <c r="ODK161" s="247"/>
      <c r="ODL161" s="247"/>
      <c r="ODM161" s="247"/>
      <c r="ODN161" s="247"/>
      <c r="ODO161" s="247"/>
      <c r="ODP161" s="247"/>
      <c r="ODQ161" s="247"/>
      <c r="ODR161" s="247"/>
      <c r="ODS161" s="247"/>
      <c r="ODT161" s="247"/>
      <c r="ODU161" s="247"/>
      <c r="ODV161" s="247"/>
      <c r="ODW161" s="247"/>
      <c r="ODX161" s="247"/>
      <c r="ODY161" s="247"/>
      <c r="ODZ161" s="247"/>
      <c r="OEA161" s="247"/>
      <c r="OEB161" s="247"/>
      <c r="OEC161" s="247"/>
      <c r="OED161" s="247"/>
      <c r="OEE161" s="247"/>
      <c r="OEF161" s="247"/>
      <c r="OEG161" s="247"/>
      <c r="OEH161" s="247"/>
      <c r="OEI161" s="247"/>
      <c r="OEJ161" s="247"/>
      <c r="OEK161" s="247"/>
      <c r="OEL161" s="247"/>
      <c r="OEM161" s="247"/>
      <c r="OEN161" s="247"/>
      <c r="OEO161" s="247"/>
      <c r="OEP161" s="247"/>
      <c r="OEQ161" s="247"/>
      <c r="OER161" s="247"/>
      <c r="OES161" s="247"/>
      <c r="OET161" s="247"/>
      <c r="OEU161" s="247"/>
      <c r="OEV161" s="247"/>
      <c r="OEW161" s="247"/>
      <c r="OEX161" s="247"/>
      <c r="OEY161" s="247"/>
      <c r="OEZ161" s="247"/>
      <c r="OFA161" s="247"/>
      <c r="OFB161" s="247"/>
      <c r="OFC161" s="247"/>
      <c r="OFD161" s="247"/>
      <c r="OFE161" s="247"/>
      <c r="OFF161" s="247"/>
      <c r="OFG161" s="247"/>
      <c r="OFH161" s="247"/>
      <c r="OFI161" s="247"/>
      <c r="OFJ161" s="247"/>
      <c r="OFK161" s="247"/>
      <c r="OFL161" s="247"/>
      <c r="OFM161" s="247"/>
      <c r="OFN161" s="247"/>
      <c r="OFO161" s="247"/>
      <c r="OFP161" s="247"/>
      <c r="OFQ161" s="247"/>
      <c r="OFR161" s="247"/>
      <c r="OFS161" s="247"/>
      <c r="OFT161" s="247"/>
      <c r="OFU161" s="247"/>
      <c r="OFV161" s="247"/>
      <c r="OFW161" s="247"/>
      <c r="OFX161" s="247"/>
      <c r="OFY161" s="247"/>
      <c r="OFZ161" s="247"/>
      <c r="OGA161" s="247"/>
      <c r="OGB161" s="247"/>
      <c r="OGC161" s="247"/>
      <c r="OGD161" s="247"/>
      <c r="OGE161" s="247"/>
      <c r="OGF161" s="247"/>
      <c r="OGG161" s="247"/>
      <c r="OGH161" s="247"/>
      <c r="OGI161" s="247"/>
      <c r="OGJ161" s="247"/>
      <c r="OGK161" s="247"/>
      <c r="OGL161" s="247"/>
      <c r="OGM161" s="247"/>
      <c r="OGN161" s="247"/>
      <c r="OGO161" s="247"/>
      <c r="OGP161" s="247"/>
      <c r="OGQ161" s="247"/>
      <c r="OGR161" s="247"/>
      <c r="OGS161" s="247"/>
      <c r="OGT161" s="247"/>
      <c r="OGU161" s="247"/>
      <c r="OGV161" s="247"/>
      <c r="OGW161" s="247"/>
      <c r="OGX161" s="247"/>
      <c r="OGY161" s="247"/>
      <c r="OGZ161" s="247"/>
      <c r="OHA161" s="247"/>
      <c r="OHB161" s="247"/>
      <c r="OHC161" s="247"/>
      <c r="OHD161" s="247"/>
      <c r="OHE161" s="247"/>
      <c r="OHF161" s="247"/>
      <c r="OHG161" s="247"/>
      <c r="OHH161" s="247"/>
      <c r="OHI161" s="247"/>
      <c r="OHJ161" s="247"/>
      <c r="OHK161" s="247"/>
      <c r="OHL161" s="247"/>
      <c r="OHM161" s="247"/>
      <c r="OHN161" s="247"/>
      <c r="OHO161" s="247"/>
      <c r="OHP161" s="247"/>
      <c r="OHQ161" s="247"/>
      <c r="OHR161" s="247"/>
      <c r="OHS161" s="247"/>
      <c r="OHT161" s="247"/>
      <c r="OHU161" s="247"/>
      <c r="OHV161" s="247"/>
      <c r="OHW161" s="247"/>
      <c r="OHX161" s="247"/>
      <c r="OHY161" s="247"/>
      <c r="OHZ161" s="247"/>
      <c r="OIA161" s="247"/>
      <c r="OIB161" s="247"/>
      <c r="OIC161" s="247"/>
      <c r="OID161" s="247"/>
      <c r="OIE161" s="247"/>
      <c r="OIF161" s="247"/>
      <c r="OIG161" s="247"/>
      <c r="OIH161" s="247"/>
      <c r="OII161" s="247"/>
      <c r="OIJ161" s="247"/>
      <c r="OIK161" s="247"/>
      <c r="OIL161" s="247"/>
      <c r="OIM161" s="247"/>
      <c r="OIN161" s="247"/>
      <c r="OIO161" s="247"/>
      <c r="OIP161" s="247"/>
      <c r="OIQ161" s="247"/>
      <c r="OIR161" s="247"/>
      <c r="OIS161" s="247"/>
      <c r="OIT161" s="247"/>
      <c r="OIU161" s="247"/>
      <c r="OIV161" s="247"/>
      <c r="OIW161" s="247"/>
      <c r="OIX161" s="247"/>
      <c r="OIY161" s="247"/>
      <c r="OIZ161" s="247"/>
      <c r="OJA161" s="247"/>
      <c r="OJB161" s="247"/>
      <c r="OJC161" s="247"/>
      <c r="OJD161" s="247"/>
      <c r="OJE161" s="247"/>
      <c r="OJF161" s="247"/>
      <c r="OJG161" s="247"/>
      <c r="OJH161" s="247"/>
      <c r="OJI161" s="247"/>
      <c r="OJJ161" s="247"/>
      <c r="OJK161" s="247"/>
      <c r="OJL161" s="247"/>
      <c r="OJM161" s="247"/>
      <c r="OJN161" s="247"/>
      <c r="OJO161" s="247"/>
      <c r="OJP161" s="247"/>
      <c r="OJQ161" s="247"/>
      <c r="OJR161" s="247"/>
      <c r="OJS161" s="247"/>
      <c r="OJT161" s="247"/>
      <c r="OJU161" s="247"/>
      <c r="OJV161" s="247"/>
      <c r="OJW161" s="247"/>
      <c r="OJX161" s="247"/>
      <c r="OJY161" s="247"/>
      <c r="OJZ161" s="247"/>
      <c r="OKA161" s="247"/>
      <c r="OKB161" s="247"/>
      <c r="OKC161" s="247"/>
      <c r="OKD161" s="247"/>
      <c r="OKE161" s="247"/>
      <c r="OKF161" s="247"/>
      <c r="OKG161" s="247"/>
      <c r="OKH161" s="247"/>
      <c r="OKI161" s="247"/>
      <c r="OKJ161" s="247"/>
      <c r="OKK161" s="247"/>
      <c r="OKL161" s="247"/>
      <c r="OKM161" s="247"/>
      <c r="OKN161" s="247"/>
      <c r="OKO161" s="247"/>
      <c r="OKP161" s="247"/>
      <c r="OKQ161" s="247"/>
      <c r="OKR161" s="247"/>
      <c r="OKS161" s="247"/>
      <c r="OKT161" s="247"/>
      <c r="OKU161" s="247"/>
      <c r="OKV161" s="247"/>
      <c r="OKW161" s="247"/>
      <c r="OKX161" s="247"/>
      <c r="OKY161" s="247"/>
      <c r="OKZ161" s="247"/>
      <c r="OLA161" s="247"/>
      <c r="OLB161" s="247"/>
      <c r="OLC161" s="247"/>
      <c r="OLD161" s="247"/>
      <c r="OLE161" s="247"/>
      <c r="OLF161" s="247"/>
      <c r="OLG161" s="247"/>
      <c r="OLH161" s="247"/>
      <c r="OLI161" s="247"/>
      <c r="OLJ161" s="247"/>
      <c r="OLK161" s="247"/>
      <c r="OLL161" s="247"/>
      <c r="OLM161" s="247"/>
      <c r="OLN161" s="247"/>
      <c r="OLO161" s="247"/>
      <c r="OLP161" s="247"/>
      <c r="OLQ161" s="247"/>
      <c r="OLR161" s="247"/>
      <c r="OLS161" s="247"/>
      <c r="OLT161" s="247"/>
      <c r="OLU161" s="247"/>
      <c r="OLV161" s="247"/>
      <c r="OLW161" s="247"/>
      <c r="OLX161" s="247"/>
      <c r="OLY161" s="247"/>
      <c r="OLZ161" s="247"/>
      <c r="OMA161" s="247"/>
      <c r="OMB161" s="247"/>
      <c r="OMC161" s="247"/>
      <c r="OMD161" s="247"/>
      <c r="OME161" s="247"/>
      <c r="OMF161" s="247"/>
      <c r="OMG161" s="247"/>
      <c r="OMH161" s="247"/>
      <c r="OMI161" s="247"/>
      <c r="OMJ161" s="247"/>
      <c r="OMK161" s="247"/>
      <c r="OML161" s="247"/>
      <c r="OMM161" s="247"/>
      <c r="OMN161" s="247"/>
      <c r="OMO161" s="247"/>
      <c r="OMP161" s="247"/>
      <c r="OMQ161" s="247"/>
      <c r="OMR161" s="247"/>
      <c r="OMS161" s="247"/>
      <c r="OMT161" s="247"/>
      <c r="OMU161" s="247"/>
      <c r="OMV161" s="247"/>
      <c r="OMW161" s="247"/>
      <c r="OMX161" s="247"/>
      <c r="OMY161" s="247"/>
      <c r="OMZ161" s="247"/>
      <c r="ONA161" s="247"/>
      <c r="ONB161" s="247"/>
      <c r="ONC161" s="247"/>
      <c r="OND161" s="247"/>
      <c r="ONE161" s="247"/>
      <c r="ONF161" s="247"/>
      <c r="ONG161" s="247"/>
      <c r="ONH161" s="247"/>
      <c r="ONI161" s="247"/>
      <c r="ONJ161" s="247"/>
      <c r="ONK161" s="247"/>
      <c r="ONL161" s="247"/>
      <c r="ONM161" s="247"/>
      <c r="ONN161" s="247"/>
      <c r="ONO161" s="247"/>
      <c r="ONP161" s="247"/>
      <c r="ONQ161" s="247"/>
      <c r="ONR161" s="247"/>
      <c r="ONS161" s="247"/>
      <c r="ONT161" s="247"/>
      <c r="ONU161" s="247"/>
      <c r="ONV161" s="247"/>
      <c r="ONW161" s="247"/>
      <c r="ONX161" s="247"/>
      <c r="ONY161" s="247"/>
      <c r="ONZ161" s="247"/>
      <c r="OOA161" s="247"/>
      <c r="OOB161" s="247"/>
      <c r="OOC161" s="247"/>
      <c r="OOD161" s="247"/>
      <c r="OOE161" s="247"/>
      <c r="OOF161" s="247"/>
      <c r="OOG161" s="247"/>
      <c r="OOH161" s="247"/>
      <c r="OOI161" s="247"/>
      <c r="OOJ161" s="247"/>
      <c r="OOK161" s="247"/>
      <c r="OOL161" s="247"/>
      <c r="OOM161" s="247"/>
      <c r="OON161" s="247"/>
      <c r="OOO161" s="247"/>
      <c r="OOP161" s="247"/>
      <c r="OOQ161" s="247"/>
      <c r="OOR161" s="247"/>
      <c r="OOS161" s="247"/>
      <c r="OOT161" s="247"/>
      <c r="OOU161" s="247"/>
      <c r="OOV161" s="247"/>
      <c r="OOW161" s="247"/>
      <c r="OOX161" s="247"/>
      <c r="OOY161" s="247"/>
      <c r="OOZ161" s="247"/>
      <c r="OPA161" s="247"/>
      <c r="OPB161" s="247"/>
      <c r="OPC161" s="247"/>
      <c r="OPD161" s="247"/>
      <c r="OPE161" s="247"/>
      <c r="OPF161" s="247"/>
      <c r="OPG161" s="247"/>
      <c r="OPH161" s="247"/>
      <c r="OPI161" s="247"/>
      <c r="OPJ161" s="247"/>
      <c r="OPK161" s="247"/>
      <c r="OPL161" s="247"/>
      <c r="OPM161" s="247"/>
      <c r="OPN161" s="247"/>
      <c r="OPO161" s="247"/>
      <c r="OPP161" s="247"/>
      <c r="OPQ161" s="247"/>
      <c r="OPR161" s="247"/>
      <c r="OPS161" s="247"/>
      <c r="OPT161" s="247"/>
      <c r="OPU161" s="247"/>
      <c r="OPV161" s="247"/>
      <c r="OPW161" s="247"/>
      <c r="OPX161" s="247"/>
      <c r="OPY161" s="247"/>
      <c r="OPZ161" s="247"/>
      <c r="OQA161" s="247"/>
      <c r="OQB161" s="247"/>
      <c r="OQC161" s="247"/>
      <c r="OQD161" s="247"/>
      <c r="OQE161" s="247"/>
      <c r="OQF161" s="247"/>
      <c r="OQG161" s="247"/>
      <c r="OQH161" s="247"/>
      <c r="OQI161" s="247"/>
      <c r="OQJ161" s="247"/>
      <c r="OQK161" s="247"/>
      <c r="OQL161" s="247"/>
      <c r="OQM161" s="247"/>
      <c r="OQN161" s="247"/>
      <c r="OQO161" s="247"/>
      <c r="OQP161" s="247"/>
      <c r="OQQ161" s="247"/>
      <c r="OQR161" s="247"/>
      <c r="OQS161" s="247"/>
      <c r="OQT161" s="247"/>
      <c r="OQU161" s="247"/>
      <c r="OQV161" s="247"/>
      <c r="OQW161" s="247"/>
      <c r="OQX161" s="247"/>
      <c r="OQY161" s="247"/>
      <c r="OQZ161" s="247"/>
      <c r="ORA161" s="247"/>
      <c r="ORB161" s="247"/>
      <c r="ORC161" s="247"/>
      <c r="ORD161" s="247"/>
      <c r="ORE161" s="247"/>
      <c r="ORF161" s="247"/>
      <c r="ORG161" s="247"/>
      <c r="ORH161" s="247"/>
      <c r="ORI161" s="247"/>
      <c r="ORJ161" s="247"/>
      <c r="ORK161" s="247"/>
      <c r="ORL161" s="247"/>
      <c r="ORM161" s="247"/>
      <c r="ORN161" s="247"/>
      <c r="ORO161" s="247"/>
      <c r="ORP161" s="247"/>
      <c r="ORQ161" s="247"/>
      <c r="ORR161" s="247"/>
      <c r="ORS161" s="247"/>
      <c r="ORT161" s="247"/>
      <c r="ORU161" s="247"/>
      <c r="ORV161" s="247"/>
      <c r="ORW161" s="247"/>
      <c r="ORX161" s="247"/>
      <c r="ORY161" s="247"/>
      <c r="ORZ161" s="247"/>
      <c r="OSA161" s="247"/>
      <c r="OSB161" s="247"/>
      <c r="OSC161" s="247"/>
      <c r="OSD161" s="247"/>
      <c r="OSE161" s="247"/>
      <c r="OSF161" s="247"/>
      <c r="OSG161" s="247"/>
      <c r="OSH161" s="247"/>
      <c r="OSI161" s="247"/>
      <c r="OSJ161" s="247"/>
      <c r="OSK161" s="247"/>
      <c r="OSL161" s="247"/>
      <c r="OSM161" s="247"/>
      <c r="OSN161" s="247"/>
      <c r="OSO161" s="247"/>
      <c r="OSP161" s="247"/>
      <c r="OSQ161" s="247"/>
      <c r="OSR161" s="247"/>
      <c r="OSS161" s="247"/>
      <c r="OST161" s="247"/>
      <c r="OSU161" s="247"/>
      <c r="OSV161" s="247"/>
      <c r="OSW161" s="247"/>
      <c r="OSX161" s="247"/>
      <c r="OSY161" s="247"/>
      <c r="OSZ161" s="247"/>
      <c r="OTA161" s="247"/>
      <c r="OTB161" s="247"/>
      <c r="OTC161" s="247"/>
      <c r="OTD161" s="247"/>
      <c r="OTE161" s="247"/>
      <c r="OTF161" s="247"/>
      <c r="OTG161" s="247"/>
      <c r="OTH161" s="247"/>
      <c r="OTI161" s="247"/>
      <c r="OTJ161" s="247"/>
      <c r="OTK161" s="247"/>
      <c r="OTL161" s="247"/>
      <c r="OTM161" s="247"/>
      <c r="OTN161" s="247"/>
      <c r="OTO161" s="247"/>
      <c r="OTP161" s="247"/>
      <c r="OTQ161" s="247"/>
      <c r="OTR161" s="247"/>
      <c r="OTS161" s="247"/>
      <c r="OTT161" s="247"/>
      <c r="OTU161" s="247"/>
      <c r="OTV161" s="247"/>
      <c r="OTW161" s="247"/>
      <c r="OTX161" s="247"/>
      <c r="OTY161" s="247"/>
      <c r="OTZ161" s="247"/>
      <c r="OUA161" s="247"/>
      <c r="OUB161" s="247"/>
      <c r="OUC161" s="247"/>
      <c r="OUD161" s="247"/>
      <c r="OUE161" s="247"/>
      <c r="OUF161" s="247"/>
      <c r="OUG161" s="247"/>
      <c r="OUH161" s="247"/>
      <c r="OUI161" s="247"/>
      <c r="OUJ161" s="247"/>
      <c r="OUK161" s="247"/>
      <c r="OUL161" s="247"/>
      <c r="OUM161" s="247"/>
      <c r="OUN161" s="247"/>
      <c r="OUO161" s="247"/>
      <c r="OUP161" s="247"/>
      <c r="OUQ161" s="247"/>
      <c r="OUR161" s="247"/>
      <c r="OUS161" s="247"/>
      <c r="OUT161" s="247"/>
      <c r="OUU161" s="247"/>
      <c r="OUV161" s="247"/>
      <c r="OUW161" s="247"/>
      <c r="OUX161" s="247"/>
      <c r="OUY161" s="247"/>
      <c r="OUZ161" s="247"/>
      <c r="OVA161" s="247"/>
      <c r="OVB161" s="247"/>
      <c r="OVC161" s="247"/>
      <c r="OVD161" s="247"/>
      <c r="OVE161" s="247"/>
      <c r="OVF161" s="247"/>
      <c r="OVG161" s="247"/>
      <c r="OVH161" s="247"/>
      <c r="OVI161" s="247"/>
      <c r="OVJ161" s="247"/>
      <c r="OVK161" s="247"/>
      <c r="OVL161" s="247"/>
      <c r="OVM161" s="247"/>
      <c r="OVN161" s="247"/>
      <c r="OVO161" s="247"/>
      <c r="OVP161" s="247"/>
      <c r="OVQ161" s="247"/>
      <c r="OVR161" s="247"/>
      <c r="OVS161" s="247"/>
      <c r="OVT161" s="247"/>
      <c r="OVU161" s="247"/>
      <c r="OVV161" s="247"/>
      <c r="OVW161" s="247"/>
      <c r="OVX161" s="247"/>
      <c r="OVY161" s="247"/>
      <c r="OVZ161" s="247"/>
      <c r="OWA161" s="247"/>
      <c r="OWB161" s="247"/>
      <c r="OWC161" s="247"/>
      <c r="OWD161" s="247"/>
      <c r="OWE161" s="247"/>
      <c r="OWF161" s="247"/>
      <c r="OWG161" s="247"/>
      <c r="OWH161" s="247"/>
      <c r="OWI161" s="247"/>
      <c r="OWJ161" s="247"/>
      <c r="OWK161" s="247"/>
      <c r="OWL161" s="247"/>
      <c r="OWM161" s="247"/>
      <c r="OWN161" s="247"/>
      <c r="OWO161" s="247"/>
      <c r="OWP161" s="247"/>
      <c r="OWQ161" s="247"/>
      <c r="OWR161" s="247"/>
      <c r="OWS161" s="247"/>
      <c r="OWT161" s="247"/>
      <c r="OWU161" s="247"/>
      <c r="OWV161" s="247"/>
      <c r="OWW161" s="247"/>
      <c r="OWX161" s="247"/>
      <c r="OWY161" s="247"/>
      <c r="OWZ161" s="247"/>
      <c r="OXA161" s="247"/>
      <c r="OXB161" s="247"/>
      <c r="OXC161" s="247"/>
      <c r="OXD161" s="247"/>
      <c r="OXE161" s="247"/>
      <c r="OXF161" s="247"/>
      <c r="OXG161" s="247"/>
      <c r="OXH161" s="247"/>
      <c r="OXI161" s="247"/>
      <c r="OXJ161" s="247"/>
      <c r="OXK161" s="247"/>
      <c r="OXL161" s="247"/>
      <c r="OXM161" s="247"/>
      <c r="OXN161" s="247"/>
      <c r="OXO161" s="247"/>
      <c r="OXP161" s="247"/>
      <c r="OXQ161" s="247"/>
      <c r="OXR161" s="247"/>
      <c r="OXS161" s="247"/>
      <c r="OXT161" s="247"/>
      <c r="OXU161" s="247"/>
      <c r="OXV161" s="247"/>
      <c r="OXW161" s="247"/>
      <c r="OXX161" s="247"/>
      <c r="OXY161" s="247"/>
      <c r="OXZ161" s="247"/>
      <c r="OYA161" s="247"/>
      <c r="OYB161" s="247"/>
      <c r="OYC161" s="247"/>
      <c r="OYD161" s="247"/>
      <c r="OYE161" s="247"/>
      <c r="OYF161" s="247"/>
      <c r="OYG161" s="247"/>
      <c r="OYH161" s="247"/>
      <c r="OYI161" s="247"/>
      <c r="OYJ161" s="247"/>
      <c r="OYK161" s="247"/>
      <c r="OYL161" s="247"/>
      <c r="OYM161" s="247"/>
      <c r="OYN161" s="247"/>
      <c r="OYO161" s="247"/>
      <c r="OYP161" s="247"/>
      <c r="OYQ161" s="247"/>
      <c r="OYR161" s="247"/>
      <c r="OYS161" s="247"/>
      <c r="OYT161" s="247"/>
      <c r="OYU161" s="247"/>
      <c r="OYV161" s="247"/>
      <c r="OYW161" s="247"/>
      <c r="OYX161" s="247"/>
      <c r="OYY161" s="247"/>
      <c r="OYZ161" s="247"/>
      <c r="OZA161" s="247"/>
      <c r="OZB161" s="247"/>
      <c r="OZC161" s="247"/>
      <c r="OZD161" s="247"/>
      <c r="OZE161" s="247"/>
      <c r="OZF161" s="247"/>
      <c r="OZG161" s="247"/>
      <c r="OZH161" s="247"/>
      <c r="OZI161" s="247"/>
      <c r="OZJ161" s="247"/>
      <c r="OZK161" s="247"/>
      <c r="OZL161" s="247"/>
      <c r="OZM161" s="247"/>
      <c r="OZN161" s="247"/>
      <c r="OZO161" s="247"/>
      <c r="OZP161" s="247"/>
      <c r="OZQ161" s="247"/>
      <c r="OZR161" s="247"/>
      <c r="OZS161" s="247"/>
      <c r="OZT161" s="247"/>
      <c r="OZU161" s="247"/>
      <c r="OZV161" s="247"/>
      <c r="OZW161" s="247"/>
      <c r="OZX161" s="247"/>
      <c r="OZY161" s="247"/>
      <c r="OZZ161" s="247"/>
      <c r="PAA161" s="247"/>
      <c r="PAB161" s="247"/>
      <c r="PAC161" s="247"/>
      <c r="PAD161" s="247"/>
      <c r="PAE161" s="247"/>
      <c r="PAF161" s="247"/>
      <c r="PAG161" s="247"/>
      <c r="PAH161" s="247"/>
      <c r="PAI161" s="247"/>
      <c r="PAJ161" s="247"/>
      <c r="PAK161" s="247"/>
      <c r="PAL161" s="247"/>
      <c r="PAM161" s="247"/>
      <c r="PAN161" s="247"/>
      <c r="PAO161" s="247"/>
      <c r="PAP161" s="247"/>
      <c r="PAQ161" s="247"/>
      <c r="PAR161" s="247"/>
      <c r="PAS161" s="247"/>
      <c r="PAT161" s="247"/>
      <c r="PAU161" s="247"/>
      <c r="PAV161" s="247"/>
      <c r="PAW161" s="247"/>
      <c r="PAX161" s="247"/>
      <c r="PAY161" s="247"/>
      <c r="PAZ161" s="247"/>
      <c r="PBA161" s="247"/>
      <c r="PBB161" s="247"/>
      <c r="PBC161" s="247"/>
      <c r="PBD161" s="247"/>
      <c r="PBE161" s="247"/>
      <c r="PBF161" s="247"/>
      <c r="PBG161" s="247"/>
      <c r="PBH161" s="247"/>
      <c r="PBI161" s="247"/>
      <c r="PBJ161" s="247"/>
      <c r="PBK161" s="247"/>
      <c r="PBL161" s="247"/>
      <c r="PBM161" s="247"/>
      <c r="PBN161" s="247"/>
      <c r="PBO161" s="247"/>
      <c r="PBP161" s="247"/>
      <c r="PBQ161" s="247"/>
      <c r="PBR161" s="247"/>
      <c r="PBS161" s="247"/>
      <c r="PBT161" s="247"/>
      <c r="PBU161" s="247"/>
      <c r="PBV161" s="247"/>
      <c r="PBW161" s="247"/>
      <c r="PBX161" s="247"/>
      <c r="PBY161" s="247"/>
      <c r="PBZ161" s="247"/>
      <c r="PCA161" s="247"/>
      <c r="PCB161" s="247"/>
      <c r="PCC161" s="247"/>
      <c r="PCD161" s="247"/>
      <c r="PCE161" s="247"/>
      <c r="PCF161" s="247"/>
      <c r="PCG161" s="247"/>
      <c r="PCH161" s="247"/>
      <c r="PCI161" s="247"/>
      <c r="PCJ161" s="247"/>
      <c r="PCK161" s="247"/>
      <c r="PCL161" s="247"/>
      <c r="PCM161" s="247"/>
      <c r="PCN161" s="247"/>
      <c r="PCO161" s="247"/>
      <c r="PCP161" s="247"/>
      <c r="PCQ161" s="247"/>
      <c r="PCR161" s="247"/>
      <c r="PCS161" s="247"/>
      <c r="PCT161" s="247"/>
      <c r="PCU161" s="247"/>
      <c r="PCV161" s="247"/>
      <c r="PCW161" s="247"/>
      <c r="PCX161" s="247"/>
      <c r="PCY161" s="247"/>
      <c r="PCZ161" s="247"/>
      <c r="PDA161" s="247"/>
      <c r="PDB161" s="247"/>
      <c r="PDC161" s="247"/>
      <c r="PDD161" s="247"/>
      <c r="PDE161" s="247"/>
      <c r="PDF161" s="247"/>
      <c r="PDG161" s="247"/>
      <c r="PDH161" s="247"/>
      <c r="PDI161" s="247"/>
      <c r="PDJ161" s="247"/>
      <c r="PDK161" s="247"/>
      <c r="PDL161" s="247"/>
      <c r="PDM161" s="247"/>
      <c r="PDN161" s="247"/>
      <c r="PDO161" s="247"/>
      <c r="PDP161" s="247"/>
      <c r="PDQ161" s="247"/>
      <c r="PDR161" s="247"/>
      <c r="PDS161" s="247"/>
      <c r="PDT161" s="247"/>
      <c r="PDU161" s="247"/>
      <c r="PDV161" s="247"/>
      <c r="PDW161" s="247"/>
      <c r="PDX161" s="247"/>
      <c r="PDY161" s="247"/>
      <c r="PDZ161" s="247"/>
      <c r="PEA161" s="247"/>
      <c r="PEB161" s="247"/>
      <c r="PEC161" s="247"/>
      <c r="PED161" s="247"/>
      <c r="PEE161" s="247"/>
      <c r="PEF161" s="247"/>
      <c r="PEG161" s="247"/>
      <c r="PEH161" s="247"/>
      <c r="PEI161" s="247"/>
      <c r="PEJ161" s="247"/>
      <c r="PEK161" s="247"/>
      <c r="PEL161" s="247"/>
      <c r="PEM161" s="247"/>
      <c r="PEN161" s="247"/>
      <c r="PEO161" s="247"/>
      <c r="PEP161" s="247"/>
      <c r="PEQ161" s="247"/>
      <c r="PER161" s="247"/>
      <c r="PES161" s="247"/>
      <c r="PET161" s="247"/>
      <c r="PEU161" s="247"/>
      <c r="PEV161" s="247"/>
      <c r="PEW161" s="247"/>
      <c r="PEX161" s="247"/>
      <c r="PEY161" s="247"/>
      <c r="PEZ161" s="247"/>
      <c r="PFA161" s="247"/>
      <c r="PFB161" s="247"/>
      <c r="PFC161" s="247"/>
      <c r="PFD161" s="247"/>
      <c r="PFE161" s="247"/>
      <c r="PFF161" s="247"/>
      <c r="PFG161" s="247"/>
      <c r="PFH161" s="247"/>
      <c r="PFI161" s="247"/>
      <c r="PFJ161" s="247"/>
      <c r="PFK161" s="247"/>
      <c r="PFL161" s="247"/>
      <c r="PFM161" s="247"/>
      <c r="PFN161" s="247"/>
      <c r="PFO161" s="247"/>
      <c r="PFP161" s="247"/>
      <c r="PFQ161" s="247"/>
      <c r="PFR161" s="247"/>
      <c r="PFS161" s="247"/>
      <c r="PFT161" s="247"/>
      <c r="PFU161" s="247"/>
      <c r="PFV161" s="247"/>
      <c r="PFW161" s="247"/>
      <c r="PFX161" s="247"/>
      <c r="PFY161" s="247"/>
      <c r="PFZ161" s="247"/>
      <c r="PGA161" s="247"/>
      <c r="PGB161" s="247"/>
      <c r="PGC161" s="247"/>
      <c r="PGD161" s="247"/>
      <c r="PGE161" s="247"/>
      <c r="PGF161" s="247"/>
      <c r="PGG161" s="247"/>
      <c r="PGH161" s="247"/>
      <c r="PGI161" s="247"/>
      <c r="PGJ161" s="247"/>
      <c r="PGK161" s="247"/>
      <c r="PGL161" s="247"/>
      <c r="PGM161" s="247"/>
      <c r="PGN161" s="247"/>
      <c r="PGO161" s="247"/>
      <c r="PGP161" s="247"/>
      <c r="PGQ161" s="247"/>
      <c r="PGR161" s="247"/>
      <c r="PGS161" s="247"/>
      <c r="PGT161" s="247"/>
      <c r="PGU161" s="247"/>
      <c r="PGV161" s="247"/>
      <c r="PGW161" s="247"/>
      <c r="PGX161" s="247"/>
      <c r="PGY161" s="247"/>
      <c r="PGZ161" s="247"/>
      <c r="PHA161" s="247"/>
      <c r="PHB161" s="247"/>
      <c r="PHC161" s="247"/>
      <c r="PHD161" s="247"/>
      <c r="PHE161" s="247"/>
      <c r="PHF161" s="247"/>
      <c r="PHG161" s="247"/>
      <c r="PHH161" s="247"/>
      <c r="PHI161" s="247"/>
      <c r="PHJ161" s="247"/>
      <c r="PHK161" s="247"/>
      <c r="PHL161" s="247"/>
      <c r="PHM161" s="247"/>
      <c r="PHN161" s="247"/>
      <c r="PHO161" s="247"/>
      <c r="PHP161" s="247"/>
      <c r="PHQ161" s="247"/>
      <c r="PHR161" s="247"/>
      <c r="PHS161" s="247"/>
      <c r="PHT161" s="247"/>
      <c r="PHU161" s="247"/>
      <c r="PHV161" s="247"/>
      <c r="PHW161" s="247"/>
      <c r="PHX161" s="247"/>
      <c r="PHY161" s="247"/>
      <c r="PHZ161" s="247"/>
      <c r="PIA161" s="247"/>
      <c r="PIB161" s="247"/>
      <c r="PIC161" s="247"/>
      <c r="PID161" s="247"/>
      <c r="PIE161" s="247"/>
      <c r="PIF161" s="247"/>
      <c r="PIG161" s="247"/>
      <c r="PIH161" s="247"/>
      <c r="PII161" s="247"/>
      <c r="PIJ161" s="247"/>
      <c r="PIK161" s="247"/>
      <c r="PIL161" s="247"/>
      <c r="PIM161" s="247"/>
      <c r="PIN161" s="247"/>
      <c r="PIO161" s="247"/>
      <c r="PIP161" s="247"/>
      <c r="PIQ161" s="247"/>
      <c r="PIR161" s="247"/>
      <c r="PIS161" s="247"/>
      <c r="PIT161" s="247"/>
      <c r="PIU161" s="247"/>
      <c r="PIV161" s="247"/>
      <c r="PIW161" s="247"/>
      <c r="PIX161" s="247"/>
      <c r="PIY161" s="247"/>
      <c r="PIZ161" s="247"/>
      <c r="PJA161" s="247"/>
      <c r="PJB161" s="247"/>
      <c r="PJC161" s="247"/>
      <c r="PJD161" s="247"/>
      <c r="PJE161" s="247"/>
      <c r="PJF161" s="247"/>
      <c r="PJG161" s="247"/>
      <c r="PJH161" s="247"/>
      <c r="PJI161" s="247"/>
      <c r="PJJ161" s="247"/>
      <c r="PJK161" s="247"/>
      <c r="PJL161" s="247"/>
      <c r="PJM161" s="247"/>
      <c r="PJN161" s="247"/>
      <c r="PJO161" s="247"/>
      <c r="PJP161" s="247"/>
      <c r="PJQ161" s="247"/>
      <c r="PJR161" s="247"/>
      <c r="PJS161" s="247"/>
      <c r="PJT161" s="247"/>
      <c r="PJU161" s="247"/>
      <c r="PJV161" s="247"/>
      <c r="PJW161" s="247"/>
      <c r="PJX161" s="247"/>
      <c r="PJY161" s="247"/>
      <c r="PJZ161" s="247"/>
      <c r="PKA161" s="247"/>
      <c r="PKB161" s="247"/>
      <c r="PKC161" s="247"/>
      <c r="PKD161" s="247"/>
      <c r="PKE161" s="247"/>
      <c r="PKF161" s="247"/>
      <c r="PKG161" s="247"/>
      <c r="PKH161" s="247"/>
      <c r="PKI161" s="247"/>
      <c r="PKJ161" s="247"/>
      <c r="PKK161" s="247"/>
      <c r="PKL161" s="247"/>
      <c r="PKM161" s="247"/>
      <c r="PKN161" s="247"/>
      <c r="PKO161" s="247"/>
      <c r="PKP161" s="247"/>
      <c r="PKQ161" s="247"/>
      <c r="PKR161" s="247"/>
      <c r="PKS161" s="247"/>
      <c r="PKT161" s="247"/>
      <c r="PKU161" s="247"/>
      <c r="PKV161" s="247"/>
      <c r="PKW161" s="247"/>
      <c r="PKX161" s="247"/>
      <c r="PKY161" s="247"/>
      <c r="PKZ161" s="247"/>
      <c r="PLA161" s="247"/>
      <c r="PLB161" s="247"/>
      <c r="PLC161" s="247"/>
      <c r="PLD161" s="247"/>
      <c r="PLE161" s="247"/>
      <c r="PLF161" s="247"/>
      <c r="PLG161" s="247"/>
      <c r="PLH161" s="247"/>
      <c r="PLI161" s="247"/>
      <c r="PLJ161" s="247"/>
      <c r="PLK161" s="247"/>
      <c r="PLL161" s="247"/>
      <c r="PLM161" s="247"/>
      <c r="PLN161" s="247"/>
      <c r="PLO161" s="247"/>
      <c r="PLP161" s="247"/>
      <c r="PLQ161" s="247"/>
      <c r="PLR161" s="247"/>
      <c r="PLS161" s="247"/>
      <c r="PLT161" s="247"/>
      <c r="PLU161" s="247"/>
      <c r="PLV161" s="247"/>
      <c r="PLW161" s="247"/>
      <c r="PLX161" s="247"/>
      <c r="PLY161" s="247"/>
      <c r="PLZ161" s="247"/>
      <c r="PMA161" s="247"/>
      <c r="PMB161" s="247"/>
      <c r="PMC161" s="247"/>
      <c r="PMD161" s="247"/>
      <c r="PME161" s="247"/>
      <c r="PMF161" s="247"/>
      <c r="PMG161" s="247"/>
      <c r="PMH161" s="247"/>
      <c r="PMI161" s="247"/>
      <c r="PMJ161" s="247"/>
      <c r="PMK161" s="247"/>
      <c r="PML161" s="247"/>
      <c r="PMM161" s="247"/>
      <c r="PMN161" s="247"/>
      <c r="PMO161" s="247"/>
      <c r="PMP161" s="247"/>
      <c r="PMQ161" s="247"/>
      <c r="PMR161" s="247"/>
      <c r="PMS161" s="247"/>
      <c r="PMT161" s="247"/>
      <c r="PMU161" s="247"/>
      <c r="PMV161" s="247"/>
      <c r="PMW161" s="247"/>
      <c r="PMX161" s="247"/>
      <c r="PMY161" s="247"/>
      <c r="PMZ161" s="247"/>
      <c r="PNA161" s="247"/>
      <c r="PNB161" s="247"/>
      <c r="PNC161" s="247"/>
      <c r="PND161" s="247"/>
      <c r="PNE161" s="247"/>
      <c r="PNF161" s="247"/>
      <c r="PNG161" s="247"/>
      <c r="PNH161" s="247"/>
      <c r="PNI161" s="247"/>
      <c r="PNJ161" s="247"/>
      <c r="PNK161" s="247"/>
      <c r="PNL161" s="247"/>
      <c r="PNM161" s="247"/>
      <c r="PNN161" s="247"/>
      <c r="PNO161" s="247"/>
      <c r="PNP161" s="247"/>
      <c r="PNQ161" s="247"/>
      <c r="PNR161" s="247"/>
      <c r="PNS161" s="247"/>
      <c r="PNT161" s="247"/>
      <c r="PNU161" s="247"/>
      <c r="PNV161" s="247"/>
      <c r="PNW161" s="247"/>
      <c r="PNX161" s="247"/>
      <c r="PNY161" s="247"/>
      <c r="PNZ161" s="247"/>
      <c r="POA161" s="247"/>
      <c r="POB161" s="247"/>
      <c r="POC161" s="247"/>
      <c r="POD161" s="247"/>
      <c r="POE161" s="247"/>
      <c r="POF161" s="247"/>
      <c r="POG161" s="247"/>
      <c r="POH161" s="247"/>
      <c r="POI161" s="247"/>
      <c r="POJ161" s="247"/>
      <c r="POK161" s="247"/>
      <c r="POL161" s="247"/>
      <c r="POM161" s="247"/>
      <c r="PON161" s="247"/>
      <c r="POO161" s="247"/>
      <c r="POP161" s="247"/>
      <c r="POQ161" s="247"/>
      <c r="POR161" s="247"/>
      <c r="POS161" s="247"/>
      <c r="POT161" s="247"/>
      <c r="POU161" s="247"/>
      <c r="POV161" s="247"/>
      <c r="POW161" s="247"/>
      <c r="POX161" s="247"/>
      <c r="POY161" s="247"/>
      <c r="POZ161" s="247"/>
      <c r="PPA161" s="247"/>
      <c r="PPB161" s="247"/>
      <c r="PPC161" s="247"/>
      <c r="PPD161" s="247"/>
      <c r="PPE161" s="247"/>
      <c r="PPF161" s="247"/>
      <c r="PPG161" s="247"/>
      <c r="PPH161" s="247"/>
      <c r="PPI161" s="247"/>
      <c r="PPJ161" s="247"/>
      <c r="PPK161" s="247"/>
      <c r="PPL161" s="247"/>
      <c r="PPM161" s="247"/>
      <c r="PPN161" s="247"/>
      <c r="PPO161" s="247"/>
      <c r="PPP161" s="247"/>
      <c r="PPQ161" s="247"/>
      <c r="PPR161" s="247"/>
      <c r="PPS161" s="247"/>
      <c r="PPT161" s="247"/>
      <c r="PPU161" s="247"/>
      <c r="PPV161" s="247"/>
      <c r="PPW161" s="247"/>
      <c r="PPX161" s="247"/>
      <c r="PPY161" s="247"/>
      <c r="PPZ161" s="247"/>
      <c r="PQA161" s="247"/>
      <c r="PQB161" s="247"/>
      <c r="PQC161" s="247"/>
      <c r="PQD161" s="247"/>
      <c r="PQE161" s="247"/>
      <c r="PQF161" s="247"/>
      <c r="PQG161" s="247"/>
      <c r="PQH161" s="247"/>
      <c r="PQI161" s="247"/>
      <c r="PQJ161" s="247"/>
      <c r="PQK161" s="247"/>
      <c r="PQL161" s="247"/>
      <c r="PQM161" s="247"/>
      <c r="PQN161" s="247"/>
      <c r="PQO161" s="247"/>
      <c r="PQP161" s="247"/>
      <c r="PQQ161" s="247"/>
      <c r="PQR161" s="247"/>
      <c r="PQS161" s="247"/>
      <c r="PQT161" s="247"/>
      <c r="PQU161" s="247"/>
      <c r="PQV161" s="247"/>
      <c r="PQW161" s="247"/>
      <c r="PQX161" s="247"/>
      <c r="PQY161" s="247"/>
      <c r="PQZ161" s="247"/>
      <c r="PRA161" s="247"/>
      <c r="PRB161" s="247"/>
      <c r="PRC161" s="247"/>
      <c r="PRD161" s="247"/>
      <c r="PRE161" s="247"/>
      <c r="PRF161" s="247"/>
      <c r="PRG161" s="247"/>
      <c r="PRH161" s="247"/>
      <c r="PRI161" s="247"/>
      <c r="PRJ161" s="247"/>
      <c r="PRK161" s="247"/>
      <c r="PRL161" s="247"/>
      <c r="PRM161" s="247"/>
      <c r="PRN161" s="247"/>
      <c r="PRO161" s="247"/>
      <c r="PRP161" s="247"/>
      <c r="PRQ161" s="247"/>
      <c r="PRR161" s="247"/>
      <c r="PRS161" s="247"/>
      <c r="PRT161" s="247"/>
      <c r="PRU161" s="247"/>
      <c r="PRV161" s="247"/>
      <c r="PRW161" s="247"/>
      <c r="PRX161" s="247"/>
      <c r="PRY161" s="247"/>
      <c r="PRZ161" s="247"/>
      <c r="PSA161" s="247"/>
      <c r="PSB161" s="247"/>
      <c r="PSC161" s="247"/>
      <c r="PSD161" s="247"/>
      <c r="PSE161" s="247"/>
      <c r="PSF161" s="247"/>
      <c r="PSG161" s="247"/>
      <c r="PSH161" s="247"/>
      <c r="PSI161" s="247"/>
      <c r="PSJ161" s="247"/>
      <c r="PSK161" s="247"/>
      <c r="PSL161" s="247"/>
      <c r="PSM161" s="247"/>
      <c r="PSN161" s="247"/>
      <c r="PSO161" s="247"/>
      <c r="PSP161" s="247"/>
      <c r="PSQ161" s="247"/>
      <c r="PSR161" s="247"/>
      <c r="PSS161" s="247"/>
      <c r="PST161" s="247"/>
      <c r="PSU161" s="247"/>
      <c r="PSV161" s="247"/>
      <c r="PSW161" s="247"/>
      <c r="PSX161" s="247"/>
      <c r="PSY161" s="247"/>
      <c r="PSZ161" s="247"/>
      <c r="PTA161" s="247"/>
      <c r="PTB161" s="247"/>
      <c r="PTC161" s="247"/>
      <c r="PTD161" s="247"/>
      <c r="PTE161" s="247"/>
      <c r="PTF161" s="247"/>
      <c r="PTG161" s="247"/>
      <c r="PTH161" s="247"/>
      <c r="PTI161" s="247"/>
      <c r="PTJ161" s="247"/>
      <c r="PTK161" s="247"/>
      <c r="PTL161" s="247"/>
      <c r="PTM161" s="247"/>
      <c r="PTN161" s="247"/>
      <c r="PTO161" s="247"/>
      <c r="PTP161" s="247"/>
      <c r="PTQ161" s="247"/>
      <c r="PTR161" s="247"/>
      <c r="PTS161" s="247"/>
      <c r="PTT161" s="247"/>
      <c r="PTU161" s="247"/>
      <c r="PTV161" s="247"/>
      <c r="PTW161" s="247"/>
      <c r="PTX161" s="247"/>
      <c r="PTY161" s="247"/>
      <c r="PTZ161" s="247"/>
      <c r="PUA161" s="247"/>
      <c r="PUB161" s="247"/>
      <c r="PUC161" s="247"/>
      <c r="PUD161" s="247"/>
      <c r="PUE161" s="247"/>
      <c r="PUF161" s="247"/>
      <c r="PUG161" s="247"/>
      <c r="PUH161" s="247"/>
      <c r="PUI161" s="247"/>
      <c r="PUJ161" s="247"/>
      <c r="PUK161" s="247"/>
      <c r="PUL161" s="247"/>
      <c r="PUM161" s="247"/>
      <c r="PUN161" s="247"/>
      <c r="PUO161" s="247"/>
      <c r="PUP161" s="247"/>
      <c r="PUQ161" s="247"/>
      <c r="PUR161" s="247"/>
      <c r="PUS161" s="247"/>
      <c r="PUT161" s="247"/>
      <c r="PUU161" s="247"/>
      <c r="PUV161" s="247"/>
      <c r="PUW161" s="247"/>
      <c r="PUX161" s="247"/>
      <c r="PUY161" s="247"/>
      <c r="PUZ161" s="247"/>
      <c r="PVA161" s="247"/>
      <c r="PVB161" s="247"/>
      <c r="PVC161" s="247"/>
      <c r="PVD161" s="247"/>
      <c r="PVE161" s="247"/>
      <c r="PVF161" s="247"/>
      <c r="PVG161" s="247"/>
      <c r="PVH161" s="247"/>
      <c r="PVI161" s="247"/>
      <c r="PVJ161" s="247"/>
      <c r="PVK161" s="247"/>
      <c r="PVL161" s="247"/>
      <c r="PVM161" s="247"/>
      <c r="PVN161" s="247"/>
      <c r="PVO161" s="247"/>
      <c r="PVP161" s="247"/>
      <c r="PVQ161" s="247"/>
      <c r="PVR161" s="247"/>
      <c r="PVS161" s="247"/>
      <c r="PVT161" s="247"/>
      <c r="PVU161" s="247"/>
      <c r="PVV161" s="247"/>
      <c r="PVW161" s="247"/>
      <c r="PVX161" s="247"/>
      <c r="PVY161" s="247"/>
      <c r="PVZ161" s="247"/>
      <c r="PWA161" s="247"/>
      <c r="PWB161" s="247"/>
      <c r="PWC161" s="247"/>
      <c r="PWD161" s="247"/>
      <c r="PWE161" s="247"/>
      <c r="PWF161" s="247"/>
      <c r="PWG161" s="247"/>
      <c r="PWH161" s="247"/>
      <c r="PWI161" s="247"/>
      <c r="PWJ161" s="247"/>
      <c r="PWK161" s="247"/>
      <c r="PWL161" s="247"/>
      <c r="PWM161" s="247"/>
      <c r="PWN161" s="247"/>
      <c r="PWO161" s="247"/>
      <c r="PWP161" s="247"/>
      <c r="PWQ161" s="247"/>
      <c r="PWR161" s="247"/>
      <c r="PWS161" s="247"/>
      <c r="PWT161" s="247"/>
      <c r="PWU161" s="247"/>
      <c r="PWV161" s="247"/>
      <c r="PWW161" s="247"/>
      <c r="PWX161" s="247"/>
      <c r="PWY161" s="247"/>
      <c r="PWZ161" s="247"/>
      <c r="PXA161" s="247"/>
      <c r="PXB161" s="247"/>
      <c r="PXC161" s="247"/>
      <c r="PXD161" s="247"/>
      <c r="PXE161" s="247"/>
      <c r="PXF161" s="247"/>
      <c r="PXG161" s="247"/>
      <c r="PXH161" s="247"/>
      <c r="PXI161" s="247"/>
      <c r="PXJ161" s="247"/>
      <c r="PXK161" s="247"/>
      <c r="PXL161" s="247"/>
      <c r="PXM161" s="247"/>
      <c r="PXN161" s="247"/>
      <c r="PXO161" s="247"/>
      <c r="PXP161" s="247"/>
      <c r="PXQ161" s="247"/>
      <c r="PXR161" s="247"/>
      <c r="PXS161" s="247"/>
      <c r="PXT161" s="247"/>
      <c r="PXU161" s="247"/>
      <c r="PXV161" s="247"/>
      <c r="PXW161" s="247"/>
      <c r="PXX161" s="247"/>
      <c r="PXY161" s="247"/>
      <c r="PXZ161" s="247"/>
      <c r="PYA161" s="247"/>
      <c r="PYB161" s="247"/>
      <c r="PYC161" s="247"/>
      <c r="PYD161" s="247"/>
      <c r="PYE161" s="247"/>
      <c r="PYF161" s="247"/>
      <c r="PYG161" s="247"/>
      <c r="PYH161" s="247"/>
      <c r="PYI161" s="247"/>
      <c r="PYJ161" s="247"/>
      <c r="PYK161" s="247"/>
      <c r="PYL161" s="247"/>
      <c r="PYM161" s="247"/>
      <c r="PYN161" s="247"/>
      <c r="PYO161" s="247"/>
      <c r="PYP161" s="247"/>
      <c r="PYQ161" s="247"/>
      <c r="PYR161" s="247"/>
      <c r="PYS161" s="247"/>
      <c r="PYT161" s="247"/>
      <c r="PYU161" s="247"/>
      <c r="PYV161" s="247"/>
      <c r="PYW161" s="247"/>
      <c r="PYX161" s="247"/>
      <c r="PYY161" s="247"/>
      <c r="PYZ161" s="247"/>
      <c r="PZA161" s="247"/>
      <c r="PZB161" s="247"/>
      <c r="PZC161" s="247"/>
      <c r="PZD161" s="247"/>
      <c r="PZE161" s="247"/>
      <c r="PZF161" s="247"/>
      <c r="PZG161" s="247"/>
      <c r="PZH161" s="247"/>
      <c r="PZI161" s="247"/>
      <c r="PZJ161" s="247"/>
      <c r="PZK161" s="247"/>
      <c r="PZL161" s="247"/>
      <c r="PZM161" s="247"/>
      <c r="PZN161" s="247"/>
      <c r="PZO161" s="247"/>
      <c r="PZP161" s="247"/>
      <c r="PZQ161" s="247"/>
      <c r="PZR161" s="247"/>
      <c r="PZS161" s="247"/>
      <c r="PZT161" s="247"/>
      <c r="PZU161" s="247"/>
      <c r="PZV161" s="247"/>
      <c r="PZW161" s="247"/>
      <c r="PZX161" s="247"/>
      <c r="PZY161" s="247"/>
      <c r="PZZ161" s="247"/>
      <c r="QAA161" s="247"/>
      <c r="QAB161" s="247"/>
      <c r="QAC161" s="247"/>
      <c r="QAD161" s="247"/>
      <c r="QAE161" s="247"/>
      <c r="QAF161" s="247"/>
      <c r="QAG161" s="247"/>
      <c r="QAH161" s="247"/>
      <c r="QAI161" s="247"/>
      <c r="QAJ161" s="247"/>
      <c r="QAK161" s="247"/>
      <c r="QAL161" s="247"/>
      <c r="QAM161" s="247"/>
      <c r="QAN161" s="247"/>
      <c r="QAO161" s="247"/>
      <c r="QAP161" s="247"/>
      <c r="QAQ161" s="247"/>
      <c r="QAR161" s="247"/>
      <c r="QAS161" s="247"/>
      <c r="QAT161" s="247"/>
      <c r="QAU161" s="247"/>
      <c r="QAV161" s="247"/>
      <c r="QAW161" s="247"/>
      <c r="QAX161" s="247"/>
      <c r="QAY161" s="247"/>
      <c r="QAZ161" s="247"/>
      <c r="QBA161" s="247"/>
      <c r="QBB161" s="247"/>
      <c r="QBC161" s="247"/>
      <c r="QBD161" s="247"/>
      <c r="QBE161" s="247"/>
      <c r="QBF161" s="247"/>
      <c r="QBG161" s="247"/>
      <c r="QBH161" s="247"/>
      <c r="QBI161" s="247"/>
      <c r="QBJ161" s="247"/>
      <c r="QBK161" s="247"/>
      <c r="QBL161" s="247"/>
      <c r="QBM161" s="247"/>
      <c r="QBN161" s="247"/>
      <c r="QBO161" s="247"/>
      <c r="QBP161" s="247"/>
      <c r="QBQ161" s="247"/>
      <c r="QBR161" s="247"/>
      <c r="QBS161" s="247"/>
      <c r="QBT161" s="247"/>
      <c r="QBU161" s="247"/>
      <c r="QBV161" s="247"/>
      <c r="QBW161" s="247"/>
      <c r="QBX161" s="247"/>
      <c r="QBY161" s="247"/>
      <c r="QBZ161" s="247"/>
      <c r="QCA161" s="247"/>
      <c r="QCB161" s="247"/>
      <c r="QCC161" s="247"/>
      <c r="QCD161" s="247"/>
      <c r="QCE161" s="247"/>
      <c r="QCF161" s="247"/>
      <c r="QCG161" s="247"/>
      <c r="QCH161" s="247"/>
      <c r="QCI161" s="247"/>
      <c r="QCJ161" s="247"/>
      <c r="QCK161" s="247"/>
      <c r="QCL161" s="247"/>
      <c r="QCM161" s="247"/>
      <c r="QCN161" s="247"/>
      <c r="QCO161" s="247"/>
      <c r="QCP161" s="247"/>
      <c r="QCQ161" s="247"/>
      <c r="QCR161" s="247"/>
      <c r="QCS161" s="247"/>
      <c r="QCT161" s="247"/>
      <c r="QCU161" s="247"/>
      <c r="QCV161" s="247"/>
      <c r="QCW161" s="247"/>
      <c r="QCX161" s="247"/>
      <c r="QCY161" s="247"/>
      <c r="QCZ161" s="247"/>
      <c r="QDA161" s="247"/>
      <c r="QDB161" s="247"/>
      <c r="QDC161" s="247"/>
      <c r="QDD161" s="247"/>
      <c r="QDE161" s="247"/>
      <c r="QDF161" s="247"/>
      <c r="QDG161" s="247"/>
      <c r="QDH161" s="247"/>
      <c r="QDI161" s="247"/>
      <c r="QDJ161" s="247"/>
      <c r="QDK161" s="247"/>
      <c r="QDL161" s="247"/>
      <c r="QDM161" s="247"/>
      <c r="QDN161" s="247"/>
      <c r="QDO161" s="247"/>
      <c r="QDP161" s="247"/>
      <c r="QDQ161" s="247"/>
      <c r="QDR161" s="247"/>
      <c r="QDS161" s="247"/>
      <c r="QDT161" s="247"/>
      <c r="QDU161" s="247"/>
      <c r="QDV161" s="247"/>
      <c r="QDW161" s="247"/>
      <c r="QDX161" s="247"/>
      <c r="QDY161" s="247"/>
      <c r="QDZ161" s="247"/>
      <c r="QEA161" s="247"/>
      <c r="QEB161" s="247"/>
      <c r="QEC161" s="247"/>
      <c r="QED161" s="247"/>
      <c r="QEE161" s="247"/>
      <c r="QEF161" s="247"/>
      <c r="QEG161" s="247"/>
      <c r="QEH161" s="247"/>
      <c r="QEI161" s="247"/>
      <c r="QEJ161" s="247"/>
      <c r="QEK161" s="247"/>
      <c r="QEL161" s="247"/>
      <c r="QEM161" s="247"/>
      <c r="QEN161" s="247"/>
      <c r="QEO161" s="247"/>
      <c r="QEP161" s="247"/>
      <c r="QEQ161" s="247"/>
      <c r="QER161" s="247"/>
      <c r="QES161" s="247"/>
      <c r="QET161" s="247"/>
      <c r="QEU161" s="247"/>
      <c r="QEV161" s="247"/>
      <c r="QEW161" s="247"/>
      <c r="QEX161" s="247"/>
      <c r="QEY161" s="247"/>
      <c r="QEZ161" s="247"/>
      <c r="QFA161" s="247"/>
      <c r="QFB161" s="247"/>
      <c r="QFC161" s="247"/>
      <c r="QFD161" s="247"/>
      <c r="QFE161" s="247"/>
      <c r="QFF161" s="247"/>
      <c r="QFG161" s="247"/>
      <c r="QFH161" s="247"/>
      <c r="QFI161" s="247"/>
      <c r="QFJ161" s="247"/>
      <c r="QFK161" s="247"/>
      <c r="QFL161" s="247"/>
      <c r="QFM161" s="247"/>
      <c r="QFN161" s="247"/>
      <c r="QFO161" s="247"/>
      <c r="QFP161" s="247"/>
      <c r="QFQ161" s="247"/>
      <c r="QFR161" s="247"/>
      <c r="QFS161" s="247"/>
      <c r="QFT161" s="247"/>
      <c r="QFU161" s="247"/>
      <c r="QFV161" s="247"/>
      <c r="QFW161" s="247"/>
      <c r="QFX161" s="247"/>
      <c r="QFY161" s="247"/>
      <c r="QFZ161" s="247"/>
      <c r="QGA161" s="247"/>
      <c r="QGB161" s="247"/>
      <c r="QGC161" s="247"/>
      <c r="QGD161" s="247"/>
      <c r="QGE161" s="247"/>
      <c r="QGF161" s="247"/>
      <c r="QGG161" s="247"/>
      <c r="QGH161" s="247"/>
      <c r="QGI161" s="247"/>
      <c r="QGJ161" s="247"/>
      <c r="QGK161" s="247"/>
      <c r="QGL161" s="247"/>
      <c r="QGM161" s="247"/>
      <c r="QGN161" s="247"/>
      <c r="QGO161" s="247"/>
      <c r="QGP161" s="247"/>
      <c r="QGQ161" s="247"/>
      <c r="QGR161" s="247"/>
      <c r="QGS161" s="247"/>
      <c r="QGT161" s="247"/>
      <c r="QGU161" s="247"/>
      <c r="QGV161" s="247"/>
      <c r="QGW161" s="247"/>
      <c r="QGX161" s="247"/>
      <c r="QGY161" s="247"/>
      <c r="QGZ161" s="247"/>
      <c r="QHA161" s="247"/>
      <c r="QHB161" s="247"/>
      <c r="QHC161" s="247"/>
      <c r="QHD161" s="247"/>
      <c r="QHE161" s="247"/>
      <c r="QHF161" s="247"/>
      <c r="QHG161" s="247"/>
      <c r="QHH161" s="247"/>
      <c r="QHI161" s="247"/>
      <c r="QHJ161" s="247"/>
      <c r="QHK161" s="247"/>
      <c r="QHL161" s="247"/>
      <c r="QHM161" s="247"/>
      <c r="QHN161" s="247"/>
      <c r="QHO161" s="247"/>
      <c r="QHP161" s="247"/>
      <c r="QHQ161" s="247"/>
      <c r="QHR161" s="247"/>
      <c r="QHS161" s="247"/>
      <c r="QHT161" s="247"/>
      <c r="QHU161" s="247"/>
      <c r="QHV161" s="247"/>
      <c r="QHW161" s="247"/>
      <c r="QHX161" s="247"/>
      <c r="QHY161" s="247"/>
      <c r="QHZ161" s="247"/>
      <c r="QIA161" s="247"/>
      <c r="QIB161" s="247"/>
      <c r="QIC161" s="247"/>
      <c r="QID161" s="247"/>
      <c r="QIE161" s="247"/>
      <c r="QIF161" s="247"/>
      <c r="QIG161" s="247"/>
      <c r="QIH161" s="247"/>
      <c r="QII161" s="247"/>
      <c r="QIJ161" s="247"/>
      <c r="QIK161" s="247"/>
      <c r="QIL161" s="247"/>
      <c r="QIM161" s="247"/>
      <c r="QIN161" s="247"/>
      <c r="QIO161" s="247"/>
      <c r="QIP161" s="247"/>
      <c r="QIQ161" s="247"/>
      <c r="QIR161" s="247"/>
      <c r="QIS161" s="247"/>
      <c r="QIT161" s="247"/>
      <c r="QIU161" s="247"/>
      <c r="QIV161" s="247"/>
      <c r="QIW161" s="247"/>
      <c r="QIX161" s="247"/>
      <c r="QIY161" s="247"/>
      <c r="QIZ161" s="247"/>
      <c r="QJA161" s="247"/>
      <c r="QJB161" s="247"/>
      <c r="QJC161" s="247"/>
      <c r="QJD161" s="247"/>
      <c r="QJE161" s="247"/>
      <c r="QJF161" s="247"/>
      <c r="QJG161" s="247"/>
      <c r="QJH161" s="247"/>
      <c r="QJI161" s="247"/>
      <c r="QJJ161" s="247"/>
      <c r="QJK161" s="247"/>
      <c r="QJL161" s="247"/>
      <c r="QJM161" s="247"/>
      <c r="QJN161" s="247"/>
      <c r="QJO161" s="247"/>
      <c r="QJP161" s="247"/>
      <c r="QJQ161" s="247"/>
      <c r="QJR161" s="247"/>
      <c r="QJS161" s="247"/>
      <c r="QJT161" s="247"/>
      <c r="QJU161" s="247"/>
      <c r="QJV161" s="247"/>
      <c r="QJW161" s="247"/>
      <c r="QJX161" s="247"/>
      <c r="QJY161" s="247"/>
      <c r="QJZ161" s="247"/>
      <c r="QKA161" s="247"/>
      <c r="QKB161" s="247"/>
      <c r="QKC161" s="247"/>
      <c r="QKD161" s="247"/>
      <c r="QKE161" s="247"/>
      <c r="QKF161" s="247"/>
      <c r="QKG161" s="247"/>
      <c r="QKH161" s="247"/>
      <c r="QKI161" s="247"/>
      <c r="QKJ161" s="247"/>
      <c r="QKK161" s="247"/>
      <c r="QKL161" s="247"/>
      <c r="QKM161" s="247"/>
      <c r="QKN161" s="247"/>
      <c r="QKO161" s="247"/>
      <c r="QKP161" s="247"/>
      <c r="QKQ161" s="247"/>
      <c r="QKR161" s="247"/>
      <c r="QKS161" s="247"/>
      <c r="QKT161" s="247"/>
      <c r="QKU161" s="247"/>
      <c r="QKV161" s="247"/>
      <c r="QKW161" s="247"/>
      <c r="QKX161" s="247"/>
      <c r="QKY161" s="247"/>
      <c r="QKZ161" s="247"/>
      <c r="QLA161" s="247"/>
      <c r="QLB161" s="247"/>
      <c r="QLC161" s="247"/>
      <c r="QLD161" s="247"/>
      <c r="QLE161" s="247"/>
      <c r="QLF161" s="247"/>
      <c r="QLG161" s="247"/>
      <c r="QLH161" s="247"/>
      <c r="QLI161" s="247"/>
      <c r="QLJ161" s="247"/>
      <c r="QLK161" s="247"/>
      <c r="QLL161" s="247"/>
      <c r="QLM161" s="247"/>
      <c r="QLN161" s="247"/>
      <c r="QLO161" s="247"/>
      <c r="QLP161" s="247"/>
      <c r="QLQ161" s="247"/>
      <c r="QLR161" s="247"/>
      <c r="QLS161" s="247"/>
      <c r="QLT161" s="247"/>
      <c r="QLU161" s="247"/>
      <c r="QLV161" s="247"/>
      <c r="QLW161" s="247"/>
      <c r="QLX161" s="247"/>
      <c r="QLY161" s="247"/>
      <c r="QLZ161" s="247"/>
      <c r="QMA161" s="247"/>
      <c r="QMB161" s="247"/>
      <c r="QMC161" s="247"/>
      <c r="QMD161" s="247"/>
      <c r="QME161" s="247"/>
      <c r="QMF161" s="247"/>
      <c r="QMG161" s="247"/>
      <c r="QMH161" s="247"/>
      <c r="QMI161" s="247"/>
      <c r="QMJ161" s="247"/>
      <c r="QMK161" s="247"/>
      <c r="QML161" s="247"/>
      <c r="QMM161" s="247"/>
      <c r="QMN161" s="247"/>
      <c r="QMO161" s="247"/>
      <c r="QMP161" s="247"/>
      <c r="QMQ161" s="247"/>
      <c r="QMR161" s="247"/>
      <c r="QMS161" s="247"/>
      <c r="QMT161" s="247"/>
      <c r="QMU161" s="247"/>
      <c r="QMV161" s="247"/>
      <c r="QMW161" s="247"/>
      <c r="QMX161" s="247"/>
      <c r="QMY161" s="247"/>
      <c r="QMZ161" s="247"/>
      <c r="QNA161" s="247"/>
      <c r="QNB161" s="247"/>
      <c r="QNC161" s="247"/>
      <c r="QND161" s="247"/>
      <c r="QNE161" s="247"/>
      <c r="QNF161" s="247"/>
      <c r="QNG161" s="247"/>
      <c r="QNH161" s="247"/>
      <c r="QNI161" s="247"/>
      <c r="QNJ161" s="247"/>
      <c r="QNK161" s="247"/>
      <c r="QNL161" s="247"/>
      <c r="QNM161" s="247"/>
      <c r="QNN161" s="247"/>
      <c r="QNO161" s="247"/>
      <c r="QNP161" s="247"/>
      <c r="QNQ161" s="247"/>
      <c r="QNR161" s="247"/>
      <c r="QNS161" s="247"/>
      <c r="QNT161" s="247"/>
      <c r="QNU161" s="247"/>
      <c r="QNV161" s="247"/>
      <c r="QNW161" s="247"/>
      <c r="QNX161" s="247"/>
      <c r="QNY161" s="247"/>
      <c r="QNZ161" s="247"/>
      <c r="QOA161" s="247"/>
      <c r="QOB161" s="247"/>
      <c r="QOC161" s="247"/>
      <c r="QOD161" s="247"/>
      <c r="QOE161" s="247"/>
      <c r="QOF161" s="247"/>
      <c r="QOG161" s="247"/>
      <c r="QOH161" s="247"/>
      <c r="QOI161" s="247"/>
      <c r="QOJ161" s="247"/>
      <c r="QOK161" s="247"/>
      <c r="QOL161" s="247"/>
      <c r="QOM161" s="247"/>
      <c r="QON161" s="247"/>
      <c r="QOO161" s="247"/>
      <c r="QOP161" s="247"/>
      <c r="QOQ161" s="247"/>
      <c r="QOR161" s="247"/>
      <c r="QOS161" s="247"/>
      <c r="QOT161" s="247"/>
      <c r="QOU161" s="247"/>
      <c r="QOV161" s="247"/>
      <c r="QOW161" s="247"/>
      <c r="QOX161" s="247"/>
      <c r="QOY161" s="247"/>
      <c r="QOZ161" s="247"/>
      <c r="QPA161" s="247"/>
      <c r="QPB161" s="247"/>
      <c r="QPC161" s="247"/>
      <c r="QPD161" s="247"/>
      <c r="QPE161" s="247"/>
      <c r="QPF161" s="247"/>
      <c r="QPG161" s="247"/>
      <c r="QPH161" s="247"/>
      <c r="QPI161" s="247"/>
      <c r="QPJ161" s="247"/>
      <c r="QPK161" s="247"/>
      <c r="QPL161" s="247"/>
      <c r="QPM161" s="247"/>
      <c r="QPN161" s="247"/>
      <c r="QPO161" s="247"/>
      <c r="QPP161" s="247"/>
      <c r="QPQ161" s="247"/>
      <c r="QPR161" s="247"/>
      <c r="QPS161" s="247"/>
      <c r="QPT161" s="247"/>
      <c r="QPU161" s="247"/>
      <c r="QPV161" s="247"/>
      <c r="QPW161" s="247"/>
      <c r="QPX161" s="247"/>
      <c r="QPY161" s="247"/>
      <c r="QPZ161" s="247"/>
      <c r="QQA161" s="247"/>
      <c r="QQB161" s="247"/>
      <c r="QQC161" s="247"/>
      <c r="QQD161" s="247"/>
      <c r="QQE161" s="247"/>
      <c r="QQF161" s="247"/>
      <c r="QQG161" s="247"/>
      <c r="QQH161" s="247"/>
      <c r="QQI161" s="247"/>
      <c r="QQJ161" s="247"/>
      <c r="QQK161" s="247"/>
      <c r="QQL161" s="247"/>
      <c r="QQM161" s="247"/>
      <c r="QQN161" s="247"/>
      <c r="QQO161" s="247"/>
      <c r="QQP161" s="247"/>
      <c r="QQQ161" s="247"/>
      <c r="QQR161" s="247"/>
      <c r="QQS161" s="247"/>
      <c r="QQT161" s="247"/>
      <c r="QQU161" s="247"/>
      <c r="QQV161" s="247"/>
      <c r="QQW161" s="247"/>
      <c r="QQX161" s="247"/>
      <c r="QQY161" s="247"/>
      <c r="QQZ161" s="247"/>
      <c r="QRA161" s="247"/>
      <c r="QRB161" s="247"/>
      <c r="QRC161" s="247"/>
      <c r="QRD161" s="247"/>
      <c r="QRE161" s="247"/>
      <c r="QRF161" s="247"/>
      <c r="QRG161" s="247"/>
      <c r="QRH161" s="247"/>
      <c r="QRI161" s="247"/>
      <c r="QRJ161" s="247"/>
      <c r="QRK161" s="247"/>
      <c r="QRL161" s="247"/>
      <c r="QRM161" s="247"/>
      <c r="QRN161" s="247"/>
      <c r="QRO161" s="247"/>
      <c r="QRP161" s="247"/>
      <c r="QRQ161" s="247"/>
      <c r="QRR161" s="247"/>
      <c r="QRS161" s="247"/>
      <c r="QRT161" s="247"/>
      <c r="QRU161" s="247"/>
      <c r="QRV161" s="247"/>
      <c r="QRW161" s="247"/>
      <c r="QRX161" s="247"/>
      <c r="QRY161" s="247"/>
      <c r="QRZ161" s="247"/>
      <c r="QSA161" s="247"/>
      <c r="QSB161" s="247"/>
      <c r="QSC161" s="247"/>
      <c r="QSD161" s="247"/>
      <c r="QSE161" s="247"/>
      <c r="QSF161" s="247"/>
      <c r="QSG161" s="247"/>
      <c r="QSH161" s="247"/>
      <c r="QSI161" s="247"/>
      <c r="QSJ161" s="247"/>
      <c r="QSK161" s="247"/>
      <c r="QSL161" s="247"/>
      <c r="QSM161" s="247"/>
      <c r="QSN161" s="247"/>
      <c r="QSO161" s="247"/>
      <c r="QSP161" s="247"/>
      <c r="QSQ161" s="247"/>
      <c r="QSR161" s="247"/>
      <c r="QSS161" s="247"/>
      <c r="QST161" s="247"/>
      <c r="QSU161" s="247"/>
      <c r="QSV161" s="247"/>
      <c r="QSW161" s="247"/>
      <c r="QSX161" s="247"/>
      <c r="QSY161" s="247"/>
      <c r="QSZ161" s="247"/>
      <c r="QTA161" s="247"/>
      <c r="QTB161" s="247"/>
      <c r="QTC161" s="247"/>
      <c r="QTD161" s="247"/>
      <c r="QTE161" s="247"/>
      <c r="QTF161" s="247"/>
      <c r="QTG161" s="247"/>
      <c r="QTH161" s="247"/>
      <c r="QTI161" s="247"/>
      <c r="QTJ161" s="247"/>
      <c r="QTK161" s="247"/>
      <c r="QTL161" s="247"/>
      <c r="QTM161" s="247"/>
      <c r="QTN161" s="247"/>
      <c r="QTO161" s="247"/>
      <c r="QTP161" s="247"/>
      <c r="QTQ161" s="247"/>
      <c r="QTR161" s="247"/>
      <c r="QTS161" s="247"/>
      <c r="QTT161" s="247"/>
      <c r="QTU161" s="247"/>
      <c r="QTV161" s="247"/>
      <c r="QTW161" s="247"/>
      <c r="QTX161" s="247"/>
      <c r="QTY161" s="247"/>
      <c r="QTZ161" s="247"/>
      <c r="QUA161" s="247"/>
      <c r="QUB161" s="247"/>
      <c r="QUC161" s="247"/>
      <c r="QUD161" s="247"/>
      <c r="QUE161" s="247"/>
      <c r="QUF161" s="247"/>
      <c r="QUG161" s="247"/>
      <c r="QUH161" s="247"/>
      <c r="QUI161" s="247"/>
      <c r="QUJ161" s="247"/>
      <c r="QUK161" s="247"/>
      <c r="QUL161" s="247"/>
      <c r="QUM161" s="247"/>
      <c r="QUN161" s="247"/>
      <c r="QUO161" s="247"/>
      <c r="QUP161" s="247"/>
      <c r="QUQ161" s="247"/>
      <c r="QUR161" s="247"/>
      <c r="QUS161" s="247"/>
      <c r="QUT161" s="247"/>
      <c r="QUU161" s="247"/>
      <c r="QUV161" s="247"/>
      <c r="QUW161" s="247"/>
      <c r="QUX161" s="247"/>
      <c r="QUY161" s="247"/>
      <c r="QUZ161" s="247"/>
      <c r="QVA161" s="247"/>
      <c r="QVB161" s="247"/>
      <c r="QVC161" s="247"/>
      <c r="QVD161" s="247"/>
      <c r="QVE161" s="247"/>
      <c r="QVF161" s="247"/>
      <c r="QVG161" s="247"/>
      <c r="QVH161" s="247"/>
      <c r="QVI161" s="247"/>
      <c r="QVJ161" s="247"/>
      <c r="QVK161" s="247"/>
      <c r="QVL161" s="247"/>
      <c r="QVM161" s="247"/>
      <c r="QVN161" s="247"/>
      <c r="QVO161" s="247"/>
      <c r="QVP161" s="247"/>
      <c r="QVQ161" s="247"/>
      <c r="QVR161" s="247"/>
      <c r="QVS161" s="247"/>
      <c r="QVT161" s="247"/>
      <c r="QVU161" s="247"/>
      <c r="QVV161" s="247"/>
      <c r="QVW161" s="247"/>
      <c r="QVX161" s="247"/>
      <c r="QVY161" s="247"/>
      <c r="QVZ161" s="247"/>
      <c r="QWA161" s="247"/>
      <c r="QWB161" s="247"/>
      <c r="QWC161" s="247"/>
      <c r="QWD161" s="247"/>
      <c r="QWE161" s="247"/>
      <c r="QWF161" s="247"/>
      <c r="QWG161" s="247"/>
      <c r="QWH161" s="247"/>
      <c r="QWI161" s="247"/>
      <c r="QWJ161" s="247"/>
      <c r="QWK161" s="247"/>
      <c r="QWL161" s="247"/>
      <c r="QWM161" s="247"/>
      <c r="QWN161" s="247"/>
      <c r="QWO161" s="247"/>
      <c r="QWP161" s="247"/>
      <c r="QWQ161" s="247"/>
      <c r="QWR161" s="247"/>
      <c r="QWS161" s="247"/>
      <c r="QWT161" s="247"/>
      <c r="QWU161" s="247"/>
      <c r="QWV161" s="247"/>
      <c r="QWW161" s="247"/>
      <c r="QWX161" s="247"/>
      <c r="QWY161" s="247"/>
      <c r="QWZ161" s="247"/>
      <c r="QXA161" s="247"/>
      <c r="QXB161" s="247"/>
      <c r="QXC161" s="247"/>
      <c r="QXD161" s="247"/>
      <c r="QXE161" s="247"/>
      <c r="QXF161" s="247"/>
      <c r="QXG161" s="247"/>
      <c r="QXH161" s="247"/>
      <c r="QXI161" s="247"/>
      <c r="QXJ161" s="247"/>
      <c r="QXK161" s="247"/>
      <c r="QXL161" s="247"/>
      <c r="QXM161" s="247"/>
      <c r="QXN161" s="247"/>
      <c r="QXO161" s="247"/>
      <c r="QXP161" s="247"/>
      <c r="QXQ161" s="247"/>
      <c r="QXR161" s="247"/>
      <c r="QXS161" s="247"/>
      <c r="QXT161" s="247"/>
      <c r="QXU161" s="247"/>
      <c r="QXV161" s="247"/>
      <c r="QXW161" s="247"/>
      <c r="QXX161" s="247"/>
      <c r="QXY161" s="247"/>
      <c r="QXZ161" s="247"/>
      <c r="QYA161" s="247"/>
      <c r="QYB161" s="247"/>
      <c r="QYC161" s="247"/>
      <c r="QYD161" s="247"/>
      <c r="QYE161" s="247"/>
      <c r="QYF161" s="247"/>
      <c r="QYG161" s="247"/>
      <c r="QYH161" s="247"/>
      <c r="QYI161" s="247"/>
      <c r="QYJ161" s="247"/>
      <c r="QYK161" s="247"/>
      <c r="QYL161" s="247"/>
      <c r="QYM161" s="247"/>
      <c r="QYN161" s="247"/>
      <c r="QYO161" s="247"/>
      <c r="QYP161" s="247"/>
      <c r="QYQ161" s="247"/>
      <c r="QYR161" s="247"/>
      <c r="QYS161" s="247"/>
      <c r="QYT161" s="247"/>
      <c r="QYU161" s="247"/>
      <c r="QYV161" s="247"/>
      <c r="QYW161" s="247"/>
      <c r="QYX161" s="247"/>
      <c r="QYY161" s="247"/>
      <c r="QYZ161" s="247"/>
      <c r="QZA161" s="247"/>
      <c r="QZB161" s="247"/>
      <c r="QZC161" s="247"/>
      <c r="QZD161" s="247"/>
      <c r="QZE161" s="247"/>
      <c r="QZF161" s="247"/>
      <c r="QZG161" s="247"/>
      <c r="QZH161" s="247"/>
      <c r="QZI161" s="247"/>
      <c r="QZJ161" s="247"/>
      <c r="QZK161" s="247"/>
      <c r="QZL161" s="247"/>
      <c r="QZM161" s="247"/>
      <c r="QZN161" s="247"/>
      <c r="QZO161" s="247"/>
      <c r="QZP161" s="247"/>
      <c r="QZQ161" s="247"/>
      <c r="QZR161" s="247"/>
      <c r="QZS161" s="247"/>
      <c r="QZT161" s="247"/>
      <c r="QZU161" s="247"/>
      <c r="QZV161" s="247"/>
      <c r="QZW161" s="247"/>
      <c r="QZX161" s="247"/>
      <c r="QZY161" s="247"/>
      <c r="QZZ161" s="247"/>
      <c r="RAA161" s="247"/>
      <c r="RAB161" s="247"/>
      <c r="RAC161" s="247"/>
      <c r="RAD161" s="247"/>
      <c r="RAE161" s="247"/>
      <c r="RAF161" s="247"/>
      <c r="RAG161" s="247"/>
      <c r="RAH161" s="247"/>
      <c r="RAI161" s="247"/>
      <c r="RAJ161" s="247"/>
      <c r="RAK161" s="247"/>
      <c r="RAL161" s="247"/>
      <c r="RAM161" s="247"/>
      <c r="RAN161" s="247"/>
      <c r="RAO161" s="247"/>
      <c r="RAP161" s="247"/>
      <c r="RAQ161" s="247"/>
      <c r="RAR161" s="247"/>
      <c r="RAS161" s="247"/>
      <c r="RAT161" s="247"/>
      <c r="RAU161" s="247"/>
      <c r="RAV161" s="247"/>
      <c r="RAW161" s="247"/>
      <c r="RAX161" s="247"/>
      <c r="RAY161" s="247"/>
      <c r="RAZ161" s="247"/>
      <c r="RBA161" s="247"/>
      <c r="RBB161" s="247"/>
      <c r="RBC161" s="247"/>
      <c r="RBD161" s="247"/>
      <c r="RBE161" s="247"/>
      <c r="RBF161" s="247"/>
      <c r="RBG161" s="247"/>
      <c r="RBH161" s="247"/>
      <c r="RBI161" s="247"/>
      <c r="RBJ161" s="247"/>
      <c r="RBK161" s="247"/>
      <c r="RBL161" s="247"/>
      <c r="RBM161" s="247"/>
      <c r="RBN161" s="247"/>
      <c r="RBO161" s="247"/>
      <c r="RBP161" s="247"/>
      <c r="RBQ161" s="247"/>
      <c r="RBR161" s="247"/>
      <c r="RBS161" s="247"/>
      <c r="RBT161" s="247"/>
      <c r="RBU161" s="247"/>
      <c r="RBV161" s="247"/>
      <c r="RBW161" s="247"/>
      <c r="RBX161" s="247"/>
      <c r="RBY161" s="247"/>
      <c r="RBZ161" s="247"/>
      <c r="RCA161" s="247"/>
      <c r="RCB161" s="247"/>
      <c r="RCC161" s="247"/>
      <c r="RCD161" s="247"/>
      <c r="RCE161" s="247"/>
      <c r="RCF161" s="247"/>
      <c r="RCG161" s="247"/>
      <c r="RCH161" s="247"/>
      <c r="RCI161" s="247"/>
      <c r="RCJ161" s="247"/>
      <c r="RCK161" s="247"/>
      <c r="RCL161" s="247"/>
      <c r="RCM161" s="247"/>
      <c r="RCN161" s="247"/>
      <c r="RCO161" s="247"/>
      <c r="RCP161" s="247"/>
      <c r="RCQ161" s="247"/>
      <c r="RCR161" s="247"/>
      <c r="RCS161" s="247"/>
      <c r="RCT161" s="247"/>
      <c r="RCU161" s="247"/>
      <c r="RCV161" s="247"/>
      <c r="RCW161" s="247"/>
      <c r="RCX161" s="247"/>
      <c r="RCY161" s="247"/>
      <c r="RCZ161" s="247"/>
      <c r="RDA161" s="247"/>
      <c r="RDB161" s="247"/>
      <c r="RDC161" s="247"/>
      <c r="RDD161" s="247"/>
      <c r="RDE161" s="247"/>
      <c r="RDF161" s="247"/>
      <c r="RDG161" s="247"/>
      <c r="RDH161" s="247"/>
      <c r="RDI161" s="247"/>
      <c r="RDJ161" s="247"/>
      <c r="RDK161" s="247"/>
      <c r="RDL161" s="247"/>
      <c r="RDM161" s="247"/>
      <c r="RDN161" s="247"/>
      <c r="RDO161" s="247"/>
      <c r="RDP161" s="247"/>
      <c r="RDQ161" s="247"/>
      <c r="RDR161" s="247"/>
      <c r="RDS161" s="247"/>
      <c r="RDT161" s="247"/>
      <c r="RDU161" s="247"/>
      <c r="RDV161" s="247"/>
      <c r="RDW161" s="247"/>
      <c r="RDX161" s="247"/>
      <c r="RDY161" s="247"/>
      <c r="RDZ161" s="247"/>
      <c r="REA161" s="247"/>
      <c r="REB161" s="247"/>
      <c r="REC161" s="247"/>
      <c r="RED161" s="247"/>
      <c r="REE161" s="247"/>
      <c r="REF161" s="247"/>
      <c r="REG161" s="247"/>
      <c r="REH161" s="247"/>
      <c r="REI161" s="247"/>
      <c r="REJ161" s="247"/>
      <c r="REK161" s="247"/>
      <c r="REL161" s="247"/>
      <c r="REM161" s="247"/>
      <c r="REN161" s="247"/>
      <c r="REO161" s="247"/>
      <c r="REP161" s="247"/>
      <c r="REQ161" s="247"/>
      <c r="RER161" s="247"/>
      <c r="RES161" s="247"/>
      <c r="RET161" s="247"/>
      <c r="REU161" s="247"/>
      <c r="REV161" s="247"/>
      <c r="REW161" s="247"/>
      <c r="REX161" s="247"/>
      <c r="REY161" s="247"/>
      <c r="REZ161" s="247"/>
      <c r="RFA161" s="247"/>
      <c r="RFB161" s="247"/>
      <c r="RFC161" s="247"/>
      <c r="RFD161" s="247"/>
      <c r="RFE161" s="247"/>
      <c r="RFF161" s="247"/>
      <c r="RFG161" s="247"/>
      <c r="RFH161" s="247"/>
      <c r="RFI161" s="247"/>
      <c r="RFJ161" s="247"/>
      <c r="RFK161" s="247"/>
      <c r="RFL161" s="247"/>
      <c r="RFM161" s="247"/>
      <c r="RFN161" s="247"/>
      <c r="RFO161" s="247"/>
      <c r="RFP161" s="247"/>
      <c r="RFQ161" s="247"/>
      <c r="RFR161" s="247"/>
      <c r="RFS161" s="247"/>
      <c r="RFT161" s="247"/>
      <c r="RFU161" s="247"/>
      <c r="RFV161" s="247"/>
      <c r="RFW161" s="247"/>
      <c r="RFX161" s="247"/>
      <c r="RFY161" s="247"/>
      <c r="RFZ161" s="247"/>
      <c r="RGA161" s="247"/>
      <c r="RGB161" s="247"/>
      <c r="RGC161" s="247"/>
      <c r="RGD161" s="247"/>
      <c r="RGE161" s="247"/>
      <c r="RGF161" s="247"/>
      <c r="RGG161" s="247"/>
      <c r="RGH161" s="247"/>
      <c r="RGI161" s="247"/>
      <c r="RGJ161" s="247"/>
      <c r="RGK161" s="247"/>
      <c r="RGL161" s="247"/>
      <c r="RGM161" s="247"/>
      <c r="RGN161" s="247"/>
      <c r="RGO161" s="247"/>
      <c r="RGP161" s="247"/>
      <c r="RGQ161" s="247"/>
      <c r="RGR161" s="247"/>
      <c r="RGS161" s="247"/>
      <c r="RGT161" s="247"/>
      <c r="RGU161" s="247"/>
      <c r="RGV161" s="247"/>
      <c r="RGW161" s="247"/>
      <c r="RGX161" s="247"/>
      <c r="RGY161" s="247"/>
      <c r="RGZ161" s="247"/>
      <c r="RHA161" s="247"/>
      <c r="RHB161" s="247"/>
      <c r="RHC161" s="247"/>
      <c r="RHD161" s="247"/>
      <c r="RHE161" s="247"/>
      <c r="RHF161" s="247"/>
      <c r="RHG161" s="247"/>
      <c r="RHH161" s="247"/>
      <c r="RHI161" s="247"/>
      <c r="RHJ161" s="247"/>
      <c r="RHK161" s="247"/>
      <c r="RHL161" s="247"/>
      <c r="RHM161" s="247"/>
      <c r="RHN161" s="247"/>
      <c r="RHO161" s="247"/>
      <c r="RHP161" s="247"/>
      <c r="RHQ161" s="247"/>
      <c r="RHR161" s="247"/>
      <c r="RHS161" s="247"/>
      <c r="RHT161" s="247"/>
      <c r="RHU161" s="247"/>
      <c r="RHV161" s="247"/>
      <c r="RHW161" s="247"/>
      <c r="RHX161" s="247"/>
      <c r="RHY161" s="247"/>
      <c r="RHZ161" s="247"/>
      <c r="RIA161" s="247"/>
      <c r="RIB161" s="247"/>
      <c r="RIC161" s="247"/>
      <c r="RID161" s="247"/>
      <c r="RIE161" s="247"/>
      <c r="RIF161" s="247"/>
      <c r="RIG161" s="247"/>
      <c r="RIH161" s="247"/>
      <c r="RII161" s="247"/>
      <c r="RIJ161" s="247"/>
      <c r="RIK161" s="247"/>
      <c r="RIL161" s="247"/>
      <c r="RIM161" s="247"/>
      <c r="RIN161" s="247"/>
      <c r="RIO161" s="247"/>
      <c r="RIP161" s="247"/>
      <c r="RIQ161" s="247"/>
      <c r="RIR161" s="247"/>
      <c r="RIS161" s="247"/>
      <c r="RIT161" s="247"/>
      <c r="RIU161" s="247"/>
      <c r="RIV161" s="247"/>
      <c r="RIW161" s="247"/>
      <c r="RIX161" s="247"/>
      <c r="RIY161" s="247"/>
      <c r="RIZ161" s="247"/>
      <c r="RJA161" s="247"/>
      <c r="RJB161" s="247"/>
      <c r="RJC161" s="247"/>
      <c r="RJD161" s="247"/>
      <c r="RJE161" s="247"/>
      <c r="RJF161" s="247"/>
      <c r="RJG161" s="247"/>
      <c r="RJH161" s="247"/>
      <c r="RJI161" s="247"/>
      <c r="RJJ161" s="247"/>
      <c r="RJK161" s="247"/>
      <c r="RJL161" s="247"/>
      <c r="RJM161" s="247"/>
      <c r="RJN161" s="247"/>
      <c r="RJO161" s="247"/>
      <c r="RJP161" s="247"/>
      <c r="RJQ161" s="247"/>
      <c r="RJR161" s="247"/>
      <c r="RJS161" s="247"/>
      <c r="RJT161" s="247"/>
      <c r="RJU161" s="247"/>
      <c r="RJV161" s="247"/>
      <c r="RJW161" s="247"/>
      <c r="RJX161" s="247"/>
      <c r="RJY161" s="247"/>
      <c r="RJZ161" s="247"/>
      <c r="RKA161" s="247"/>
      <c r="RKB161" s="247"/>
      <c r="RKC161" s="247"/>
      <c r="RKD161" s="247"/>
      <c r="RKE161" s="247"/>
      <c r="RKF161" s="247"/>
      <c r="RKG161" s="247"/>
      <c r="RKH161" s="247"/>
      <c r="RKI161" s="247"/>
      <c r="RKJ161" s="247"/>
      <c r="RKK161" s="247"/>
      <c r="RKL161" s="247"/>
      <c r="RKM161" s="247"/>
      <c r="RKN161" s="247"/>
      <c r="RKO161" s="247"/>
      <c r="RKP161" s="247"/>
      <c r="RKQ161" s="247"/>
      <c r="RKR161" s="247"/>
      <c r="RKS161" s="247"/>
      <c r="RKT161" s="247"/>
      <c r="RKU161" s="247"/>
      <c r="RKV161" s="247"/>
      <c r="RKW161" s="247"/>
      <c r="RKX161" s="247"/>
      <c r="RKY161" s="247"/>
      <c r="RKZ161" s="247"/>
      <c r="RLA161" s="247"/>
      <c r="RLB161" s="247"/>
      <c r="RLC161" s="247"/>
      <c r="RLD161" s="247"/>
      <c r="RLE161" s="247"/>
      <c r="RLF161" s="247"/>
      <c r="RLG161" s="247"/>
      <c r="RLH161" s="247"/>
      <c r="RLI161" s="247"/>
      <c r="RLJ161" s="247"/>
      <c r="RLK161" s="247"/>
      <c r="RLL161" s="247"/>
      <c r="RLM161" s="247"/>
      <c r="RLN161" s="247"/>
      <c r="RLO161" s="247"/>
      <c r="RLP161" s="247"/>
      <c r="RLQ161" s="247"/>
      <c r="RLR161" s="247"/>
      <c r="RLS161" s="247"/>
      <c r="RLT161" s="247"/>
      <c r="RLU161" s="247"/>
      <c r="RLV161" s="247"/>
      <c r="RLW161" s="247"/>
      <c r="RLX161" s="247"/>
      <c r="RLY161" s="247"/>
      <c r="RLZ161" s="247"/>
      <c r="RMA161" s="247"/>
      <c r="RMB161" s="247"/>
      <c r="RMC161" s="247"/>
      <c r="RMD161" s="247"/>
      <c r="RME161" s="247"/>
      <c r="RMF161" s="247"/>
      <c r="RMG161" s="247"/>
      <c r="RMH161" s="247"/>
      <c r="RMI161" s="247"/>
      <c r="RMJ161" s="247"/>
      <c r="RMK161" s="247"/>
      <c r="RML161" s="247"/>
      <c r="RMM161" s="247"/>
      <c r="RMN161" s="247"/>
      <c r="RMO161" s="247"/>
      <c r="RMP161" s="247"/>
      <c r="RMQ161" s="247"/>
      <c r="RMR161" s="247"/>
      <c r="RMS161" s="247"/>
      <c r="RMT161" s="247"/>
      <c r="RMU161" s="247"/>
      <c r="RMV161" s="247"/>
      <c r="RMW161" s="247"/>
      <c r="RMX161" s="247"/>
      <c r="RMY161" s="247"/>
      <c r="RMZ161" s="247"/>
      <c r="RNA161" s="247"/>
      <c r="RNB161" s="247"/>
      <c r="RNC161" s="247"/>
      <c r="RND161" s="247"/>
      <c r="RNE161" s="247"/>
      <c r="RNF161" s="247"/>
      <c r="RNG161" s="247"/>
      <c r="RNH161" s="247"/>
      <c r="RNI161" s="247"/>
      <c r="RNJ161" s="247"/>
      <c r="RNK161" s="247"/>
      <c r="RNL161" s="247"/>
      <c r="RNM161" s="247"/>
      <c r="RNN161" s="247"/>
      <c r="RNO161" s="247"/>
      <c r="RNP161" s="247"/>
      <c r="RNQ161" s="247"/>
      <c r="RNR161" s="247"/>
      <c r="RNS161" s="247"/>
      <c r="RNT161" s="247"/>
      <c r="RNU161" s="247"/>
      <c r="RNV161" s="247"/>
      <c r="RNW161" s="247"/>
      <c r="RNX161" s="247"/>
      <c r="RNY161" s="247"/>
      <c r="RNZ161" s="247"/>
      <c r="ROA161" s="247"/>
      <c r="ROB161" s="247"/>
      <c r="ROC161" s="247"/>
      <c r="ROD161" s="247"/>
      <c r="ROE161" s="247"/>
      <c r="ROF161" s="247"/>
      <c r="ROG161" s="247"/>
      <c r="ROH161" s="247"/>
      <c r="ROI161" s="247"/>
      <c r="ROJ161" s="247"/>
      <c r="ROK161" s="247"/>
      <c r="ROL161" s="247"/>
      <c r="ROM161" s="247"/>
      <c r="RON161" s="247"/>
      <c r="ROO161" s="247"/>
      <c r="ROP161" s="247"/>
      <c r="ROQ161" s="247"/>
      <c r="ROR161" s="247"/>
      <c r="ROS161" s="247"/>
      <c r="ROT161" s="247"/>
      <c r="ROU161" s="247"/>
      <c r="ROV161" s="247"/>
      <c r="ROW161" s="247"/>
      <c r="ROX161" s="247"/>
      <c r="ROY161" s="247"/>
      <c r="ROZ161" s="247"/>
      <c r="RPA161" s="247"/>
      <c r="RPB161" s="247"/>
      <c r="RPC161" s="247"/>
      <c r="RPD161" s="247"/>
      <c r="RPE161" s="247"/>
      <c r="RPF161" s="247"/>
      <c r="RPG161" s="247"/>
      <c r="RPH161" s="247"/>
      <c r="RPI161" s="247"/>
      <c r="RPJ161" s="247"/>
      <c r="RPK161" s="247"/>
      <c r="RPL161" s="247"/>
      <c r="RPM161" s="247"/>
      <c r="RPN161" s="247"/>
      <c r="RPO161" s="247"/>
      <c r="RPP161" s="247"/>
      <c r="RPQ161" s="247"/>
      <c r="RPR161" s="247"/>
      <c r="RPS161" s="247"/>
      <c r="RPT161" s="247"/>
      <c r="RPU161" s="247"/>
      <c r="RPV161" s="247"/>
      <c r="RPW161" s="247"/>
      <c r="RPX161" s="247"/>
      <c r="RPY161" s="247"/>
      <c r="RPZ161" s="247"/>
      <c r="RQA161" s="247"/>
      <c r="RQB161" s="247"/>
      <c r="RQC161" s="247"/>
      <c r="RQD161" s="247"/>
      <c r="RQE161" s="247"/>
      <c r="RQF161" s="247"/>
      <c r="RQG161" s="247"/>
      <c r="RQH161" s="247"/>
      <c r="RQI161" s="247"/>
      <c r="RQJ161" s="247"/>
      <c r="RQK161" s="247"/>
      <c r="RQL161" s="247"/>
      <c r="RQM161" s="247"/>
      <c r="RQN161" s="247"/>
      <c r="RQO161" s="247"/>
      <c r="RQP161" s="247"/>
      <c r="RQQ161" s="247"/>
      <c r="RQR161" s="247"/>
      <c r="RQS161" s="247"/>
      <c r="RQT161" s="247"/>
      <c r="RQU161" s="247"/>
      <c r="RQV161" s="247"/>
      <c r="RQW161" s="247"/>
      <c r="RQX161" s="247"/>
      <c r="RQY161" s="247"/>
      <c r="RQZ161" s="247"/>
      <c r="RRA161" s="247"/>
      <c r="RRB161" s="247"/>
      <c r="RRC161" s="247"/>
      <c r="RRD161" s="247"/>
      <c r="RRE161" s="247"/>
      <c r="RRF161" s="247"/>
      <c r="RRG161" s="247"/>
      <c r="RRH161" s="247"/>
      <c r="RRI161" s="247"/>
      <c r="RRJ161" s="247"/>
      <c r="RRK161" s="247"/>
      <c r="RRL161" s="247"/>
      <c r="RRM161" s="247"/>
      <c r="RRN161" s="247"/>
      <c r="RRO161" s="247"/>
      <c r="RRP161" s="247"/>
      <c r="RRQ161" s="247"/>
      <c r="RRR161" s="247"/>
      <c r="RRS161" s="247"/>
      <c r="RRT161" s="247"/>
      <c r="RRU161" s="247"/>
      <c r="RRV161" s="247"/>
      <c r="RRW161" s="247"/>
      <c r="RRX161" s="247"/>
      <c r="RRY161" s="247"/>
      <c r="RRZ161" s="247"/>
      <c r="RSA161" s="247"/>
      <c r="RSB161" s="247"/>
      <c r="RSC161" s="247"/>
      <c r="RSD161" s="247"/>
      <c r="RSE161" s="247"/>
      <c r="RSF161" s="247"/>
      <c r="RSG161" s="247"/>
      <c r="RSH161" s="247"/>
      <c r="RSI161" s="247"/>
      <c r="RSJ161" s="247"/>
      <c r="RSK161" s="247"/>
      <c r="RSL161" s="247"/>
      <c r="RSM161" s="247"/>
      <c r="RSN161" s="247"/>
      <c r="RSO161" s="247"/>
      <c r="RSP161" s="247"/>
      <c r="RSQ161" s="247"/>
      <c r="RSR161" s="247"/>
      <c r="RSS161" s="247"/>
      <c r="RST161" s="247"/>
      <c r="RSU161" s="247"/>
      <c r="RSV161" s="247"/>
      <c r="RSW161" s="247"/>
      <c r="RSX161" s="247"/>
      <c r="RSY161" s="247"/>
      <c r="RSZ161" s="247"/>
      <c r="RTA161" s="247"/>
      <c r="RTB161" s="247"/>
      <c r="RTC161" s="247"/>
      <c r="RTD161" s="247"/>
      <c r="RTE161" s="247"/>
      <c r="RTF161" s="247"/>
      <c r="RTG161" s="247"/>
      <c r="RTH161" s="247"/>
      <c r="RTI161" s="247"/>
      <c r="RTJ161" s="247"/>
      <c r="RTK161" s="247"/>
      <c r="RTL161" s="247"/>
      <c r="RTM161" s="247"/>
      <c r="RTN161" s="247"/>
      <c r="RTO161" s="247"/>
      <c r="RTP161" s="247"/>
      <c r="RTQ161" s="247"/>
      <c r="RTR161" s="247"/>
      <c r="RTS161" s="247"/>
      <c r="RTT161" s="247"/>
      <c r="RTU161" s="247"/>
      <c r="RTV161" s="247"/>
      <c r="RTW161" s="247"/>
      <c r="RTX161" s="247"/>
      <c r="RTY161" s="247"/>
      <c r="RTZ161" s="247"/>
      <c r="RUA161" s="247"/>
      <c r="RUB161" s="247"/>
      <c r="RUC161" s="247"/>
      <c r="RUD161" s="247"/>
      <c r="RUE161" s="247"/>
      <c r="RUF161" s="247"/>
      <c r="RUG161" s="247"/>
      <c r="RUH161" s="247"/>
      <c r="RUI161" s="247"/>
      <c r="RUJ161" s="247"/>
      <c r="RUK161" s="247"/>
      <c r="RUL161" s="247"/>
      <c r="RUM161" s="247"/>
      <c r="RUN161" s="247"/>
      <c r="RUO161" s="247"/>
      <c r="RUP161" s="247"/>
      <c r="RUQ161" s="247"/>
      <c r="RUR161" s="247"/>
      <c r="RUS161" s="247"/>
      <c r="RUT161" s="247"/>
      <c r="RUU161" s="247"/>
      <c r="RUV161" s="247"/>
      <c r="RUW161" s="247"/>
      <c r="RUX161" s="247"/>
      <c r="RUY161" s="247"/>
      <c r="RUZ161" s="247"/>
      <c r="RVA161" s="247"/>
      <c r="RVB161" s="247"/>
      <c r="RVC161" s="247"/>
      <c r="RVD161" s="247"/>
      <c r="RVE161" s="247"/>
      <c r="RVF161" s="247"/>
      <c r="RVG161" s="247"/>
      <c r="RVH161" s="247"/>
      <c r="RVI161" s="247"/>
      <c r="RVJ161" s="247"/>
      <c r="RVK161" s="247"/>
      <c r="RVL161" s="247"/>
      <c r="RVM161" s="247"/>
      <c r="RVN161" s="247"/>
      <c r="RVO161" s="247"/>
      <c r="RVP161" s="247"/>
      <c r="RVQ161" s="247"/>
      <c r="RVR161" s="247"/>
      <c r="RVS161" s="247"/>
      <c r="RVT161" s="247"/>
      <c r="RVU161" s="247"/>
      <c r="RVV161" s="247"/>
      <c r="RVW161" s="247"/>
      <c r="RVX161" s="247"/>
      <c r="RVY161" s="247"/>
      <c r="RVZ161" s="247"/>
      <c r="RWA161" s="247"/>
      <c r="RWB161" s="247"/>
      <c r="RWC161" s="247"/>
      <c r="RWD161" s="247"/>
      <c r="RWE161" s="247"/>
      <c r="RWF161" s="247"/>
      <c r="RWG161" s="247"/>
      <c r="RWH161" s="247"/>
      <c r="RWI161" s="247"/>
      <c r="RWJ161" s="247"/>
      <c r="RWK161" s="247"/>
      <c r="RWL161" s="247"/>
      <c r="RWM161" s="247"/>
      <c r="RWN161" s="247"/>
      <c r="RWO161" s="247"/>
      <c r="RWP161" s="247"/>
      <c r="RWQ161" s="247"/>
      <c r="RWR161" s="247"/>
      <c r="RWS161" s="247"/>
      <c r="RWT161" s="247"/>
      <c r="RWU161" s="247"/>
      <c r="RWV161" s="247"/>
      <c r="RWW161" s="247"/>
      <c r="RWX161" s="247"/>
      <c r="RWY161" s="247"/>
      <c r="RWZ161" s="247"/>
      <c r="RXA161" s="247"/>
      <c r="RXB161" s="247"/>
      <c r="RXC161" s="247"/>
      <c r="RXD161" s="247"/>
      <c r="RXE161" s="247"/>
      <c r="RXF161" s="247"/>
      <c r="RXG161" s="247"/>
      <c r="RXH161" s="247"/>
      <c r="RXI161" s="247"/>
      <c r="RXJ161" s="247"/>
      <c r="RXK161" s="247"/>
      <c r="RXL161" s="247"/>
      <c r="RXM161" s="247"/>
      <c r="RXN161" s="247"/>
      <c r="RXO161" s="247"/>
      <c r="RXP161" s="247"/>
      <c r="RXQ161" s="247"/>
      <c r="RXR161" s="247"/>
      <c r="RXS161" s="247"/>
      <c r="RXT161" s="247"/>
      <c r="RXU161" s="247"/>
      <c r="RXV161" s="247"/>
      <c r="RXW161" s="247"/>
      <c r="RXX161" s="247"/>
      <c r="RXY161" s="247"/>
      <c r="RXZ161" s="247"/>
      <c r="RYA161" s="247"/>
      <c r="RYB161" s="247"/>
      <c r="RYC161" s="247"/>
      <c r="RYD161" s="247"/>
      <c r="RYE161" s="247"/>
      <c r="RYF161" s="247"/>
      <c r="RYG161" s="247"/>
      <c r="RYH161" s="247"/>
      <c r="RYI161" s="247"/>
      <c r="RYJ161" s="247"/>
      <c r="RYK161" s="247"/>
      <c r="RYL161" s="247"/>
      <c r="RYM161" s="247"/>
      <c r="RYN161" s="247"/>
      <c r="RYO161" s="247"/>
      <c r="RYP161" s="247"/>
      <c r="RYQ161" s="247"/>
      <c r="RYR161" s="247"/>
      <c r="RYS161" s="247"/>
      <c r="RYT161" s="247"/>
      <c r="RYU161" s="247"/>
      <c r="RYV161" s="247"/>
      <c r="RYW161" s="247"/>
      <c r="RYX161" s="247"/>
      <c r="RYY161" s="247"/>
      <c r="RYZ161" s="247"/>
      <c r="RZA161" s="247"/>
      <c r="RZB161" s="247"/>
      <c r="RZC161" s="247"/>
      <c r="RZD161" s="247"/>
      <c r="RZE161" s="247"/>
      <c r="RZF161" s="247"/>
      <c r="RZG161" s="247"/>
      <c r="RZH161" s="247"/>
      <c r="RZI161" s="247"/>
      <c r="RZJ161" s="247"/>
      <c r="RZK161" s="247"/>
      <c r="RZL161" s="247"/>
      <c r="RZM161" s="247"/>
      <c r="RZN161" s="247"/>
      <c r="RZO161" s="247"/>
      <c r="RZP161" s="247"/>
      <c r="RZQ161" s="247"/>
      <c r="RZR161" s="247"/>
      <c r="RZS161" s="247"/>
      <c r="RZT161" s="247"/>
      <c r="RZU161" s="247"/>
      <c r="RZV161" s="247"/>
      <c r="RZW161" s="247"/>
      <c r="RZX161" s="247"/>
      <c r="RZY161" s="247"/>
      <c r="RZZ161" s="247"/>
      <c r="SAA161" s="247"/>
      <c r="SAB161" s="247"/>
      <c r="SAC161" s="247"/>
      <c r="SAD161" s="247"/>
      <c r="SAE161" s="247"/>
      <c r="SAF161" s="247"/>
      <c r="SAG161" s="247"/>
      <c r="SAH161" s="247"/>
      <c r="SAI161" s="247"/>
      <c r="SAJ161" s="247"/>
      <c r="SAK161" s="247"/>
      <c r="SAL161" s="247"/>
      <c r="SAM161" s="247"/>
      <c r="SAN161" s="247"/>
      <c r="SAO161" s="247"/>
      <c r="SAP161" s="247"/>
      <c r="SAQ161" s="247"/>
      <c r="SAR161" s="247"/>
      <c r="SAS161" s="247"/>
      <c r="SAT161" s="247"/>
      <c r="SAU161" s="247"/>
      <c r="SAV161" s="247"/>
      <c r="SAW161" s="247"/>
      <c r="SAX161" s="247"/>
      <c r="SAY161" s="247"/>
      <c r="SAZ161" s="247"/>
      <c r="SBA161" s="247"/>
      <c r="SBB161" s="247"/>
      <c r="SBC161" s="247"/>
      <c r="SBD161" s="247"/>
      <c r="SBE161" s="247"/>
      <c r="SBF161" s="247"/>
      <c r="SBG161" s="247"/>
      <c r="SBH161" s="247"/>
      <c r="SBI161" s="247"/>
      <c r="SBJ161" s="247"/>
      <c r="SBK161" s="247"/>
      <c r="SBL161" s="247"/>
      <c r="SBM161" s="247"/>
      <c r="SBN161" s="247"/>
      <c r="SBO161" s="247"/>
      <c r="SBP161" s="247"/>
      <c r="SBQ161" s="247"/>
      <c r="SBR161" s="247"/>
      <c r="SBS161" s="247"/>
      <c r="SBT161" s="247"/>
      <c r="SBU161" s="247"/>
      <c r="SBV161" s="247"/>
      <c r="SBW161" s="247"/>
      <c r="SBX161" s="247"/>
      <c r="SBY161" s="247"/>
      <c r="SBZ161" s="247"/>
      <c r="SCA161" s="247"/>
      <c r="SCB161" s="247"/>
      <c r="SCC161" s="247"/>
      <c r="SCD161" s="247"/>
      <c r="SCE161" s="247"/>
      <c r="SCF161" s="247"/>
      <c r="SCG161" s="247"/>
      <c r="SCH161" s="247"/>
      <c r="SCI161" s="247"/>
      <c r="SCJ161" s="247"/>
      <c r="SCK161" s="247"/>
      <c r="SCL161" s="247"/>
      <c r="SCM161" s="247"/>
      <c r="SCN161" s="247"/>
      <c r="SCO161" s="247"/>
      <c r="SCP161" s="247"/>
      <c r="SCQ161" s="247"/>
      <c r="SCR161" s="247"/>
      <c r="SCS161" s="247"/>
      <c r="SCT161" s="247"/>
      <c r="SCU161" s="247"/>
      <c r="SCV161" s="247"/>
      <c r="SCW161" s="247"/>
      <c r="SCX161" s="247"/>
      <c r="SCY161" s="247"/>
      <c r="SCZ161" s="247"/>
      <c r="SDA161" s="247"/>
      <c r="SDB161" s="247"/>
      <c r="SDC161" s="247"/>
      <c r="SDD161" s="247"/>
      <c r="SDE161" s="247"/>
      <c r="SDF161" s="247"/>
      <c r="SDG161" s="247"/>
      <c r="SDH161" s="247"/>
      <c r="SDI161" s="247"/>
      <c r="SDJ161" s="247"/>
      <c r="SDK161" s="247"/>
      <c r="SDL161" s="247"/>
      <c r="SDM161" s="247"/>
      <c r="SDN161" s="247"/>
      <c r="SDO161" s="247"/>
      <c r="SDP161" s="247"/>
      <c r="SDQ161" s="247"/>
      <c r="SDR161" s="247"/>
      <c r="SDS161" s="247"/>
      <c r="SDT161" s="247"/>
      <c r="SDU161" s="247"/>
      <c r="SDV161" s="247"/>
      <c r="SDW161" s="247"/>
      <c r="SDX161" s="247"/>
      <c r="SDY161" s="247"/>
      <c r="SDZ161" s="247"/>
      <c r="SEA161" s="247"/>
      <c r="SEB161" s="247"/>
      <c r="SEC161" s="247"/>
      <c r="SED161" s="247"/>
      <c r="SEE161" s="247"/>
      <c r="SEF161" s="247"/>
      <c r="SEG161" s="247"/>
      <c r="SEH161" s="247"/>
      <c r="SEI161" s="247"/>
      <c r="SEJ161" s="247"/>
      <c r="SEK161" s="247"/>
      <c r="SEL161" s="247"/>
      <c r="SEM161" s="247"/>
      <c r="SEN161" s="247"/>
      <c r="SEO161" s="247"/>
      <c r="SEP161" s="247"/>
      <c r="SEQ161" s="247"/>
      <c r="SER161" s="247"/>
      <c r="SES161" s="247"/>
      <c r="SET161" s="247"/>
      <c r="SEU161" s="247"/>
      <c r="SEV161" s="247"/>
      <c r="SEW161" s="247"/>
      <c r="SEX161" s="247"/>
      <c r="SEY161" s="247"/>
      <c r="SEZ161" s="247"/>
      <c r="SFA161" s="247"/>
      <c r="SFB161" s="247"/>
      <c r="SFC161" s="247"/>
      <c r="SFD161" s="247"/>
      <c r="SFE161" s="247"/>
      <c r="SFF161" s="247"/>
      <c r="SFG161" s="247"/>
      <c r="SFH161" s="247"/>
      <c r="SFI161" s="247"/>
      <c r="SFJ161" s="247"/>
      <c r="SFK161" s="247"/>
      <c r="SFL161" s="247"/>
      <c r="SFM161" s="247"/>
      <c r="SFN161" s="247"/>
      <c r="SFO161" s="247"/>
      <c r="SFP161" s="247"/>
      <c r="SFQ161" s="247"/>
      <c r="SFR161" s="247"/>
      <c r="SFS161" s="247"/>
      <c r="SFT161" s="247"/>
      <c r="SFU161" s="247"/>
      <c r="SFV161" s="247"/>
      <c r="SFW161" s="247"/>
      <c r="SFX161" s="247"/>
      <c r="SFY161" s="247"/>
      <c r="SFZ161" s="247"/>
      <c r="SGA161" s="247"/>
      <c r="SGB161" s="247"/>
      <c r="SGC161" s="247"/>
      <c r="SGD161" s="247"/>
      <c r="SGE161" s="247"/>
      <c r="SGF161" s="247"/>
      <c r="SGG161" s="247"/>
      <c r="SGH161" s="247"/>
      <c r="SGI161" s="247"/>
      <c r="SGJ161" s="247"/>
      <c r="SGK161" s="247"/>
      <c r="SGL161" s="247"/>
      <c r="SGM161" s="247"/>
      <c r="SGN161" s="247"/>
      <c r="SGO161" s="247"/>
      <c r="SGP161" s="247"/>
      <c r="SGQ161" s="247"/>
      <c r="SGR161" s="247"/>
      <c r="SGS161" s="247"/>
      <c r="SGT161" s="247"/>
      <c r="SGU161" s="247"/>
      <c r="SGV161" s="247"/>
      <c r="SGW161" s="247"/>
      <c r="SGX161" s="247"/>
      <c r="SGY161" s="247"/>
      <c r="SGZ161" s="247"/>
      <c r="SHA161" s="247"/>
      <c r="SHB161" s="247"/>
      <c r="SHC161" s="247"/>
      <c r="SHD161" s="247"/>
      <c r="SHE161" s="247"/>
      <c r="SHF161" s="247"/>
      <c r="SHG161" s="247"/>
      <c r="SHH161" s="247"/>
      <c r="SHI161" s="247"/>
      <c r="SHJ161" s="247"/>
      <c r="SHK161" s="247"/>
      <c r="SHL161" s="247"/>
      <c r="SHM161" s="247"/>
      <c r="SHN161" s="247"/>
      <c r="SHO161" s="247"/>
      <c r="SHP161" s="247"/>
      <c r="SHQ161" s="247"/>
      <c r="SHR161" s="247"/>
      <c r="SHS161" s="247"/>
      <c r="SHT161" s="247"/>
      <c r="SHU161" s="247"/>
      <c r="SHV161" s="247"/>
      <c r="SHW161" s="247"/>
      <c r="SHX161" s="247"/>
      <c r="SHY161" s="247"/>
      <c r="SHZ161" s="247"/>
      <c r="SIA161" s="247"/>
      <c r="SIB161" s="247"/>
      <c r="SIC161" s="247"/>
      <c r="SID161" s="247"/>
      <c r="SIE161" s="247"/>
      <c r="SIF161" s="247"/>
      <c r="SIG161" s="247"/>
      <c r="SIH161" s="247"/>
      <c r="SII161" s="247"/>
      <c r="SIJ161" s="247"/>
      <c r="SIK161" s="247"/>
      <c r="SIL161" s="247"/>
      <c r="SIM161" s="247"/>
      <c r="SIN161" s="247"/>
      <c r="SIO161" s="247"/>
      <c r="SIP161" s="247"/>
      <c r="SIQ161" s="247"/>
      <c r="SIR161" s="247"/>
      <c r="SIS161" s="247"/>
      <c r="SIT161" s="247"/>
      <c r="SIU161" s="247"/>
      <c r="SIV161" s="247"/>
      <c r="SIW161" s="247"/>
      <c r="SIX161" s="247"/>
      <c r="SIY161" s="247"/>
      <c r="SIZ161" s="247"/>
      <c r="SJA161" s="247"/>
      <c r="SJB161" s="247"/>
      <c r="SJC161" s="247"/>
      <c r="SJD161" s="247"/>
      <c r="SJE161" s="247"/>
      <c r="SJF161" s="247"/>
      <c r="SJG161" s="247"/>
      <c r="SJH161" s="247"/>
      <c r="SJI161" s="247"/>
      <c r="SJJ161" s="247"/>
      <c r="SJK161" s="247"/>
      <c r="SJL161" s="247"/>
      <c r="SJM161" s="247"/>
      <c r="SJN161" s="247"/>
      <c r="SJO161" s="247"/>
      <c r="SJP161" s="247"/>
      <c r="SJQ161" s="247"/>
      <c r="SJR161" s="247"/>
      <c r="SJS161" s="247"/>
      <c r="SJT161" s="247"/>
      <c r="SJU161" s="247"/>
      <c r="SJV161" s="247"/>
      <c r="SJW161" s="247"/>
      <c r="SJX161" s="247"/>
      <c r="SJY161" s="247"/>
      <c r="SJZ161" s="247"/>
      <c r="SKA161" s="247"/>
      <c r="SKB161" s="247"/>
      <c r="SKC161" s="247"/>
      <c r="SKD161" s="247"/>
      <c r="SKE161" s="247"/>
      <c r="SKF161" s="247"/>
      <c r="SKG161" s="247"/>
      <c r="SKH161" s="247"/>
      <c r="SKI161" s="247"/>
      <c r="SKJ161" s="247"/>
      <c r="SKK161" s="247"/>
      <c r="SKL161" s="247"/>
      <c r="SKM161" s="247"/>
      <c r="SKN161" s="247"/>
      <c r="SKO161" s="247"/>
      <c r="SKP161" s="247"/>
      <c r="SKQ161" s="247"/>
      <c r="SKR161" s="247"/>
      <c r="SKS161" s="247"/>
      <c r="SKT161" s="247"/>
      <c r="SKU161" s="247"/>
      <c r="SKV161" s="247"/>
      <c r="SKW161" s="247"/>
      <c r="SKX161" s="247"/>
      <c r="SKY161" s="247"/>
      <c r="SKZ161" s="247"/>
      <c r="SLA161" s="247"/>
      <c r="SLB161" s="247"/>
      <c r="SLC161" s="247"/>
      <c r="SLD161" s="247"/>
      <c r="SLE161" s="247"/>
      <c r="SLF161" s="247"/>
      <c r="SLG161" s="247"/>
      <c r="SLH161" s="247"/>
      <c r="SLI161" s="247"/>
      <c r="SLJ161" s="247"/>
      <c r="SLK161" s="247"/>
      <c r="SLL161" s="247"/>
      <c r="SLM161" s="247"/>
      <c r="SLN161" s="247"/>
      <c r="SLO161" s="247"/>
      <c r="SLP161" s="247"/>
      <c r="SLQ161" s="247"/>
      <c r="SLR161" s="247"/>
      <c r="SLS161" s="247"/>
      <c r="SLT161" s="247"/>
      <c r="SLU161" s="247"/>
      <c r="SLV161" s="247"/>
      <c r="SLW161" s="247"/>
      <c r="SLX161" s="247"/>
      <c r="SLY161" s="247"/>
      <c r="SLZ161" s="247"/>
      <c r="SMA161" s="247"/>
      <c r="SMB161" s="247"/>
      <c r="SMC161" s="247"/>
      <c r="SMD161" s="247"/>
      <c r="SME161" s="247"/>
      <c r="SMF161" s="247"/>
      <c r="SMG161" s="247"/>
      <c r="SMH161" s="247"/>
      <c r="SMI161" s="247"/>
      <c r="SMJ161" s="247"/>
      <c r="SMK161" s="247"/>
      <c r="SML161" s="247"/>
      <c r="SMM161" s="247"/>
      <c r="SMN161" s="247"/>
      <c r="SMO161" s="247"/>
      <c r="SMP161" s="247"/>
      <c r="SMQ161" s="247"/>
      <c r="SMR161" s="247"/>
      <c r="SMS161" s="247"/>
      <c r="SMT161" s="247"/>
      <c r="SMU161" s="247"/>
      <c r="SMV161" s="247"/>
      <c r="SMW161" s="247"/>
      <c r="SMX161" s="247"/>
      <c r="SMY161" s="247"/>
      <c r="SMZ161" s="247"/>
      <c r="SNA161" s="247"/>
      <c r="SNB161" s="247"/>
      <c r="SNC161" s="247"/>
      <c r="SND161" s="247"/>
      <c r="SNE161" s="247"/>
      <c r="SNF161" s="247"/>
      <c r="SNG161" s="247"/>
      <c r="SNH161" s="247"/>
      <c r="SNI161" s="247"/>
      <c r="SNJ161" s="247"/>
      <c r="SNK161" s="247"/>
      <c r="SNL161" s="247"/>
      <c r="SNM161" s="247"/>
      <c r="SNN161" s="247"/>
      <c r="SNO161" s="247"/>
      <c r="SNP161" s="247"/>
      <c r="SNQ161" s="247"/>
      <c r="SNR161" s="247"/>
      <c r="SNS161" s="247"/>
      <c r="SNT161" s="247"/>
      <c r="SNU161" s="247"/>
      <c r="SNV161" s="247"/>
      <c r="SNW161" s="247"/>
      <c r="SNX161" s="247"/>
      <c r="SNY161" s="247"/>
      <c r="SNZ161" s="247"/>
      <c r="SOA161" s="247"/>
      <c r="SOB161" s="247"/>
      <c r="SOC161" s="247"/>
      <c r="SOD161" s="247"/>
      <c r="SOE161" s="247"/>
      <c r="SOF161" s="247"/>
      <c r="SOG161" s="247"/>
      <c r="SOH161" s="247"/>
      <c r="SOI161" s="247"/>
      <c r="SOJ161" s="247"/>
      <c r="SOK161" s="247"/>
      <c r="SOL161" s="247"/>
      <c r="SOM161" s="247"/>
      <c r="SON161" s="247"/>
      <c r="SOO161" s="247"/>
      <c r="SOP161" s="247"/>
      <c r="SOQ161" s="247"/>
      <c r="SOR161" s="247"/>
      <c r="SOS161" s="247"/>
      <c r="SOT161" s="247"/>
      <c r="SOU161" s="247"/>
      <c r="SOV161" s="247"/>
      <c r="SOW161" s="247"/>
      <c r="SOX161" s="247"/>
      <c r="SOY161" s="247"/>
      <c r="SOZ161" s="247"/>
      <c r="SPA161" s="247"/>
      <c r="SPB161" s="247"/>
      <c r="SPC161" s="247"/>
      <c r="SPD161" s="247"/>
      <c r="SPE161" s="247"/>
      <c r="SPF161" s="247"/>
      <c r="SPG161" s="247"/>
      <c r="SPH161" s="247"/>
      <c r="SPI161" s="247"/>
      <c r="SPJ161" s="247"/>
      <c r="SPK161" s="247"/>
      <c r="SPL161" s="247"/>
      <c r="SPM161" s="247"/>
      <c r="SPN161" s="247"/>
      <c r="SPO161" s="247"/>
      <c r="SPP161" s="247"/>
      <c r="SPQ161" s="247"/>
      <c r="SPR161" s="247"/>
      <c r="SPS161" s="247"/>
      <c r="SPT161" s="247"/>
      <c r="SPU161" s="247"/>
      <c r="SPV161" s="247"/>
      <c r="SPW161" s="247"/>
      <c r="SPX161" s="247"/>
      <c r="SPY161" s="247"/>
      <c r="SPZ161" s="247"/>
      <c r="SQA161" s="247"/>
      <c r="SQB161" s="247"/>
      <c r="SQC161" s="247"/>
      <c r="SQD161" s="247"/>
      <c r="SQE161" s="247"/>
      <c r="SQF161" s="247"/>
      <c r="SQG161" s="247"/>
      <c r="SQH161" s="247"/>
      <c r="SQI161" s="247"/>
      <c r="SQJ161" s="247"/>
      <c r="SQK161" s="247"/>
      <c r="SQL161" s="247"/>
      <c r="SQM161" s="247"/>
      <c r="SQN161" s="247"/>
      <c r="SQO161" s="247"/>
      <c r="SQP161" s="247"/>
      <c r="SQQ161" s="247"/>
      <c r="SQR161" s="247"/>
      <c r="SQS161" s="247"/>
      <c r="SQT161" s="247"/>
      <c r="SQU161" s="247"/>
      <c r="SQV161" s="247"/>
      <c r="SQW161" s="247"/>
      <c r="SQX161" s="247"/>
      <c r="SQY161" s="247"/>
      <c r="SQZ161" s="247"/>
      <c r="SRA161" s="247"/>
      <c r="SRB161" s="247"/>
      <c r="SRC161" s="247"/>
      <c r="SRD161" s="247"/>
      <c r="SRE161" s="247"/>
      <c r="SRF161" s="247"/>
      <c r="SRG161" s="247"/>
      <c r="SRH161" s="247"/>
      <c r="SRI161" s="247"/>
      <c r="SRJ161" s="247"/>
      <c r="SRK161" s="247"/>
      <c r="SRL161" s="247"/>
      <c r="SRM161" s="247"/>
      <c r="SRN161" s="247"/>
      <c r="SRO161" s="247"/>
      <c r="SRP161" s="247"/>
      <c r="SRQ161" s="247"/>
      <c r="SRR161" s="247"/>
      <c r="SRS161" s="247"/>
      <c r="SRT161" s="247"/>
      <c r="SRU161" s="247"/>
      <c r="SRV161" s="247"/>
      <c r="SRW161" s="247"/>
      <c r="SRX161" s="247"/>
      <c r="SRY161" s="247"/>
      <c r="SRZ161" s="247"/>
      <c r="SSA161" s="247"/>
      <c r="SSB161" s="247"/>
      <c r="SSC161" s="247"/>
      <c r="SSD161" s="247"/>
      <c r="SSE161" s="247"/>
      <c r="SSF161" s="247"/>
      <c r="SSG161" s="247"/>
      <c r="SSH161" s="247"/>
      <c r="SSI161" s="247"/>
      <c r="SSJ161" s="247"/>
      <c r="SSK161" s="247"/>
      <c r="SSL161" s="247"/>
      <c r="SSM161" s="247"/>
      <c r="SSN161" s="247"/>
      <c r="SSO161" s="247"/>
      <c r="SSP161" s="247"/>
      <c r="SSQ161" s="247"/>
      <c r="SSR161" s="247"/>
      <c r="SSS161" s="247"/>
      <c r="SST161" s="247"/>
      <c r="SSU161" s="247"/>
      <c r="SSV161" s="247"/>
      <c r="SSW161" s="247"/>
      <c r="SSX161" s="247"/>
      <c r="SSY161" s="247"/>
      <c r="SSZ161" s="247"/>
      <c r="STA161" s="247"/>
      <c r="STB161" s="247"/>
      <c r="STC161" s="247"/>
      <c r="STD161" s="247"/>
      <c r="STE161" s="247"/>
      <c r="STF161" s="247"/>
      <c r="STG161" s="247"/>
      <c r="STH161" s="247"/>
      <c r="STI161" s="247"/>
      <c r="STJ161" s="247"/>
      <c r="STK161" s="247"/>
      <c r="STL161" s="247"/>
      <c r="STM161" s="247"/>
      <c r="STN161" s="247"/>
      <c r="STO161" s="247"/>
      <c r="STP161" s="247"/>
      <c r="STQ161" s="247"/>
      <c r="STR161" s="247"/>
      <c r="STS161" s="247"/>
      <c r="STT161" s="247"/>
      <c r="STU161" s="247"/>
      <c r="STV161" s="247"/>
      <c r="STW161" s="247"/>
      <c r="STX161" s="247"/>
      <c r="STY161" s="247"/>
      <c r="STZ161" s="247"/>
      <c r="SUA161" s="247"/>
      <c r="SUB161" s="247"/>
      <c r="SUC161" s="247"/>
      <c r="SUD161" s="247"/>
      <c r="SUE161" s="247"/>
      <c r="SUF161" s="247"/>
      <c r="SUG161" s="247"/>
      <c r="SUH161" s="247"/>
      <c r="SUI161" s="247"/>
      <c r="SUJ161" s="247"/>
      <c r="SUK161" s="247"/>
      <c r="SUL161" s="247"/>
      <c r="SUM161" s="247"/>
      <c r="SUN161" s="247"/>
      <c r="SUO161" s="247"/>
      <c r="SUP161" s="247"/>
      <c r="SUQ161" s="247"/>
      <c r="SUR161" s="247"/>
      <c r="SUS161" s="247"/>
      <c r="SUT161" s="247"/>
      <c r="SUU161" s="247"/>
      <c r="SUV161" s="247"/>
      <c r="SUW161" s="247"/>
      <c r="SUX161" s="247"/>
      <c r="SUY161" s="247"/>
      <c r="SUZ161" s="247"/>
      <c r="SVA161" s="247"/>
      <c r="SVB161" s="247"/>
      <c r="SVC161" s="247"/>
      <c r="SVD161" s="247"/>
      <c r="SVE161" s="247"/>
      <c r="SVF161" s="247"/>
      <c r="SVG161" s="247"/>
      <c r="SVH161" s="247"/>
      <c r="SVI161" s="247"/>
      <c r="SVJ161" s="247"/>
      <c r="SVK161" s="247"/>
      <c r="SVL161" s="247"/>
      <c r="SVM161" s="247"/>
      <c r="SVN161" s="247"/>
      <c r="SVO161" s="247"/>
      <c r="SVP161" s="247"/>
      <c r="SVQ161" s="247"/>
      <c r="SVR161" s="247"/>
      <c r="SVS161" s="247"/>
      <c r="SVT161" s="247"/>
      <c r="SVU161" s="247"/>
      <c r="SVV161" s="247"/>
      <c r="SVW161" s="247"/>
      <c r="SVX161" s="247"/>
      <c r="SVY161" s="247"/>
      <c r="SVZ161" s="247"/>
      <c r="SWA161" s="247"/>
      <c r="SWB161" s="247"/>
      <c r="SWC161" s="247"/>
      <c r="SWD161" s="247"/>
      <c r="SWE161" s="247"/>
      <c r="SWF161" s="247"/>
      <c r="SWG161" s="247"/>
      <c r="SWH161" s="247"/>
      <c r="SWI161" s="247"/>
      <c r="SWJ161" s="247"/>
      <c r="SWK161" s="247"/>
      <c r="SWL161" s="247"/>
      <c r="SWM161" s="247"/>
      <c r="SWN161" s="247"/>
      <c r="SWO161" s="247"/>
      <c r="SWP161" s="247"/>
      <c r="SWQ161" s="247"/>
      <c r="SWR161" s="247"/>
      <c r="SWS161" s="247"/>
      <c r="SWT161" s="247"/>
      <c r="SWU161" s="247"/>
      <c r="SWV161" s="247"/>
      <c r="SWW161" s="247"/>
      <c r="SWX161" s="247"/>
      <c r="SWY161" s="247"/>
      <c r="SWZ161" s="247"/>
      <c r="SXA161" s="247"/>
      <c r="SXB161" s="247"/>
      <c r="SXC161" s="247"/>
      <c r="SXD161" s="247"/>
      <c r="SXE161" s="247"/>
      <c r="SXF161" s="247"/>
      <c r="SXG161" s="247"/>
      <c r="SXH161" s="247"/>
      <c r="SXI161" s="247"/>
      <c r="SXJ161" s="247"/>
      <c r="SXK161" s="247"/>
      <c r="SXL161" s="247"/>
      <c r="SXM161" s="247"/>
      <c r="SXN161" s="247"/>
      <c r="SXO161" s="247"/>
      <c r="SXP161" s="247"/>
      <c r="SXQ161" s="247"/>
      <c r="SXR161" s="247"/>
      <c r="SXS161" s="247"/>
      <c r="SXT161" s="247"/>
      <c r="SXU161" s="247"/>
      <c r="SXV161" s="247"/>
      <c r="SXW161" s="247"/>
      <c r="SXX161" s="247"/>
      <c r="SXY161" s="247"/>
      <c r="SXZ161" s="247"/>
      <c r="SYA161" s="247"/>
      <c r="SYB161" s="247"/>
      <c r="SYC161" s="247"/>
      <c r="SYD161" s="247"/>
      <c r="SYE161" s="247"/>
      <c r="SYF161" s="247"/>
      <c r="SYG161" s="247"/>
      <c r="SYH161" s="247"/>
      <c r="SYI161" s="247"/>
      <c r="SYJ161" s="247"/>
      <c r="SYK161" s="247"/>
      <c r="SYL161" s="247"/>
      <c r="SYM161" s="247"/>
      <c r="SYN161" s="247"/>
      <c r="SYO161" s="247"/>
      <c r="SYP161" s="247"/>
      <c r="SYQ161" s="247"/>
      <c r="SYR161" s="247"/>
      <c r="SYS161" s="247"/>
      <c r="SYT161" s="247"/>
      <c r="SYU161" s="247"/>
      <c r="SYV161" s="247"/>
      <c r="SYW161" s="247"/>
      <c r="SYX161" s="247"/>
      <c r="SYY161" s="247"/>
      <c r="SYZ161" s="247"/>
      <c r="SZA161" s="247"/>
      <c r="SZB161" s="247"/>
      <c r="SZC161" s="247"/>
      <c r="SZD161" s="247"/>
      <c r="SZE161" s="247"/>
      <c r="SZF161" s="247"/>
      <c r="SZG161" s="247"/>
      <c r="SZH161" s="247"/>
      <c r="SZI161" s="247"/>
      <c r="SZJ161" s="247"/>
      <c r="SZK161" s="247"/>
      <c r="SZL161" s="247"/>
      <c r="SZM161" s="247"/>
      <c r="SZN161" s="247"/>
      <c r="SZO161" s="247"/>
      <c r="SZP161" s="247"/>
      <c r="SZQ161" s="247"/>
      <c r="SZR161" s="247"/>
      <c r="SZS161" s="247"/>
      <c r="SZT161" s="247"/>
      <c r="SZU161" s="247"/>
      <c r="SZV161" s="247"/>
      <c r="SZW161" s="247"/>
      <c r="SZX161" s="247"/>
      <c r="SZY161" s="247"/>
      <c r="SZZ161" s="247"/>
      <c r="TAA161" s="247"/>
      <c r="TAB161" s="247"/>
      <c r="TAC161" s="247"/>
      <c r="TAD161" s="247"/>
      <c r="TAE161" s="247"/>
      <c r="TAF161" s="247"/>
      <c r="TAG161" s="247"/>
      <c r="TAH161" s="247"/>
      <c r="TAI161" s="247"/>
      <c r="TAJ161" s="247"/>
      <c r="TAK161" s="247"/>
      <c r="TAL161" s="247"/>
      <c r="TAM161" s="247"/>
      <c r="TAN161" s="247"/>
      <c r="TAO161" s="247"/>
      <c r="TAP161" s="247"/>
      <c r="TAQ161" s="247"/>
      <c r="TAR161" s="247"/>
      <c r="TAS161" s="247"/>
      <c r="TAT161" s="247"/>
      <c r="TAU161" s="247"/>
      <c r="TAV161" s="247"/>
      <c r="TAW161" s="247"/>
      <c r="TAX161" s="247"/>
      <c r="TAY161" s="247"/>
      <c r="TAZ161" s="247"/>
      <c r="TBA161" s="247"/>
      <c r="TBB161" s="247"/>
      <c r="TBC161" s="247"/>
      <c r="TBD161" s="247"/>
      <c r="TBE161" s="247"/>
      <c r="TBF161" s="247"/>
      <c r="TBG161" s="247"/>
      <c r="TBH161" s="247"/>
      <c r="TBI161" s="247"/>
      <c r="TBJ161" s="247"/>
      <c r="TBK161" s="247"/>
      <c r="TBL161" s="247"/>
      <c r="TBM161" s="247"/>
      <c r="TBN161" s="247"/>
      <c r="TBO161" s="247"/>
      <c r="TBP161" s="247"/>
      <c r="TBQ161" s="247"/>
      <c r="TBR161" s="247"/>
      <c r="TBS161" s="247"/>
      <c r="TBT161" s="247"/>
      <c r="TBU161" s="247"/>
      <c r="TBV161" s="247"/>
      <c r="TBW161" s="247"/>
      <c r="TBX161" s="247"/>
      <c r="TBY161" s="247"/>
      <c r="TBZ161" s="247"/>
      <c r="TCA161" s="247"/>
      <c r="TCB161" s="247"/>
      <c r="TCC161" s="247"/>
      <c r="TCD161" s="247"/>
      <c r="TCE161" s="247"/>
      <c r="TCF161" s="247"/>
      <c r="TCG161" s="247"/>
      <c r="TCH161" s="247"/>
      <c r="TCI161" s="247"/>
      <c r="TCJ161" s="247"/>
      <c r="TCK161" s="247"/>
      <c r="TCL161" s="247"/>
      <c r="TCM161" s="247"/>
      <c r="TCN161" s="247"/>
      <c r="TCO161" s="247"/>
      <c r="TCP161" s="247"/>
      <c r="TCQ161" s="247"/>
      <c r="TCR161" s="247"/>
      <c r="TCS161" s="247"/>
      <c r="TCT161" s="247"/>
      <c r="TCU161" s="247"/>
      <c r="TCV161" s="247"/>
      <c r="TCW161" s="247"/>
      <c r="TCX161" s="247"/>
      <c r="TCY161" s="247"/>
      <c r="TCZ161" s="247"/>
      <c r="TDA161" s="247"/>
      <c r="TDB161" s="247"/>
      <c r="TDC161" s="247"/>
      <c r="TDD161" s="247"/>
      <c r="TDE161" s="247"/>
      <c r="TDF161" s="247"/>
      <c r="TDG161" s="247"/>
      <c r="TDH161" s="247"/>
      <c r="TDI161" s="247"/>
      <c r="TDJ161" s="247"/>
      <c r="TDK161" s="247"/>
      <c r="TDL161" s="247"/>
      <c r="TDM161" s="247"/>
      <c r="TDN161" s="247"/>
      <c r="TDO161" s="247"/>
      <c r="TDP161" s="247"/>
      <c r="TDQ161" s="247"/>
      <c r="TDR161" s="247"/>
      <c r="TDS161" s="247"/>
      <c r="TDT161" s="247"/>
      <c r="TDU161" s="247"/>
      <c r="TDV161" s="247"/>
      <c r="TDW161" s="247"/>
      <c r="TDX161" s="247"/>
      <c r="TDY161" s="247"/>
      <c r="TDZ161" s="247"/>
      <c r="TEA161" s="247"/>
      <c r="TEB161" s="247"/>
      <c r="TEC161" s="247"/>
      <c r="TED161" s="247"/>
      <c r="TEE161" s="247"/>
      <c r="TEF161" s="247"/>
      <c r="TEG161" s="247"/>
      <c r="TEH161" s="247"/>
      <c r="TEI161" s="247"/>
      <c r="TEJ161" s="247"/>
      <c r="TEK161" s="247"/>
      <c r="TEL161" s="247"/>
      <c r="TEM161" s="247"/>
      <c r="TEN161" s="247"/>
      <c r="TEO161" s="247"/>
      <c r="TEP161" s="247"/>
      <c r="TEQ161" s="247"/>
      <c r="TER161" s="247"/>
      <c r="TES161" s="247"/>
      <c r="TET161" s="247"/>
      <c r="TEU161" s="247"/>
      <c r="TEV161" s="247"/>
      <c r="TEW161" s="247"/>
      <c r="TEX161" s="247"/>
      <c r="TEY161" s="247"/>
      <c r="TEZ161" s="247"/>
      <c r="TFA161" s="247"/>
      <c r="TFB161" s="247"/>
      <c r="TFC161" s="247"/>
      <c r="TFD161" s="247"/>
      <c r="TFE161" s="247"/>
      <c r="TFF161" s="247"/>
      <c r="TFG161" s="247"/>
      <c r="TFH161" s="247"/>
      <c r="TFI161" s="247"/>
      <c r="TFJ161" s="247"/>
      <c r="TFK161" s="247"/>
      <c r="TFL161" s="247"/>
      <c r="TFM161" s="247"/>
      <c r="TFN161" s="247"/>
      <c r="TFO161" s="247"/>
      <c r="TFP161" s="247"/>
      <c r="TFQ161" s="247"/>
      <c r="TFR161" s="247"/>
      <c r="TFS161" s="247"/>
      <c r="TFT161" s="247"/>
      <c r="TFU161" s="247"/>
      <c r="TFV161" s="247"/>
      <c r="TFW161" s="247"/>
      <c r="TFX161" s="247"/>
      <c r="TFY161" s="247"/>
      <c r="TFZ161" s="247"/>
      <c r="TGA161" s="247"/>
      <c r="TGB161" s="247"/>
      <c r="TGC161" s="247"/>
      <c r="TGD161" s="247"/>
      <c r="TGE161" s="247"/>
      <c r="TGF161" s="247"/>
      <c r="TGG161" s="247"/>
      <c r="TGH161" s="247"/>
      <c r="TGI161" s="247"/>
      <c r="TGJ161" s="247"/>
      <c r="TGK161" s="247"/>
      <c r="TGL161" s="247"/>
      <c r="TGM161" s="247"/>
      <c r="TGN161" s="247"/>
      <c r="TGO161" s="247"/>
      <c r="TGP161" s="247"/>
      <c r="TGQ161" s="247"/>
      <c r="TGR161" s="247"/>
      <c r="TGS161" s="247"/>
      <c r="TGT161" s="247"/>
      <c r="TGU161" s="247"/>
      <c r="TGV161" s="247"/>
      <c r="TGW161" s="247"/>
      <c r="TGX161" s="247"/>
      <c r="TGY161" s="247"/>
      <c r="TGZ161" s="247"/>
      <c r="THA161" s="247"/>
      <c r="THB161" s="247"/>
      <c r="THC161" s="247"/>
      <c r="THD161" s="247"/>
      <c r="THE161" s="247"/>
      <c r="THF161" s="247"/>
      <c r="THG161" s="247"/>
      <c r="THH161" s="247"/>
      <c r="THI161" s="247"/>
      <c r="THJ161" s="247"/>
      <c r="THK161" s="247"/>
      <c r="THL161" s="247"/>
      <c r="THM161" s="247"/>
      <c r="THN161" s="247"/>
      <c r="THO161" s="247"/>
      <c r="THP161" s="247"/>
      <c r="THQ161" s="247"/>
      <c r="THR161" s="247"/>
      <c r="THS161" s="247"/>
      <c r="THT161" s="247"/>
      <c r="THU161" s="247"/>
      <c r="THV161" s="247"/>
      <c r="THW161" s="247"/>
      <c r="THX161" s="247"/>
      <c r="THY161" s="247"/>
      <c r="THZ161" s="247"/>
      <c r="TIA161" s="247"/>
      <c r="TIB161" s="247"/>
      <c r="TIC161" s="247"/>
      <c r="TID161" s="247"/>
      <c r="TIE161" s="247"/>
      <c r="TIF161" s="247"/>
      <c r="TIG161" s="247"/>
      <c r="TIH161" s="247"/>
      <c r="TII161" s="247"/>
      <c r="TIJ161" s="247"/>
      <c r="TIK161" s="247"/>
      <c r="TIL161" s="247"/>
      <c r="TIM161" s="247"/>
      <c r="TIN161" s="247"/>
      <c r="TIO161" s="247"/>
      <c r="TIP161" s="247"/>
      <c r="TIQ161" s="247"/>
      <c r="TIR161" s="247"/>
      <c r="TIS161" s="247"/>
      <c r="TIT161" s="247"/>
      <c r="TIU161" s="247"/>
      <c r="TIV161" s="247"/>
      <c r="TIW161" s="247"/>
      <c r="TIX161" s="247"/>
      <c r="TIY161" s="247"/>
      <c r="TIZ161" s="247"/>
      <c r="TJA161" s="247"/>
      <c r="TJB161" s="247"/>
      <c r="TJC161" s="247"/>
      <c r="TJD161" s="247"/>
      <c r="TJE161" s="247"/>
      <c r="TJF161" s="247"/>
      <c r="TJG161" s="247"/>
      <c r="TJH161" s="247"/>
      <c r="TJI161" s="247"/>
      <c r="TJJ161" s="247"/>
      <c r="TJK161" s="247"/>
      <c r="TJL161" s="247"/>
      <c r="TJM161" s="247"/>
      <c r="TJN161" s="247"/>
      <c r="TJO161" s="247"/>
      <c r="TJP161" s="247"/>
      <c r="TJQ161" s="247"/>
      <c r="TJR161" s="247"/>
      <c r="TJS161" s="247"/>
      <c r="TJT161" s="247"/>
      <c r="TJU161" s="247"/>
      <c r="TJV161" s="247"/>
      <c r="TJW161" s="247"/>
      <c r="TJX161" s="247"/>
      <c r="TJY161" s="247"/>
      <c r="TJZ161" s="247"/>
      <c r="TKA161" s="247"/>
      <c r="TKB161" s="247"/>
      <c r="TKC161" s="247"/>
      <c r="TKD161" s="247"/>
      <c r="TKE161" s="247"/>
      <c r="TKF161" s="247"/>
      <c r="TKG161" s="247"/>
      <c r="TKH161" s="247"/>
      <c r="TKI161" s="247"/>
      <c r="TKJ161" s="247"/>
      <c r="TKK161" s="247"/>
      <c r="TKL161" s="247"/>
      <c r="TKM161" s="247"/>
      <c r="TKN161" s="247"/>
      <c r="TKO161" s="247"/>
      <c r="TKP161" s="247"/>
      <c r="TKQ161" s="247"/>
      <c r="TKR161" s="247"/>
      <c r="TKS161" s="247"/>
      <c r="TKT161" s="247"/>
      <c r="TKU161" s="247"/>
      <c r="TKV161" s="247"/>
      <c r="TKW161" s="247"/>
      <c r="TKX161" s="247"/>
      <c r="TKY161" s="247"/>
      <c r="TKZ161" s="247"/>
      <c r="TLA161" s="247"/>
      <c r="TLB161" s="247"/>
      <c r="TLC161" s="247"/>
      <c r="TLD161" s="247"/>
      <c r="TLE161" s="247"/>
      <c r="TLF161" s="247"/>
      <c r="TLG161" s="247"/>
      <c r="TLH161" s="247"/>
      <c r="TLI161" s="247"/>
      <c r="TLJ161" s="247"/>
      <c r="TLK161" s="247"/>
      <c r="TLL161" s="247"/>
      <c r="TLM161" s="247"/>
      <c r="TLN161" s="247"/>
      <c r="TLO161" s="247"/>
      <c r="TLP161" s="247"/>
      <c r="TLQ161" s="247"/>
      <c r="TLR161" s="247"/>
      <c r="TLS161" s="247"/>
      <c r="TLT161" s="247"/>
      <c r="TLU161" s="247"/>
      <c r="TLV161" s="247"/>
      <c r="TLW161" s="247"/>
      <c r="TLX161" s="247"/>
      <c r="TLY161" s="247"/>
      <c r="TLZ161" s="247"/>
      <c r="TMA161" s="247"/>
      <c r="TMB161" s="247"/>
      <c r="TMC161" s="247"/>
      <c r="TMD161" s="247"/>
      <c r="TME161" s="247"/>
      <c r="TMF161" s="247"/>
      <c r="TMG161" s="247"/>
      <c r="TMH161" s="247"/>
      <c r="TMI161" s="247"/>
      <c r="TMJ161" s="247"/>
      <c r="TMK161" s="247"/>
      <c r="TML161" s="247"/>
      <c r="TMM161" s="247"/>
      <c r="TMN161" s="247"/>
      <c r="TMO161" s="247"/>
      <c r="TMP161" s="247"/>
      <c r="TMQ161" s="247"/>
      <c r="TMR161" s="247"/>
      <c r="TMS161" s="247"/>
      <c r="TMT161" s="247"/>
      <c r="TMU161" s="247"/>
      <c r="TMV161" s="247"/>
      <c r="TMW161" s="247"/>
      <c r="TMX161" s="247"/>
      <c r="TMY161" s="247"/>
      <c r="TMZ161" s="247"/>
      <c r="TNA161" s="247"/>
      <c r="TNB161" s="247"/>
      <c r="TNC161" s="247"/>
      <c r="TND161" s="247"/>
      <c r="TNE161" s="247"/>
      <c r="TNF161" s="247"/>
      <c r="TNG161" s="247"/>
      <c r="TNH161" s="247"/>
      <c r="TNI161" s="247"/>
      <c r="TNJ161" s="247"/>
      <c r="TNK161" s="247"/>
      <c r="TNL161" s="247"/>
      <c r="TNM161" s="247"/>
      <c r="TNN161" s="247"/>
      <c r="TNO161" s="247"/>
      <c r="TNP161" s="247"/>
      <c r="TNQ161" s="247"/>
      <c r="TNR161" s="247"/>
      <c r="TNS161" s="247"/>
      <c r="TNT161" s="247"/>
      <c r="TNU161" s="247"/>
      <c r="TNV161" s="247"/>
      <c r="TNW161" s="247"/>
      <c r="TNX161" s="247"/>
      <c r="TNY161" s="247"/>
      <c r="TNZ161" s="247"/>
      <c r="TOA161" s="247"/>
      <c r="TOB161" s="247"/>
      <c r="TOC161" s="247"/>
      <c r="TOD161" s="247"/>
      <c r="TOE161" s="247"/>
      <c r="TOF161" s="247"/>
      <c r="TOG161" s="247"/>
      <c r="TOH161" s="247"/>
      <c r="TOI161" s="247"/>
      <c r="TOJ161" s="247"/>
      <c r="TOK161" s="247"/>
      <c r="TOL161" s="247"/>
      <c r="TOM161" s="247"/>
      <c r="TON161" s="247"/>
      <c r="TOO161" s="247"/>
      <c r="TOP161" s="247"/>
      <c r="TOQ161" s="247"/>
      <c r="TOR161" s="247"/>
      <c r="TOS161" s="247"/>
      <c r="TOT161" s="247"/>
      <c r="TOU161" s="247"/>
      <c r="TOV161" s="247"/>
      <c r="TOW161" s="247"/>
      <c r="TOX161" s="247"/>
      <c r="TOY161" s="247"/>
      <c r="TOZ161" s="247"/>
      <c r="TPA161" s="247"/>
      <c r="TPB161" s="247"/>
      <c r="TPC161" s="247"/>
      <c r="TPD161" s="247"/>
      <c r="TPE161" s="247"/>
      <c r="TPF161" s="247"/>
      <c r="TPG161" s="247"/>
      <c r="TPH161" s="247"/>
      <c r="TPI161" s="247"/>
      <c r="TPJ161" s="247"/>
      <c r="TPK161" s="247"/>
      <c r="TPL161" s="247"/>
      <c r="TPM161" s="247"/>
      <c r="TPN161" s="247"/>
      <c r="TPO161" s="247"/>
      <c r="TPP161" s="247"/>
      <c r="TPQ161" s="247"/>
      <c r="TPR161" s="247"/>
      <c r="TPS161" s="247"/>
      <c r="TPT161" s="247"/>
      <c r="TPU161" s="247"/>
      <c r="TPV161" s="247"/>
      <c r="TPW161" s="247"/>
      <c r="TPX161" s="247"/>
      <c r="TPY161" s="247"/>
      <c r="TPZ161" s="247"/>
      <c r="TQA161" s="247"/>
      <c r="TQB161" s="247"/>
      <c r="TQC161" s="247"/>
      <c r="TQD161" s="247"/>
      <c r="TQE161" s="247"/>
      <c r="TQF161" s="247"/>
      <c r="TQG161" s="247"/>
      <c r="TQH161" s="247"/>
      <c r="TQI161" s="247"/>
      <c r="TQJ161" s="247"/>
      <c r="TQK161" s="247"/>
      <c r="TQL161" s="247"/>
      <c r="TQM161" s="247"/>
      <c r="TQN161" s="247"/>
      <c r="TQO161" s="247"/>
      <c r="TQP161" s="247"/>
      <c r="TQQ161" s="247"/>
      <c r="TQR161" s="247"/>
      <c r="TQS161" s="247"/>
      <c r="TQT161" s="247"/>
      <c r="TQU161" s="247"/>
      <c r="TQV161" s="247"/>
      <c r="TQW161" s="247"/>
      <c r="TQX161" s="247"/>
      <c r="TQY161" s="247"/>
      <c r="TQZ161" s="247"/>
      <c r="TRA161" s="247"/>
      <c r="TRB161" s="247"/>
      <c r="TRC161" s="247"/>
      <c r="TRD161" s="247"/>
      <c r="TRE161" s="247"/>
      <c r="TRF161" s="247"/>
      <c r="TRG161" s="247"/>
      <c r="TRH161" s="247"/>
      <c r="TRI161" s="247"/>
      <c r="TRJ161" s="247"/>
      <c r="TRK161" s="247"/>
      <c r="TRL161" s="247"/>
      <c r="TRM161" s="247"/>
      <c r="TRN161" s="247"/>
      <c r="TRO161" s="247"/>
      <c r="TRP161" s="247"/>
      <c r="TRQ161" s="247"/>
      <c r="TRR161" s="247"/>
      <c r="TRS161" s="247"/>
      <c r="TRT161" s="247"/>
      <c r="TRU161" s="247"/>
      <c r="TRV161" s="247"/>
      <c r="TRW161" s="247"/>
      <c r="TRX161" s="247"/>
      <c r="TRY161" s="247"/>
      <c r="TRZ161" s="247"/>
      <c r="TSA161" s="247"/>
      <c r="TSB161" s="247"/>
      <c r="TSC161" s="247"/>
      <c r="TSD161" s="247"/>
      <c r="TSE161" s="247"/>
      <c r="TSF161" s="247"/>
      <c r="TSG161" s="247"/>
      <c r="TSH161" s="247"/>
      <c r="TSI161" s="247"/>
      <c r="TSJ161" s="247"/>
      <c r="TSK161" s="247"/>
      <c r="TSL161" s="247"/>
      <c r="TSM161" s="247"/>
      <c r="TSN161" s="247"/>
      <c r="TSO161" s="247"/>
      <c r="TSP161" s="247"/>
      <c r="TSQ161" s="247"/>
      <c r="TSR161" s="247"/>
      <c r="TSS161" s="247"/>
      <c r="TST161" s="247"/>
      <c r="TSU161" s="247"/>
      <c r="TSV161" s="247"/>
      <c r="TSW161" s="247"/>
      <c r="TSX161" s="247"/>
      <c r="TSY161" s="247"/>
      <c r="TSZ161" s="247"/>
      <c r="TTA161" s="247"/>
      <c r="TTB161" s="247"/>
      <c r="TTC161" s="247"/>
      <c r="TTD161" s="247"/>
      <c r="TTE161" s="247"/>
      <c r="TTF161" s="247"/>
      <c r="TTG161" s="247"/>
      <c r="TTH161" s="247"/>
      <c r="TTI161" s="247"/>
      <c r="TTJ161" s="247"/>
      <c r="TTK161" s="247"/>
      <c r="TTL161" s="247"/>
      <c r="TTM161" s="247"/>
      <c r="TTN161" s="247"/>
      <c r="TTO161" s="247"/>
      <c r="TTP161" s="247"/>
      <c r="TTQ161" s="247"/>
      <c r="TTR161" s="247"/>
      <c r="TTS161" s="247"/>
      <c r="TTT161" s="247"/>
      <c r="TTU161" s="247"/>
      <c r="TTV161" s="247"/>
      <c r="TTW161" s="247"/>
      <c r="TTX161" s="247"/>
      <c r="TTY161" s="247"/>
      <c r="TTZ161" s="247"/>
      <c r="TUA161" s="247"/>
      <c r="TUB161" s="247"/>
      <c r="TUC161" s="247"/>
      <c r="TUD161" s="247"/>
      <c r="TUE161" s="247"/>
      <c r="TUF161" s="247"/>
      <c r="TUG161" s="247"/>
      <c r="TUH161" s="247"/>
      <c r="TUI161" s="247"/>
      <c r="TUJ161" s="247"/>
      <c r="TUK161" s="247"/>
      <c r="TUL161" s="247"/>
      <c r="TUM161" s="247"/>
      <c r="TUN161" s="247"/>
      <c r="TUO161" s="247"/>
      <c r="TUP161" s="247"/>
      <c r="TUQ161" s="247"/>
      <c r="TUR161" s="247"/>
      <c r="TUS161" s="247"/>
      <c r="TUT161" s="247"/>
      <c r="TUU161" s="247"/>
      <c r="TUV161" s="247"/>
      <c r="TUW161" s="247"/>
      <c r="TUX161" s="247"/>
      <c r="TUY161" s="247"/>
      <c r="TUZ161" s="247"/>
      <c r="TVA161" s="247"/>
      <c r="TVB161" s="247"/>
      <c r="TVC161" s="247"/>
      <c r="TVD161" s="247"/>
      <c r="TVE161" s="247"/>
      <c r="TVF161" s="247"/>
      <c r="TVG161" s="247"/>
      <c r="TVH161" s="247"/>
      <c r="TVI161" s="247"/>
      <c r="TVJ161" s="247"/>
      <c r="TVK161" s="247"/>
      <c r="TVL161" s="247"/>
      <c r="TVM161" s="247"/>
      <c r="TVN161" s="247"/>
      <c r="TVO161" s="247"/>
      <c r="TVP161" s="247"/>
      <c r="TVQ161" s="247"/>
      <c r="TVR161" s="247"/>
      <c r="TVS161" s="247"/>
      <c r="TVT161" s="247"/>
      <c r="TVU161" s="247"/>
      <c r="TVV161" s="247"/>
      <c r="TVW161" s="247"/>
      <c r="TVX161" s="247"/>
      <c r="TVY161" s="247"/>
      <c r="TVZ161" s="247"/>
      <c r="TWA161" s="247"/>
      <c r="TWB161" s="247"/>
      <c r="TWC161" s="247"/>
      <c r="TWD161" s="247"/>
      <c r="TWE161" s="247"/>
      <c r="TWF161" s="247"/>
      <c r="TWG161" s="247"/>
      <c r="TWH161" s="247"/>
      <c r="TWI161" s="247"/>
      <c r="TWJ161" s="247"/>
      <c r="TWK161" s="247"/>
      <c r="TWL161" s="247"/>
      <c r="TWM161" s="247"/>
      <c r="TWN161" s="247"/>
      <c r="TWO161" s="247"/>
      <c r="TWP161" s="247"/>
      <c r="TWQ161" s="247"/>
      <c r="TWR161" s="247"/>
      <c r="TWS161" s="247"/>
      <c r="TWT161" s="247"/>
      <c r="TWU161" s="247"/>
      <c r="TWV161" s="247"/>
      <c r="TWW161" s="247"/>
      <c r="TWX161" s="247"/>
      <c r="TWY161" s="247"/>
      <c r="TWZ161" s="247"/>
      <c r="TXA161" s="247"/>
      <c r="TXB161" s="247"/>
      <c r="TXC161" s="247"/>
      <c r="TXD161" s="247"/>
      <c r="TXE161" s="247"/>
      <c r="TXF161" s="247"/>
      <c r="TXG161" s="247"/>
      <c r="TXH161" s="247"/>
      <c r="TXI161" s="247"/>
      <c r="TXJ161" s="247"/>
      <c r="TXK161" s="247"/>
      <c r="TXL161" s="247"/>
      <c r="TXM161" s="247"/>
      <c r="TXN161" s="247"/>
      <c r="TXO161" s="247"/>
      <c r="TXP161" s="247"/>
      <c r="TXQ161" s="247"/>
      <c r="TXR161" s="247"/>
      <c r="TXS161" s="247"/>
      <c r="TXT161" s="247"/>
      <c r="TXU161" s="247"/>
      <c r="TXV161" s="247"/>
      <c r="TXW161" s="247"/>
      <c r="TXX161" s="247"/>
      <c r="TXY161" s="247"/>
      <c r="TXZ161" s="247"/>
      <c r="TYA161" s="247"/>
      <c r="TYB161" s="247"/>
      <c r="TYC161" s="247"/>
      <c r="TYD161" s="247"/>
      <c r="TYE161" s="247"/>
      <c r="TYF161" s="247"/>
      <c r="TYG161" s="247"/>
      <c r="TYH161" s="247"/>
      <c r="TYI161" s="247"/>
      <c r="TYJ161" s="247"/>
      <c r="TYK161" s="247"/>
      <c r="TYL161" s="247"/>
      <c r="TYM161" s="247"/>
      <c r="TYN161" s="247"/>
      <c r="TYO161" s="247"/>
      <c r="TYP161" s="247"/>
      <c r="TYQ161" s="247"/>
      <c r="TYR161" s="247"/>
      <c r="TYS161" s="247"/>
      <c r="TYT161" s="247"/>
      <c r="TYU161" s="247"/>
      <c r="TYV161" s="247"/>
      <c r="TYW161" s="247"/>
      <c r="TYX161" s="247"/>
      <c r="TYY161" s="247"/>
      <c r="TYZ161" s="247"/>
      <c r="TZA161" s="247"/>
      <c r="TZB161" s="247"/>
      <c r="TZC161" s="247"/>
      <c r="TZD161" s="247"/>
      <c r="TZE161" s="247"/>
      <c r="TZF161" s="247"/>
      <c r="TZG161" s="247"/>
      <c r="TZH161" s="247"/>
      <c r="TZI161" s="247"/>
      <c r="TZJ161" s="247"/>
      <c r="TZK161" s="247"/>
      <c r="TZL161" s="247"/>
      <c r="TZM161" s="247"/>
      <c r="TZN161" s="247"/>
      <c r="TZO161" s="247"/>
      <c r="TZP161" s="247"/>
      <c r="TZQ161" s="247"/>
      <c r="TZR161" s="247"/>
      <c r="TZS161" s="247"/>
      <c r="TZT161" s="247"/>
      <c r="TZU161" s="247"/>
      <c r="TZV161" s="247"/>
      <c r="TZW161" s="247"/>
      <c r="TZX161" s="247"/>
      <c r="TZY161" s="247"/>
      <c r="TZZ161" s="247"/>
      <c r="UAA161" s="247"/>
      <c r="UAB161" s="247"/>
      <c r="UAC161" s="247"/>
      <c r="UAD161" s="247"/>
      <c r="UAE161" s="247"/>
      <c r="UAF161" s="247"/>
      <c r="UAG161" s="247"/>
      <c r="UAH161" s="247"/>
      <c r="UAI161" s="247"/>
      <c r="UAJ161" s="247"/>
      <c r="UAK161" s="247"/>
      <c r="UAL161" s="247"/>
      <c r="UAM161" s="247"/>
      <c r="UAN161" s="247"/>
      <c r="UAO161" s="247"/>
      <c r="UAP161" s="247"/>
      <c r="UAQ161" s="247"/>
      <c r="UAR161" s="247"/>
      <c r="UAS161" s="247"/>
      <c r="UAT161" s="247"/>
      <c r="UAU161" s="247"/>
      <c r="UAV161" s="247"/>
      <c r="UAW161" s="247"/>
      <c r="UAX161" s="247"/>
      <c r="UAY161" s="247"/>
      <c r="UAZ161" s="247"/>
      <c r="UBA161" s="247"/>
      <c r="UBB161" s="247"/>
      <c r="UBC161" s="247"/>
      <c r="UBD161" s="247"/>
      <c r="UBE161" s="247"/>
      <c r="UBF161" s="247"/>
      <c r="UBG161" s="247"/>
      <c r="UBH161" s="247"/>
      <c r="UBI161" s="247"/>
      <c r="UBJ161" s="247"/>
      <c r="UBK161" s="247"/>
      <c r="UBL161" s="247"/>
      <c r="UBM161" s="247"/>
      <c r="UBN161" s="247"/>
      <c r="UBO161" s="247"/>
      <c r="UBP161" s="247"/>
      <c r="UBQ161" s="247"/>
      <c r="UBR161" s="247"/>
      <c r="UBS161" s="247"/>
      <c r="UBT161" s="247"/>
      <c r="UBU161" s="247"/>
      <c r="UBV161" s="247"/>
      <c r="UBW161" s="247"/>
      <c r="UBX161" s="247"/>
      <c r="UBY161" s="247"/>
      <c r="UBZ161" s="247"/>
      <c r="UCA161" s="247"/>
      <c r="UCB161" s="247"/>
      <c r="UCC161" s="247"/>
      <c r="UCD161" s="247"/>
      <c r="UCE161" s="247"/>
      <c r="UCF161" s="247"/>
      <c r="UCG161" s="247"/>
      <c r="UCH161" s="247"/>
      <c r="UCI161" s="247"/>
      <c r="UCJ161" s="247"/>
      <c r="UCK161" s="247"/>
      <c r="UCL161" s="247"/>
      <c r="UCM161" s="247"/>
      <c r="UCN161" s="247"/>
      <c r="UCO161" s="247"/>
      <c r="UCP161" s="247"/>
      <c r="UCQ161" s="247"/>
      <c r="UCR161" s="247"/>
      <c r="UCS161" s="247"/>
      <c r="UCT161" s="247"/>
      <c r="UCU161" s="247"/>
      <c r="UCV161" s="247"/>
      <c r="UCW161" s="247"/>
      <c r="UCX161" s="247"/>
      <c r="UCY161" s="247"/>
      <c r="UCZ161" s="247"/>
      <c r="UDA161" s="247"/>
      <c r="UDB161" s="247"/>
      <c r="UDC161" s="247"/>
      <c r="UDD161" s="247"/>
      <c r="UDE161" s="247"/>
      <c r="UDF161" s="247"/>
      <c r="UDG161" s="247"/>
      <c r="UDH161" s="247"/>
      <c r="UDI161" s="247"/>
      <c r="UDJ161" s="247"/>
      <c r="UDK161" s="247"/>
      <c r="UDL161" s="247"/>
      <c r="UDM161" s="247"/>
      <c r="UDN161" s="247"/>
      <c r="UDO161" s="247"/>
      <c r="UDP161" s="247"/>
      <c r="UDQ161" s="247"/>
      <c r="UDR161" s="247"/>
      <c r="UDS161" s="247"/>
      <c r="UDT161" s="247"/>
      <c r="UDU161" s="247"/>
      <c r="UDV161" s="247"/>
      <c r="UDW161" s="247"/>
      <c r="UDX161" s="247"/>
      <c r="UDY161" s="247"/>
      <c r="UDZ161" s="247"/>
      <c r="UEA161" s="247"/>
      <c r="UEB161" s="247"/>
      <c r="UEC161" s="247"/>
      <c r="UED161" s="247"/>
      <c r="UEE161" s="247"/>
      <c r="UEF161" s="247"/>
      <c r="UEG161" s="247"/>
      <c r="UEH161" s="247"/>
      <c r="UEI161" s="247"/>
      <c r="UEJ161" s="247"/>
      <c r="UEK161" s="247"/>
      <c r="UEL161" s="247"/>
      <c r="UEM161" s="247"/>
      <c r="UEN161" s="247"/>
      <c r="UEO161" s="247"/>
      <c r="UEP161" s="247"/>
      <c r="UEQ161" s="247"/>
      <c r="UER161" s="247"/>
      <c r="UES161" s="247"/>
      <c r="UET161" s="247"/>
      <c r="UEU161" s="247"/>
      <c r="UEV161" s="247"/>
      <c r="UEW161" s="247"/>
      <c r="UEX161" s="247"/>
      <c r="UEY161" s="247"/>
      <c r="UEZ161" s="247"/>
      <c r="UFA161" s="247"/>
      <c r="UFB161" s="247"/>
      <c r="UFC161" s="247"/>
      <c r="UFD161" s="247"/>
      <c r="UFE161" s="247"/>
      <c r="UFF161" s="247"/>
      <c r="UFG161" s="247"/>
      <c r="UFH161" s="247"/>
      <c r="UFI161" s="247"/>
      <c r="UFJ161" s="247"/>
      <c r="UFK161" s="247"/>
      <c r="UFL161" s="247"/>
      <c r="UFM161" s="247"/>
      <c r="UFN161" s="247"/>
      <c r="UFO161" s="247"/>
      <c r="UFP161" s="247"/>
      <c r="UFQ161" s="247"/>
      <c r="UFR161" s="247"/>
      <c r="UFS161" s="247"/>
      <c r="UFT161" s="247"/>
      <c r="UFU161" s="247"/>
      <c r="UFV161" s="247"/>
      <c r="UFW161" s="247"/>
      <c r="UFX161" s="247"/>
      <c r="UFY161" s="247"/>
      <c r="UFZ161" s="247"/>
      <c r="UGA161" s="247"/>
      <c r="UGB161" s="247"/>
      <c r="UGC161" s="247"/>
      <c r="UGD161" s="247"/>
      <c r="UGE161" s="247"/>
      <c r="UGF161" s="247"/>
      <c r="UGG161" s="247"/>
      <c r="UGH161" s="247"/>
      <c r="UGI161" s="247"/>
      <c r="UGJ161" s="247"/>
      <c r="UGK161" s="247"/>
      <c r="UGL161" s="247"/>
      <c r="UGM161" s="247"/>
      <c r="UGN161" s="247"/>
      <c r="UGO161" s="247"/>
      <c r="UGP161" s="247"/>
      <c r="UGQ161" s="247"/>
      <c r="UGR161" s="247"/>
      <c r="UGS161" s="247"/>
      <c r="UGT161" s="247"/>
      <c r="UGU161" s="247"/>
      <c r="UGV161" s="247"/>
      <c r="UGW161" s="247"/>
      <c r="UGX161" s="247"/>
      <c r="UGY161" s="247"/>
      <c r="UGZ161" s="247"/>
      <c r="UHA161" s="247"/>
      <c r="UHB161" s="247"/>
      <c r="UHC161" s="247"/>
      <c r="UHD161" s="247"/>
      <c r="UHE161" s="247"/>
      <c r="UHF161" s="247"/>
      <c r="UHG161" s="247"/>
      <c r="UHH161" s="247"/>
      <c r="UHI161" s="247"/>
      <c r="UHJ161" s="247"/>
      <c r="UHK161" s="247"/>
      <c r="UHL161" s="247"/>
      <c r="UHM161" s="247"/>
      <c r="UHN161" s="247"/>
      <c r="UHO161" s="247"/>
      <c r="UHP161" s="247"/>
      <c r="UHQ161" s="247"/>
      <c r="UHR161" s="247"/>
      <c r="UHS161" s="247"/>
      <c r="UHT161" s="247"/>
      <c r="UHU161" s="247"/>
      <c r="UHV161" s="247"/>
      <c r="UHW161" s="247"/>
      <c r="UHX161" s="247"/>
      <c r="UHY161" s="247"/>
      <c r="UHZ161" s="247"/>
      <c r="UIA161" s="247"/>
      <c r="UIB161" s="247"/>
      <c r="UIC161" s="247"/>
      <c r="UID161" s="247"/>
      <c r="UIE161" s="247"/>
      <c r="UIF161" s="247"/>
      <c r="UIG161" s="247"/>
      <c r="UIH161" s="247"/>
      <c r="UII161" s="247"/>
      <c r="UIJ161" s="247"/>
      <c r="UIK161" s="247"/>
      <c r="UIL161" s="247"/>
      <c r="UIM161" s="247"/>
      <c r="UIN161" s="247"/>
      <c r="UIO161" s="247"/>
      <c r="UIP161" s="247"/>
      <c r="UIQ161" s="247"/>
      <c r="UIR161" s="247"/>
      <c r="UIS161" s="247"/>
      <c r="UIT161" s="247"/>
      <c r="UIU161" s="247"/>
      <c r="UIV161" s="247"/>
      <c r="UIW161" s="247"/>
      <c r="UIX161" s="247"/>
      <c r="UIY161" s="247"/>
      <c r="UIZ161" s="247"/>
      <c r="UJA161" s="247"/>
      <c r="UJB161" s="247"/>
      <c r="UJC161" s="247"/>
      <c r="UJD161" s="247"/>
      <c r="UJE161" s="247"/>
      <c r="UJF161" s="247"/>
      <c r="UJG161" s="247"/>
      <c r="UJH161" s="247"/>
      <c r="UJI161" s="247"/>
      <c r="UJJ161" s="247"/>
      <c r="UJK161" s="247"/>
      <c r="UJL161" s="247"/>
      <c r="UJM161" s="247"/>
      <c r="UJN161" s="247"/>
      <c r="UJO161" s="247"/>
      <c r="UJP161" s="247"/>
      <c r="UJQ161" s="247"/>
      <c r="UJR161" s="247"/>
      <c r="UJS161" s="247"/>
      <c r="UJT161" s="247"/>
      <c r="UJU161" s="247"/>
      <c r="UJV161" s="247"/>
      <c r="UJW161" s="247"/>
      <c r="UJX161" s="247"/>
      <c r="UJY161" s="247"/>
      <c r="UJZ161" s="247"/>
      <c r="UKA161" s="247"/>
      <c r="UKB161" s="247"/>
      <c r="UKC161" s="247"/>
      <c r="UKD161" s="247"/>
      <c r="UKE161" s="247"/>
      <c r="UKF161" s="247"/>
      <c r="UKG161" s="247"/>
      <c r="UKH161" s="247"/>
      <c r="UKI161" s="247"/>
      <c r="UKJ161" s="247"/>
      <c r="UKK161" s="247"/>
      <c r="UKL161" s="247"/>
      <c r="UKM161" s="247"/>
      <c r="UKN161" s="247"/>
      <c r="UKO161" s="247"/>
      <c r="UKP161" s="247"/>
      <c r="UKQ161" s="247"/>
      <c r="UKR161" s="247"/>
      <c r="UKS161" s="247"/>
      <c r="UKT161" s="247"/>
      <c r="UKU161" s="247"/>
      <c r="UKV161" s="247"/>
      <c r="UKW161" s="247"/>
      <c r="UKX161" s="247"/>
      <c r="UKY161" s="247"/>
      <c r="UKZ161" s="247"/>
      <c r="ULA161" s="247"/>
      <c r="ULB161" s="247"/>
      <c r="ULC161" s="247"/>
      <c r="ULD161" s="247"/>
      <c r="ULE161" s="247"/>
      <c r="ULF161" s="247"/>
      <c r="ULG161" s="247"/>
      <c r="ULH161" s="247"/>
      <c r="ULI161" s="247"/>
      <c r="ULJ161" s="247"/>
      <c r="ULK161" s="247"/>
      <c r="ULL161" s="247"/>
      <c r="ULM161" s="247"/>
      <c r="ULN161" s="247"/>
      <c r="ULO161" s="247"/>
      <c r="ULP161" s="247"/>
      <c r="ULQ161" s="247"/>
      <c r="ULR161" s="247"/>
      <c r="ULS161" s="247"/>
      <c r="ULT161" s="247"/>
      <c r="ULU161" s="247"/>
      <c r="ULV161" s="247"/>
      <c r="ULW161" s="247"/>
      <c r="ULX161" s="247"/>
      <c r="ULY161" s="247"/>
      <c r="ULZ161" s="247"/>
      <c r="UMA161" s="247"/>
      <c r="UMB161" s="247"/>
      <c r="UMC161" s="247"/>
      <c r="UMD161" s="247"/>
      <c r="UME161" s="247"/>
      <c r="UMF161" s="247"/>
      <c r="UMG161" s="247"/>
      <c r="UMH161" s="247"/>
      <c r="UMI161" s="247"/>
      <c r="UMJ161" s="247"/>
      <c r="UMK161" s="247"/>
      <c r="UML161" s="247"/>
      <c r="UMM161" s="247"/>
      <c r="UMN161" s="247"/>
      <c r="UMO161" s="247"/>
      <c r="UMP161" s="247"/>
      <c r="UMQ161" s="247"/>
      <c r="UMR161" s="247"/>
      <c r="UMS161" s="247"/>
      <c r="UMT161" s="247"/>
      <c r="UMU161" s="247"/>
      <c r="UMV161" s="247"/>
      <c r="UMW161" s="247"/>
      <c r="UMX161" s="247"/>
      <c r="UMY161" s="247"/>
      <c r="UMZ161" s="247"/>
      <c r="UNA161" s="247"/>
      <c r="UNB161" s="247"/>
      <c r="UNC161" s="247"/>
      <c r="UND161" s="247"/>
      <c r="UNE161" s="247"/>
      <c r="UNF161" s="247"/>
      <c r="UNG161" s="247"/>
      <c r="UNH161" s="247"/>
      <c r="UNI161" s="247"/>
      <c r="UNJ161" s="247"/>
      <c r="UNK161" s="247"/>
      <c r="UNL161" s="247"/>
      <c r="UNM161" s="247"/>
      <c r="UNN161" s="247"/>
      <c r="UNO161" s="247"/>
      <c r="UNP161" s="247"/>
      <c r="UNQ161" s="247"/>
      <c r="UNR161" s="247"/>
      <c r="UNS161" s="247"/>
      <c r="UNT161" s="247"/>
      <c r="UNU161" s="247"/>
      <c r="UNV161" s="247"/>
      <c r="UNW161" s="247"/>
      <c r="UNX161" s="247"/>
      <c r="UNY161" s="247"/>
      <c r="UNZ161" s="247"/>
      <c r="UOA161" s="247"/>
      <c r="UOB161" s="247"/>
      <c r="UOC161" s="247"/>
      <c r="UOD161" s="247"/>
      <c r="UOE161" s="247"/>
      <c r="UOF161" s="247"/>
      <c r="UOG161" s="247"/>
      <c r="UOH161" s="247"/>
      <c r="UOI161" s="247"/>
      <c r="UOJ161" s="247"/>
      <c r="UOK161" s="247"/>
      <c r="UOL161" s="247"/>
      <c r="UOM161" s="247"/>
      <c r="UON161" s="247"/>
      <c r="UOO161" s="247"/>
      <c r="UOP161" s="247"/>
      <c r="UOQ161" s="247"/>
      <c r="UOR161" s="247"/>
      <c r="UOS161" s="247"/>
      <c r="UOT161" s="247"/>
      <c r="UOU161" s="247"/>
      <c r="UOV161" s="247"/>
      <c r="UOW161" s="247"/>
      <c r="UOX161" s="247"/>
      <c r="UOY161" s="247"/>
      <c r="UOZ161" s="247"/>
      <c r="UPA161" s="247"/>
      <c r="UPB161" s="247"/>
      <c r="UPC161" s="247"/>
      <c r="UPD161" s="247"/>
      <c r="UPE161" s="247"/>
      <c r="UPF161" s="247"/>
      <c r="UPG161" s="247"/>
      <c r="UPH161" s="247"/>
      <c r="UPI161" s="247"/>
      <c r="UPJ161" s="247"/>
      <c r="UPK161" s="247"/>
      <c r="UPL161" s="247"/>
      <c r="UPM161" s="247"/>
      <c r="UPN161" s="247"/>
      <c r="UPO161" s="247"/>
      <c r="UPP161" s="247"/>
      <c r="UPQ161" s="247"/>
      <c r="UPR161" s="247"/>
      <c r="UPS161" s="247"/>
      <c r="UPT161" s="247"/>
      <c r="UPU161" s="247"/>
      <c r="UPV161" s="247"/>
      <c r="UPW161" s="247"/>
      <c r="UPX161" s="247"/>
      <c r="UPY161" s="247"/>
      <c r="UPZ161" s="247"/>
      <c r="UQA161" s="247"/>
      <c r="UQB161" s="247"/>
      <c r="UQC161" s="247"/>
      <c r="UQD161" s="247"/>
      <c r="UQE161" s="247"/>
      <c r="UQF161" s="247"/>
      <c r="UQG161" s="247"/>
      <c r="UQH161" s="247"/>
      <c r="UQI161" s="247"/>
      <c r="UQJ161" s="247"/>
      <c r="UQK161" s="247"/>
      <c r="UQL161" s="247"/>
      <c r="UQM161" s="247"/>
      <c r="UQN161" s="247"/>
      <c r="UQO161" s="247"/>
      <c r="UQP161" s="247"/>
      <c r="UQQ161" s="247"/>
      <c r="UQR161" s="247"/>
      <c r="UQS161" s="247"/>
      <c r="UQT161" s="247"/>
      <c r="UQU161" s="247"/>
      <c r="UQV161" s="247"/>
      <c r="UQW161" s="247"/>
      <c r="UQX161" s="247"/>
      <c r="UQY161" s="247"/>
      <c r="UQZ161" s="247"/>
      <c r="URA161" s="247"/>
      <c r="URB161" s="247"/>
      <c r="URC161" s="247"/>
      <c r="URD161" s="247"/>
      <c r="URE161" s="247"/>
      <c r="URF161" s="247"/>
      <c r="URG161" s="247"/>
      <c r="URH161" s="247"/>
      <c r="URI161" s="247"/>
      <c r="URJ161" s="247"/>
      <c r="URK161" s="247"/>
      <c r="URL161" s="247"/>
      <c r="URM161" s="247"/>
      <c r="URN161" s="247"/>
      <c r="URO161" s="247"/>
      <c r="URP161" s="247"/>
      <c r="URQ161" s="247"/>
      <c r="URR161" s="247"/>
      <c r="URS161" s="247"/>
      <c r="URT161" s="247"/>
      <c r="URU161" s="247"/>
      <c r="URV161" s="247"/>
      <c r="URW161" s="247"/>
      <c r="URX161" s="247"/>
      <c r="URY161" s="247"/>
      <c r="URZ161" s="247"/>
      <c r="USA161" s="247"/>
      <c r="USB161" s="247"/>
      <c r="USC161" s="247"/>
      <c r="USD161" s="247"/>
      <c r="USE161" s="247"/>
      <c r="USF161" s="247"/>
      <c r="USG161" s="247"/>
      <c r="USH161" s="247"/>
      <c r="USI161" s="247"/>
      <c r="USJ161" s="247"/>
      <c r="USK161" s="247"/>
      <c r="USL161" s="247"/>
      <c r="USM161" s="247"/>
      <c r="USN161" s="247"/>
      <c r="USO161" s="247"/>
      <c r="USP161" s="247"/>
      <c r="USQ161" s="247"/>
      <c r="USR161" s="247"/>
      <c r="USS161" s="247"/>
      <c r="UST161" s="247"/>
      <c r="USU161" s="247"/>
      <c r="USV161" s="247"/>
      <c r="USW161" s="247"/>
      <c r="USX161" s="247"/>
      <c r="USY161" s="247"/>
      <c r="USZ161" s="247"/>
      <c r="UTA161" s="247"/>
      <c r="UTB161" s="247"/>
      <c r="UTC161" s="247"/>
      <c r="UTD161" s="247"/>
      <c r="UTE161" s="247"/>
      <c r="UTF161" s="247"/>
      <c r="UTG161" s="247"/>
      <c r="UTH161" s="247"/>
      <c r="UTI161" s="247"/>
      <c r="UTJ161" s="247"/>
      <c r="UTK161" s="247"/>
      <c r="UTL161" s="247"/>
      <c r="UTM161" s="247"/>
      <c r="UTN161" s="247"/>
      <c r="UTO161" s="247"/>
      <c r="UTP161" s="247"/>
      <c r="UTQ161" s="247"/>
      <c r="UTR161" s="247"/>
      <c r="UTS161" s="247"/>
      <c r="UTT161" s="247"/>
      <c r="UTU161" s="247"/>
      <c r="UTV161" s="247"/>
      <c r="UTW161" s="247"/>
      <c r="UTX161" s="247"/>
      <c r="UTY161" s="247"/>
      <c r="UTZ161" s="247"/>
      <c r="UUA161" s="247"/>
      <c r="UUB161" s="247"/>
      <c r="UUC161" s="247"/>
      <c r="UUD161" s="247"/>
      <c r="UUE161" s="247"/>
      <c r="UUF161" s="247"/>
      <c r="UUG161" s="247"/>
      <c r="UUH161" s="247"/>
      <c r="UUI161" s="247"/>
      <c r="UUJ161" s="247"/>
      <c r="UUK161" s="247"/>
      <c r="UUL161" s="247"/>
      <c r="UUM161" s="247"/>
      <c r="UUN161" s="247"/>
      <c r="UUO161" s="247"/>
      <c r="UUP161" s="247"/>
      <c r="UUQ161" s="247"/>
      <c r="UUR161" s="247"/>
      <c r="UUS161" s="247"/>
      <c r="UUT161" s="247"/>
      <c r="UUU161" s="247"/>
      <c r="UUV161" s="247"/>
      <c r="UUW161" s="247"/>
      <c r="UUX161" s="247"/>
      <c r="UUY161" s="247"/>
      <c r="UUZ161" s="247"/>
      <c r="UVA161" s="247"/>
      <c r="UVB161" s="247"/>
      <c r="UVC161" s="247"/>
      <c r="UVD161" s="247"/>
      <c r="UVE161" s="247"/>
      <c r="UVF161" s="247"/>
      <c r="UVG161" s="247"/>
      <c r="UVH161" s="247"/>
      <c r="UVI161" s="247"/>
      <c r="UVJ161" s="247"/>
      <c r="UVK161" s="247"/>
      <c r="UVL161" s="247"/>
      <c r="UVM161" s="247"/>
      <c r="UVN161" s="247"/>
      <c r="UVO161" s="247"/>
      <c r="UVP161" s="247"/>
      <c r="UVQ161" s="247"/>
      <c r="UVR161" s="247"/>
      <c r="UVS161" s="247"/>
      <c r="UVT161" s="247"/>
      <c r="UVU161" s="247"/>
      <c r="UVV161" s="247"/>
      <c r="UVW161" s="247"/>
      <c r="UVX161" s="247"/>
      <c r="UVY161" s="247"/>
      <c r="UVZ161" s="247"/>
      <c r="UWA161" s="247"/>
      <c r="UWB161" s="247"/>
      <c r="UWC161" s="247"/>
      <c r="UWD161" s="247"/>
      <c r="UWE161" s="247"/>
      <c r="UWF161" s="247"/>
      <c r="UWG161" s="247"/>
      <c r="UWH161" s="247"/>
      <c r="UWI161" s="247"/>
      <c r="UWJ161" s="247"/>
      <c r="UWK161" s="247"/>
      <c r="UWL161" s="247"/>
      <c r="UWM161" s="247"/>
      <c r="UWN161" s="247"/>
      <c r="UWO161" s="247"/>
      <c r="UWP161" s="247"/>
      <c r="UWQ161" s="247"/>
      <c r="UWR161" s="247"/>
      <c r="UWS161" s="247"/>
      <c r="UWT161" s="247"/>
      <c r="UWU161" s="247"/>
      <c r="UWV161" s="247"/>
      <c r="UWW161" s="247"/>
      <c r="UWX161" s="247"/>
      <c r="UWY161" s="247"/>
      <c r="UWZ161" s="247"/>
      <c r="UXA161" s="247"/>
      <c r="UXB161" s="247"/>
      <c r="UXC161" s="247"/>
      <c r="UXD161" s="247"/>
      <c r="UXE161" s="247"/>
      <c r="UXF161" s="247"/>
      <c r="UXG161" s="247"/>
      <c r="UXH161" s="247"/>
      <c r="UXI161" s="247"/>
      <c r="UXJ161" s="247"/>
      <c r="UXK161" s="247"/>
      <c r="UXL161" s="247"/>
      <c r="UXM161" s="247"/>
      <c r="UXN161" s="247"/>
      <c r="UXO161" s="247"/>
      <c r="UXP161" s="247"/>
      <c r="UXQ161" s="247"/>
      <c r="UXR161" s="247"/>
      <c r="UXS161" s="247"/>
      <c r="UXT161" s="247"/>
      <c r="UXU161" s="247"/>
      <c r="UXV161" s="247"/>
      <c r="UXW161" s="247"/>
      <c r="UXX161" s="247"/>
      <c r="UXY161" s="247"/>
      <c r="UXZ161" s="247"/>
      <c r="UYA161" s="247"/>
      <c r="UYB161" s="247"/>
      <c r="UYC161" s="247"/>
      <c r="UYD161" s="247"/>
      <c r="UYE161" s="247"/>
      <c r="UYF161" s="247"/>
      <c r="UYG161" s="247"/>
      <c r="UYH161" s="247"/>
      <c r="UYI161" s="247"/>
      <c r="UYJ161" s="247"/>
      <c r="UYK161" s="247"/>
      <c r="UYL161" s="247"/>
      <c r="UYM161" s="247"/>
      <c r="UYN161" s="247"/>
      <c r="UYO161" s="247"/>
      <c r="UYP161" s="247"/>
      <c r="UYQ161" s="247"/>
      <c r="UYR161" s="247"/>
      <c r="UYS161" s="247"/>
      <c r="UYT161" s="247"/>
      <c r="UYU161" s="247"/>
      <c r="UYV161" s="247"/>
      <c r="UYW161" s="247"/>
      <c r="UYX161" s="247"/>
      <c r="UYY161" s="247"/>
      <c r="UYZ161" s="247"/>
      <c r="UZA161" s="247"/>
      <c r="UZB161" s="247"/>
      <c r="UZC161" s="247"/>
      <c r="UZD161" s="247"/>
      <c r="UZE161" s="247"/>
      <c r="UZF161" s="247"/>
      <c r="UZG161" s="247"/>
      <c r="UZH161" s="247"/>
      <c r="UZI161" s="247"/>
      <c r="UZJ161" s="247"/>
      <c r="UZK161" s="247"/>
      <c r="UZL161" s="247"/>
      <c r="UZM161" s="247"/>
      <c r="UZN161" s="247"/>
      <c r="UZO161" s="247"/>
      <c r="UZP161" s="247"/>
      <c r="UZQ161" s="247"/>
      <c r="UZR161" s="247"/>
      <c r="UZS161" s="247"/>
      <c r="UZT161" s="247"/>
      <c r="UZU161" s="247"/>
      <c r="UZV161" s="247"/>
      <c r="UZW161" s="247"/>
      <c r="UZX161" s="247"/>
      <c r="UZY161" s="247"/>
      <c r="UZZ161" s="247"/>
      <c r="VAA161" s="247"/>
      <c r="VAB161" s="247"/>
      <c r="VAC161" s="247"/>
      <c r="VAD161" s="247"/>
      <c r="VAE161" s="247"/>
      <c r="VAF161" s="247"/>
      <c r="VAG161" s="247"/>
      <c r="VAH161" s="247"/>
      <c r="VAI161" s="247"/>
      <c r="VAJ161" s="247"/>
      <c r="VAK161" s="247"/>
      <c r="VAL161" s="247"/>
      <c r="VAM161" s="247"/>
      <c r="VAN161" s="247"/>
      <c r="VAO161" s="247"/>
      <c r="VAP161" s="247"/>
      <c r="VAQ161" s="247"/>
      <c r="VAR161" s="247"/>
      <c r="VAS161" s="247"/>
      <c r="VAT161" s="247"/>
      <c r="VAU161" s="247"/>
      <c r="VAV161" s="247"/>
      <c r="VAW161" s="247"/>
      <c r="VAX161" s="247"/>
      <c r="VAY161" s="247"/>
      <c r="VAZ161" s="247"/>
      <c r="VBA161" s="247"/>
      <c r="VBB161" s="247"/>
      <c r="VBC161" s="247"/>
      <c r="VBD161" s="247"/>
      <c r="VBE161" s="247"/>
      <c r="VBF161" s="247"/>
      <c r="VBG161" s="247"/>
      <c r="VBH161" s="247"/>
      <c r="VBI161" s="247"/>
      <c r="VBJ161" s="247"/>
      <c r="VBK161" s="247"/>
      <c r="VBL161" s="247"/>
      <c r="VBM161" s="247"/>
      <c r="VBN161" s="247"/>
      <c r="VBO161" s="247"/>
      <c r="VBP161" s="247"/>
      <c r="VBQ161" s="247"/>
      <c r="VBR161" s="247"/>
      <c r="VBS161" s="247"/>
      <c r="VBT161" s="247"/>
      <c r="VBU161" s="247"/>
      <c r="VBV161" s="247"/>
      <c r="VBW161" s="247"/>
      <c r="VBX161" s="247"/>
      <c r="VBY161" s="247"/>
      <c r="VBZ161" s="247"/>
      <c r="VCA161" s="247"/>
      <c r="VCB161" s="247"/>
      <c r="VCC161" s="247"/>
      <c r="VCD161" s="247"/>
      <c r="VCE161" s="247"/>
      <c r="VCF161" s="247"/>
      <c r="VCG161" s="247"/>
      <c r="VCH161" s="247"/>
      <c r="VCI161" s="247"/>
      <c r="VCJ161" s="247"/>
      <c r="VCK161" s="247"/>
      <c r="VCL161" s="247"/>
      <c r="VCM161" s="247"/>
      <c r="VCN161" s="247"/>
      <c r="VCO161" s="247"/>
      <c r="VCP161" s="247"/>
      <c r="VCQ161" s="247"/>
      <c r="VCR161" s="247"/>
      <c r="VCS161" s="247"/>
      <c r="VCT161" s="247"/>
      <c r="VCU161" s="247"/>
      <c r="VCV161" s="247"/>
      <c r="VCW161" s="247"/>
      <c r="VCX161" s="247"/>
      <c r="VCY161" s="247"/>
      <c r="VCZ161" s="247"/>
      <c r="VDA161" s="247"/>
      <c r="VDB161" s="247"/>
      <c r="VDC161" s="247"/>
      <c r="VDD161" s="247"/>
      <c r="VDE161" s="247"/>
      <c r="VDF161" s="247"/>
      <c r="VDG161" s="247"/>
      <c r="VDH161" s="247"/>
      <c r="VDI161" s="247"/>
      <c r="VDJ161" s="247"/>
      <c r="VDK161" s="247"/>
      <c r="VDL161" s="247"/>
      <c r="VDM161" s="247"/>
      <c r="VDN161" s="247"/>
      <c r="VDO161" s="247"/>
      <c r="VDP161" s="247"/>
      <c r="VDQ161" s="247"/>
      <c r="VDR161" s="247"/>
      <c r="VDS161" s="247"/>
      <c r="VDT161" s="247"/>
      <c r="VDU161" s="247"/>
      <c r="VDV161" s="247"/>
      <c r="VDW161" s="247"/>
      <c r="VDX161" s="247"/>
      <c r="VDY161" s="247"/>
      <c r="VDZ161" s="247"/>
      <c r="VEA161" s="247"/>
      <c r="VEB161" s="247"/>
      <c r="VEC161" s="247"/>
      <c r="VED161" s="247"/>
      <c r="VEE161" s="247"/>
      <c r="VEF161" s="247"/>
      <c r="VEG161" s="247"/>
      <c r="VEH161" s="247"/>
      <c r="VEI161" s="247"/>
      <c r="VEJ161" s="247"/>
      <c r="VEK161" s="247"/>
      <c r="VEL161" s="247"/>
      <c r="VEM161" s="247"/>
      <c r="VEN161" s="247"/>
      <c r="VEO161" s="247"/>
      <c r="VEP161" s="247"/>
      <c r="VEQ161" s="247"/>
      <c r="VER161" s="247"/>
      <c r="VES161" s="247"/>
      <c r="VET161" s="247"/>
      <c r="VEU161" s="247"/>
      <c r="VEV161" s="247"/>
      <c r="VEW161" s="247"/>
      <c r="VEX161" s="247"/>
      <c r="VEY161" s="247"/>
      <c r="VEZ161" s="247"/>
      <c r="VFA161" s="247"/>
      <c r="VFB161" s="247"/>
      <c r="VFC161" s="247"/>
      <c r="VFD161" s="247"/>
      <c r="VFE161" s="247"/>
      <c r="VFF161" s="247"/>
      <c r="VFG161" s="247"/>
      <c r="VFH161" s="247"/>
      <c r="VFI161" s="247"/>
      <c r="VFJ161" s="247"/>
      <c r="VFK161" s="247"/>
      <c r="VFL161" s="247"/>
      <c r="VFM161" s="247"/>
      <c r="VFN161" s="247"/>
      <c r="VFO161" s="247"/>
      <c r="VFP161" s="247"/>
      <c r="VFQ161" s="247"/>
      <c r="VFR161" s="247"/>
      <c r="VFS161" s="247"/>
      <c r="VFT161" s="247"/>
      <c r="VFU161" s="247"/>
      <c r="VFV161" s="247"/>
      <c r="VFW161" s="247"/>
      <c r="VFX161" s="247"/>
      <c r="VFY161" s="247"/>
      <c r="VFZ161" s="247"/>
      <c r="VGA161" s="247"/>
      <c r="VGB161" s="247"/>
      <c r="VGC161" s="247"/>
      <c r="VGD161" s="247"/>
      <c r="VGE161" s="247"/>
      <c r="VGF161" s="247"/>
      <c r="VGG161" s="247"/>
      <c r="VGH161" s="247"/>
      <c r="VGI161" s="247"/>
      <c r="VGJ161" s="247"/>
      <c r="VGK161" s="247"/>
      <c r="VGL161" s="247"/>
      <c r="VGM161" s="247"/>
      <c r="VGN161" s="247"/>
      <c r="VGO161" s="247"/>
      <c r="VGP161" s="247"/>
      <c r="VGQ161" s="247"/>
      <c r="VGR161" s="247"/>
      <c r="VGS161" s="247"/>
      <c r="VGT161" s="247"/>
      <c r="VGU161" s="247"/>
      <c r="VGV161" s="247"/>
      <c r="VGW161" s="247"/>
      <c r="VGX161" s="247"/>
      <c r="VGY161" s="247"/>
      <c r="VGZ161" s="247"/>
      <c r="VHA161" s="247"/>
      <c r="VHB161" s="247"/>
      <c r="VHC161" s="247"/>
      <c r="VHD161" s="247"/>
      <c r="VHE161" s="247"/>
      <c r="VHF161" s="247"/>
      <c r="VHG161" s="247"/>
      <c r="VHH161" s="247"/>
      <c r="VHI161" s="247"/>
      <c r="VHJ161" s="247"/>
      <c r="VHK161" s="247"/>
      <c r="VHL161" s="247"/>
      <c r="VHM161" s="247"/>
      <c r="VHN161" s="247"/>
      <c r="VHO161" s="247"/>
      <c r="VHP161" s="247"/>
      <c r="VHQ161" s="247"/>
      <c r="VHR161" s="247"/>
      <c r="VHS161" s="247"/>
      <c r="VHT161" s="247"/>
      <c r="VHU161" s="247"/>
      <c r="VHV161" s="247"/>
      <c r="VHW161" s="247"/>
      <c r="VHX161" s="247"/>
      <c r="VHY161" s="247"/>
      <c r="VHZ161" s="247"/>
      <c r="VIA161" s="247"/>
      <c r="VIB161" s="247"/>
      <c r="VIC161" s="247"/>
      <c r="VID161" s="247"/>
      <c r="VIE161" s="247"/>
      <c r="VIF161" s="247"/>
      <c r="VIG161" s="247"/>
      <c r="VIH161" s="247"/>
      <c r="VII161" s="247"/>
      <c r="VIJ161" s="247"/>
      <c r="VIK161" s="247"/>
      <c r="VIL161" s="247"/>
      <c r="VIM161" s="247"/>
      <c r="VIN161" s="247"/>
      <c r="VIO161" s="247"/>
      <c r="VIP161" s="247"/>
      <c r="VIQ161" s="247"/>
      <c r="VIR161" s="247"/>
      <c r="VIS161" s="247"/>
      <c r="VIT161" s="247"/>
      <c r="VIU161" s="247"/>
      <c r="VIV161" s="247"/>
      <c r="VIW161" s="247"/>
      <c r="VIX161" s="247"/>
      <c r="VIY161" s="247"/>
      <c r="VIZ161" s="247"/>
      <c r="VJA161" s="247"/>
      <c r="VJB161" s="247"/>
      <c r="VJC161" s="247"/>
      <c r="VJD161" s="247"/>
      <c r="VJE161" s="247"/>
      <c r="VJF161" s="247"/>
      <c r="VJG161" s="247"/>
      <c r="VJH161" s="247"/>
      <c r="VJI161" s="247"/>
      <c r="VJJ161" s="247"/>
      <c r="VJK161" s="247"/>
      <c r="VJL161" s="247"/>
      <c r="VJM161" s="247"/>
      <c r="VJN161" s="247"/>
      <c r="VJO161" s="247"/>
      <c r="VJP161" s="247"/>
      <c r="VJQ161" s="247"/>
      <c r="VJR161" s="247"/>
      <c r="VJS161" s="247"/>
      <c r="VJT161" s="247"/>
      <c r="VJU161" s="247"/>
      <c r="VJV161" s="247"/>
      <c r="VJW161" s="247"/>
      <c r="VJX161" s="247"/>
      <c r="VJY161" s="247"/>
      <c r="VJZ161" s="247"/>
      <c r="VKA161" s="247"/>
      <c r="VKB161" s="247"/>
      <c r="VKC161" s="247"/>
      <c r="VKD161" s="247"/>
      <c r="VKE161" s="247"/>
      <c r="VKF161" s="247"/>
      <c r="VKG161" s="247"/>
      <c r="VKH161" s="247"/>
      <c r="VKI161" s="247"/>
      <c r="VKJ161" s="247"/>
      <c r="VKK161" s="247"/>
      <c r="VKL161" s="247"/>
      <c r="VKM161" s="247"/>
      <c r="VKN161" s="247"/>
      <c r="VKO161" s="247"/>
      <c r="VKP161" s="247"/>
      <c r="VKQ161" s="247"/>
      <c r="VKR161" s="247"/>
      <c r="VKS161" s="247"/>
      <c r="VKT161" s="247"/>
      <c r="VKU161" s="247"/>
      <c r="VKV161" s="247"/>
      <c r="VKW161" s="247"/>
      <c r="VKX161" s="247"/>
      <c r="VKY161" s="247"/>
      <c r="VKZ161" s="247"/>
      <c r="VLA161" s="247"/>
      <c r="VLB161" s="247"/>
      <c r="VLC161" s="247"/>
      <c r="VLD161" s="247"/>
      <c r="VLE161" s="247"/>
      <c r="VLF161" s="247"/>
      <c r="VLG161" s="247"/>
      <c r="VLH161" s="247"/>
      <c r="VLI161" s="247"/>
      <c r="VLJ161" s="247"/>
      <c r="VLK161" s="247"/>
      <c r="VLL161" s="247"/>
      <c r="VLM161" s="247"/>
      <c r="VLN161" s="247"/>
      <c r="VLO161" s="247"/>
      <c r="VLP161" s="247"/>
      <c r="VLQ161" s="247"/>
      <c r="VLR161" s="247"/>
      <c r="VLS161" s="247"/>
      <c r="VLT161" s="247"/>
      <c r="VLU161" s="247"/>
      <c r="VLV161" s="247"/>
      <c r="VLW161" s="247"/>
      <c r="VLX161" s="247"/>
      <c r="VLY161" s="247"/>
      <c r="VLZ161" s="247"/>
      <c r="VMA161" s="247"/>
      <c r="VMB161" s="247"/>
      <c r="VMC161" s="247"/>
      <c r="VMD161" s="247"/>
      <c r="VME161" s="247"/>
      <c r="VMF161" s="247"/>
      <c r="VMG161" s="247"/>
      <c r="VMH161" s="247"/>
      <c r="VMI161" s="247"/>
      <c r="VMJ161" s="247"/>
      <c r="VMK161" s="247"/>
      <c r="VML161" s="247"/>
      <c r="VMM161" s="247"/>
      <c r="VMN161" s="247"/>
      <c r="VMO161" s="247"/>
      <c r="VMP161" s="247"/>
      <c r="VMQ161" s="247"/>
      <c r="VMR161" s="247"/>
      <c r="VMS161" s="247"/>
      <c r="VMT161" s="247"/>
      <c r="VMU161" s="247"/>
      <c r="VMV161" s="247"/>
      <c r="VMW161" s="247"/>
      <c r="VMX161" s="247"/>
      <c r="VMY161" s="247"/>
      <c r="VMZ161" s="247"/>
      <c r="VNA161" s="247"/>
      <c r="VNB161" s="247"/>
      <c r="VNC161" s="247"/>
      <c r="VND161" s="247"/>
      <c r="VNE161" s="247"/>
      <c r="VNF161" s="247"/>
      <c r="VNG161" s="247"/>
      <c r="VNH161" s="247"/>
      <c r="VNI161" s="247"/>
      <c r="VNJ161" s="247"/>
      <c r="VNK161" s="247"/>
      <c r="VNL161" s="247"/>
      <c r="VNM161" s="247"/>
      <c r="VNN161" s="247"/>
      <c r="VNO161" s="247"/>
      <c r="VNP161" s="247"/>
      <c r="VNQ161" s="247"/>
      <c r="VNR161" s="247"/>
      <c r="VNS161" s="247"/>
      <c r="VNT161" s="247"/>
      <c r="VNU161" s="247"/>
      <c r="VNV161" s="247"/>
      <c r="VNW161" s="247"/>
      <c r="VNX161" s="247"/>
      <c r="VNY161" s="247"/>
      <c r="VNZ161" s="247"/>
      <c r="VOA161" s="247"/>
      <c r="VOB161" s="247"/>
      <c r="VOC161" s="247"/>
      <c r="VOD161" s="247"/>
      <c r="VOE161" s="247"/>
      <c r="VOF161" s="247"/>
      <c r="VOG161" s="247"/>
      <c r="VOH161" s="247"/>
      <c r="VOI161" s="247"/>
      <c r="VOJ161" s="247"/>
      <c r="VOK161" s="247"/>
      <c r="VOL161" s="247"/>
      <c r="VOM161" s="247"/>
      <c r="VON161" s="247"/>
      <c r="VOO161" s="247"/>
      <c r="VOP161" s="247"/>
      <c r="VOQ161" s="247"/>
      <c r="VOR161" s="247"/>
      <c r="VOS161" s="247"/>
      <c r="VOT161" s="247"/>
      <c r="VOU161" s="247"/>
      <c r="VOV161" s="247"/>
      <c r="VOW161" s="247"/>
      <c r="VOX161" s="247"/>
      <c r="VOY161" s="247"/>
      <c r="VOZ161" s="247"/>
      <c r="VPA161" s="247"/>
      <c r="VPB161" s="247"/>
      <c r="VPC161" s="247"/>
      <c r="VPD161" s="247"/>
      <c r="VPE161" s="247"/>
      <c r="VPF161" s="247"/>
      <c r="VPG161" s="247"/>
      <c r="VPH161" s="247"/>
      <c r="VPI161" s="247"/>
      <c r="VPJ161" s="247"/>
      <c r="VPK161" s="247"/>
      <c r="VPL161" s="247"/>
      <c r="VPM161" s="247"/>
      <c r="VPN161" s="247"/>
      <c r="VPO161" s="247"/>
      <c r="VPP161" s="247"/>
      <c r="VPQ161" s="247"/>
      <c r="VPR161" s="247"/>
      <c r="VPS161" s="247"/>
      <c r="VPT161" s="247"/>
      <c r="VPU161" s="247"/>
      <c r="VPV161" s="247"/>
      <c r="VPW161" s="247"/>
      <c r="VPX161" s="247"/>
      <c r="VPY161" s="247"/>
      <c r="VPZ161" s="247"/>
      <c r="VQA161" s="247"/>
      <c r="VQB161" s="247"/>
      <c r="VQC161" s="247"/>
      <c r="VQD161" s="247"/>
      <c r="VQE161" s="247"/>
      <c r="VQF161" s="247"/>
      <c r="VQG161" s="247"/>
      <c r="VQH161" s="247"/>
      <c r="VQI161" s="247"/>
      <c r="VQJ161" s="247"/>
      <c r="VQK161" s="247"/>
      <c r="VQL161" s="247"/>
      <c r="VQM161" s="247"/>
      <c r="VQN161" s="247"/>
      <c r="VQO161" s="247"/>
      <c r="VQP161" s="247"/>
      <c r="VQQ161" s="247"/>
      <c r="VQR161" s="247"/>
      <c r="VQS161" s="247"/>
      <c r="VQT161" s="247"/>
      <c r="VQU161" s="247"/>
      <c r="VQV161" s="247"/>
      <c r="VQW161" s="247"/>
      <c r="VQX161" s="247"/>
      <c r="VQY161" s="247"/>
      <c r="VQZ161" s="247"/>
      <c r="VRA161" s="247"/>
      <c r="VRB161" s="247"/>
      <c r="VRC161" s="247"/>
      <c r="VRD161" s="247"/>
      <c r="VRE161" s="247"/>
      <c r="VRF161" s="247"/>
      <c r="VRG161" s="247"/>
      <c r="VRH161" s="247"/>
      <c r="VRI161" s="247"/>
      <c r="VRJ161" s="247"/>
      <c r="VRK161" s="247"/>
      <c r="VRL161" s="247"/>
      <c r="VRM161" s="247"/>
      <c r="VRN161" s="247"/>
      <c r="VRO161" s="247"/>
      <c r="VRP161" s="247"/>
      <c r="VRQ161" s="247"/>
      <c r="VRR161" s="247"/>
      <c r="VRS161" s="247"/>
      <c r="VRT161" s="247"/>
      <c r="VRU161" s="247"/>
      <c r="VRV161" s="247"/>
      <c r="VRW161" s="247"/>
      <c r="VRX161" s="247"/>
      <c r="VRY161" s="247"/>
      <c r="VRZ161" s="247"/>
      <c r="VSA161" s="247"/>
      <c r="VSB161" s="247"/>
      <c r="VSC161" s="247"/>
      <c r="VSD161" s="247"/>
      <c r="VSE161" s="247"/>
      <c r="VSF161" s="247"/>
      <c r="VSG161" s="247"/>
      <c r="VSH161" s="247"/>
      <c r="VSI161" s="247"/>
      <c r="VSJ161" s="247"/>
      <c r="VSK161" s="247"/>
      <c r="VSL161" s="247"/>
      <c r="VSM161" s="247"/>
      <c r="VSN161" s="247"/>
      <c r="VSO161" s="247"/>
      <c r="VSP161" s="247"/>
      <c r="VSQ161" s="247"/>
      <c r="VSR161" s="247"/>
      <c r="VSS161" s="247"/>
      <c r="VST161" s="247"/>
      <c r="VSU161" s="247"/>
      <c r="VSV161" s="247"/>
      <c r="VSW161" s="247"/>
      <c r="VSX161" s="247"/>
      <c r="VSY161" s="247"/>
      <c r="VSZ161" s="247"/>
      <c r="VTA161" s="247"/>
      <c r="VTB161" s="247"/>
      <c r="VTC161" s="247"/>
      <c r="VTD161" s="247"/>
      <c r="VTE161" s="247"/>
      <c r="VTF161" s="247"/>
      <c r="VTG161" s="247"/>
      <c r="VTH161" s="247"/>
      <c r="VTI161" s="247"/>
      <c r="VTJ161" s="247"/>
      <c r="VTK161" s="247"/>
      <c r="VTL161" s="247"/>
      <c r="VTM161" s="247"/>
      <c r="VTN161" s="247"/>
      <c r="VTO161" s="247"/>
      <c r="VTP161" s="247"/>
      <c r="VTQ161" s="247"/>
      <c r="VTR161" s="247"/>
      <c r="VTS161" s="247"/>
      <c r="VTT161" s="247"/>
      <c r="VTU161" s="247"/>
      <c r="VTV161" s="247"/>
      <c r="VTW161" s="247"/>
      <c r="VTX161" s="247"/>
      <c r="VTY161" s="247"/>
      <c r="VTZ161" s="247"/>
      <c r="VUA161" s="247"/>
      <c r="VUB161" s="247"/>
      <c r="VUC161" s="247"/>
      <c r="VUD161" s="247"/>
      <c r="VUE161" s="247"/>
      <c r="VUF161" s="247"/>
      <c r="VUG161" s="247"/>
      <c r="VUH161" s="247"/>
      <c r="VUI161" s="247"/>
      <c r="VUJ161" s="247"/>
      <c r="VUK161" s="247"/>
      <c r="VUL161" s="247"/>
      <c r="VUM161" s="247"/>
      <c r="VUN161" s="247"/>
      <c r="VUO161" s="247"/>
      <c r="VUP161" s="247"/>
      <c r="VUQ161" s="247"/>
      <c r="VUR161" s="247"/>
      <c r="VUS161" s="247"/>
      <c r="VUT161" s="247"/>
      <c r="VUU161" s="247"/>
      <c r="VUV161" s="247"/>
      <c r="VUW161" s="247"/>
      <c r="VUX161" s="247"/>
      <c r="VUY161" s="247"/>
      <c r="VUZ161" s="247"/>
      <c r="VVA161" s="247"/>
      <c r="VVB161" s="247"/>
      <c r="VVC161" s="247"/>
      <c r="VVD161" s="247"/>
      <c r="VVE161" s="247"/>
      <c r="VVF161" s="247"/>
      <c r="VVG161" s="247"/>
      <c r="VVH161" s="247"/>
      <c r="VVI161" s="247"/>
      <c r="VVJ161" s="247"/>
      <c r="VVK161" s="247"/>
      <c r="VVL161" s="247"/>
      <c r="VVM161" s="247"/>
      <c r="VVN161" s="247"/>
      <c r="VVO161" s="247"/>
      <c r="VVP161" s="247"/>
      <c r="VVQ161" s="247"/>
      <c r="VVR161" s="247"/>
      <c r="VVS161" s="247"/>
      <c r="VVT161" s="247"/>
      <c r="VVU161" s="247"/>
      <c r="VVV161" s="247"/>
      <c r="VVW161" s="247"/>
      <c r="VVX161" s="247"/>
      <c r="VVY161" s="247"/>
      <c r="VVZ161" s="247"/>
      <c r="VWA161" s="247"/>
      <c r="VWB161" s="247"/>
      <c r="VWC161" s="247"/>
      <c r="VWD161" s="247"/>
      <c r="VWE161" s="247"/>
      <c r="VWF161" s="247"/>
      <c r="VWG161" s="247"/>
      <c r="VWH161" s="247"/>
      <c r="VWI161" s="247"/>
      <c r="VWJ161" s="247"/>
      <c r="VWK161" s="247"/>
      <c r="VWL161" s="247"/>
      <c r="VWM161" s="247"/>
      <c r="VWN161" s="247"/>
      <c r="VWO161" s="247"/>
      <c r="VWP161" s="247"/>
      <c r="VWQ161" s="247"/>
      <c r="VWR161" s="247"/>
      <c r="VWS161" s="247"/>
      <c r="VWT161" s="247"/>
      <c r="VWU161" s="247"/>
      <c r="VWV161" s="247"/>
      <c r="VWW161" s="247"/>
      <c r="VWX161" s="247"/>
      <c r="VWY161" s="247"/>
      <c r="VWZ161" s="247"/>
      <c r="VXA161" s="247"/>
      <c r="VXB161" s="247"/>
      <c r="VXC161" s="247"/>
      <c r="VXD161" s="247"/>
      <c r="VXE161" s="247"/>
      <c r="VXF161" s="247"/>
      <c r="VXG161" s="247"/>
      <c r="VXH161" s="247"/>
      <c r="VXI161" s="247"/>
      <c r="VXJ161" s="247"/>
      <c r="VXK161" s="247"/>
      <c r="VXL161" s="247"/>
      <c r="VXM161" s="247"/>
      <c r="VXN161" s="247"/>
      <c r="VXO161" s="247"/>
      <c r="VXP161" s="247"/>
      <c r="VXQ161" s="247"/>
      <c r="VXR161" s="247"/>
      <c r="VXS161" s="247"/>
      <c r="VXT161" s="247"/>
      <c r="VXU161" s="247"/>
      <c r="VXV161" s="247"/>
      <c r="VXW161" s="247"/>
      <c r="VXX161" s="247"/>
      <c r="VXY161" s="247"/>
      <c r="VXZ161" s="247"/>
      <c r="VYA161" s="247"/>
      <c r="VYB161" s="247"/>
      <c r="VYC161" s="247"/>
      <c r="VYD161" s="247"/>
      <c r="VYE161" s="247"/>
      <c r="VYF161" s="247"/>
      <c r="VYG161" s="247"/>
      <c r="VYH161" s="247"/>
      <c r="VYI161" s="247"/>
      <c r="VYJ161" s="247"/>
      <c r="VYK161" s="247"/>
      <c r="VYL161" s="247"/>
      <c r="VYM161" s="247"/>
      <c r="VYN161" s="247"/>
      <c r="VYO161" s="247"/>
      <c r="VYP161" s="247"/>
      <c r="VYQ161" s="247"/>
      <c r="VYR161" s="247"/>
      <c r="VYS161" s="247"/>
      <c r="VYT161" s="247"/>
      <c r="VYU161" s="247"/>
      <c r="VYV161" s="247"/>
      <c r="VYW161" s="247"/>
      <c r="VYX161" s="247"/>
      <c r="VYY161" s="247"/>
      <c r="VYZ161" s="247"/>
      <c r="VZA161" s="247"/>
      <c r="VZB161" s="247"/>
      <c r="VZC161" s="247"/>
      <c r="VZD161" s="247"/>
      <c r="VZE161" s="247"/>
      <c r="VZF161" s="247"/>
      <c r="VZG161" s="247"/>
      <c r="VZH161" s="247"/>
      <c r="VZI161" s="247"/>
      <c r="VZJ161" s="247"/>
      <c r="VZK161" s="247"/>
      <c r="VZL161" s="247"/>
      <c r="VZM161" s="247"/>
      <c r="VZN161" s="247"/>
      <c r="VZO161" s="247"/>
      <c r="VZP161" s="247"/>
      <c r="VZQ161" s="247"/>
      <c r="VZR161" s="247"/>
      <c r="VZS161" s="247"/>
      <c r="VZT161" s="247"/>
      <c r="VZU161" s="247"/>
      <c r="VZV161" s="247"/>
      <c r="VZW161" s="247"/>
      <c r="VZX161" s="247"/>
      <c r="VZY161" s="247"/>
      <c r="VZZ161" s="247"/>
      <c r="WAA161" s="247"/>
      <c r="WAB161" s="247"/>
      <c r="WAC161" s="247"/>
      <c r="WAD161" s="247"/>
      <c r="WAE161" s="247"/>
      <c r="WAF161" s="247"/>
      <c r="WAG161" s="247"/>
      <c r="WAH161" s="247"/>
      <c r="WAI161" s="247"/>
      <c r="WAJ161" s="247"/>
      <c r="WAK161" s="247"/>
      <c r="WAL161" s="247"/>
      <c r="WAM161" s="247"/>
      <c r="WAN161" s="247"/>
      <c r="WAO161" s="247"/>
      <c r="WAP161" s="247"/>
      <c r="WAQ161" s="247"/>
      <c r="WAR161" s="247"/>
      <c r="WAS161" s="247"/>
      <c r="WAT161" s="247"/>
      <c r="WAU161" s="247"/>
      <c r="WAV161" s="247"/>
      <c r="WAW161" s="247"/>
      <c r="WAX161" s="247"/>
      <c r="WAY161" s="247"/>
      <c r="WAZ161" s="247"/>
      <c r="WBA161" s="247"/>
      <c r="WBB161" s="247"/>
      <c r="WBC161" s="247"/>
      <c r="WBD161" s="247"/>
      <c r="WBE161" s="247"/>
      <c r="WBF161" s="247"/>
      <c r="WBG161" s="247"/>
      <c r="WBH161" s="247"/>
      <c r="WBI161" s="247"/>
      <c r="WBJ161" s="247"/>
      <c r="WBK161" s="247"/>
      <c r="WBL161" s="247"/>
      <c r="WBM161" s="247"/>
      <c r="WBN161" s="247"/>
      <c r="WBO161" s="247"/>
      <c r="WBP161" s="247"/>
      <c r="WBQ161" s="247"/>
      <c r="WBR161" s="247"/>
      <c r="WBS161" s="247"/>
      <c r="WBT161" s="247"/>
      <c r="WBU161" s="247"/>
      <c r="WBV161" s="247"/>
      <c r="WBW161" s="247"/>
      <c r="WBX161" s="247"/>
      <c r="WBY161" s="247"/>
      <c r="WBZ161" s="247"/>
      <c r="WCA161" s="247"/>
      <c r="WCB161" s="247"/>
      <c r="WCC161" s="247"/>
      <c r="WCD161" s="247"/>
      <c r="WCE161" s="247"/>
      <c r="WCF161" s="247"/>
      <c r="WCG161" s="247"/>
      <c r="WCH161" s="247"/>
      <c r="WCI161" s="247"/>
      <c r="WCJ161" s="247"/>
      <c r="WCK161" s="247"/>
      <c r="WCL161" s="247"/>
      <c r="WCM161" s="247"/>
      <c r="WCN161" s="247"/>
      <c r="WCO161" s="247"/>
      <c r="WCP161" s="247"/>
      <c r="WCQ161" s="247"/>
      <c r="WCR161" s="247"/>
      <c r="WCS161" s="247"/>
      <c r="WCT161" s="247"/>
      <c r="WCU161" s="247"/>
      <c r="WCV161" s="247"/>
      <c r="WCW161" s="247"/>
      <c r="WCX161" s="247"/>
      <c r="WCY161" s="247"/>
      <c r="WCZ161" s="247"/>
      <c r="WDA161" s="247"/>
      <c r="WDB161" s="247"/>
      <c r="WDC161" s="247"/>
      <c r="WDD161" s="247"/>
      <c r="WDE161" s="247"/>
      <c r="WDF161" s="247"/>
      <c r="WDG161" s="247"/>
      <c r="WDH161" s="247"/>
      <c r="WDI161" s="247"/>
      <c r="WDJ161" s="247"/>
      <c r="WDK161" s="247"/>
      <c r="WDL161" s="247"/>
      <c r="WDM161" s="247"/>
      <c r="WDN161" s="247"/>
      <c r="WDO161" s="247"/>
      <c r="WDP161" s="247"/>
      <c r="WDQ161" s="247"/>
      <c r="WDR161" s="247"/>
      <c r="WDS161" s="247"/>
      <c r="WDT161" s="247"/>
      <c r="WDU161" s="247"/>
      <c r="WDV161" s="247"/>
      <c r="WDW161" s="247"/>
      <c r="WDX161" s="247"/>
      <c r="WDY161" s="247"/>
      <c r="WDZ161" s="247"/>
      <c r="WEA161" s="247"/>
      <c r="WEB161" s="247"/>
      <c r="WEC161" s="247"/>
      <c r="WED161" s="247"/>
      <c r="WEE161" s="247"/>
      <c r="WEF161" s="247"/>
      <c r="WEG161" s="247"/>
      <c r="WEH161" s="247"/>
      <c r="WEI161" s="247"/>
      <c r="WEJ161" s="247"/>
      <c r="WEK161" s="247"/>
      <c r="WEL161" s="247"/>
      <c r="WEM161" s="247"/>
      <c r="WEN161" s="247"/>
      <c r="WEO161" s="247"/>
      <c r="WEP161" s="247"/>
      <c r="WEQ161" s="247"/>
      <c r="WER161" s="247"/>
      <c r="WES161" s="247"/>
      <c r="WET161" s="247"/>
      <c r="WEU161" s="247"/>
      <c r="WEV161" s="247"/>
      <c r="WEW161" s="247"/>
      <c r="WEX161" s="247"/>
      <c r="WEY161" s="247"/>
      <c r="WEZ161" s="247"/>
      <c r="WFA161" s="247"/>
      <c r="WFB161" s="247"/>
      <c r="WFC161" s="247"/>
      <c r="WFD161" s="247"/>
      <c r="WFE161" s="247"/>
      <c r="WFF161" s="247"/>
      <c r="WFG161" s="247"/>
      <c r="WFH161" s="247"/>
      <c r="WFI161" s="247"/>
      <c r="WFJ161" s="247"/>
      <c r="WFK161" s="247"/>
      <c r="WFL161" s="247"/>
      <c r="WFM161" s="247"/>
      <c r="WFN161" s="247"/>
      <c r="WFO161" s="247"/>
      <c r="WFP161" s="247"/>
      <c r="WFQ161" s="247"/>
      <c r="WFR161" s="247"/>
      <c r="WFS161" s="247"/>
      <c r="WFT161" s="247"/>
      <c r="WFU161" s="247"/>
      <c r="WFV161" s="247"/>
      <c r="WFW161" s="247"/>
      <c r="WFX161" s="247"/>
      <c r="WFY161" s="247"/>
      <c r="WFZ161" s="247"/>
      <c r="WGA161" s="247"/>
      <c r="WGB161" s="247"/>
      <c r="WGC161" s="247"/>
      <c r="WGD161" s="247"/>
      <c r="WGE161" s="247"/>
      <c r="WGF161" s="247"/>
      <c r="WGG161" s="247"/>
      <c r="WGH161" s="247"/>
      <c r="WGI161" s="247"/>
      <c r="WGJ161" s="247"/>
      <c r="WGK161" s="247"/>
      <c r="WGL161" s="247"/>
      <c r="WGM161" s="247"/>
      <c r="WGN161" s="247"/>
      <c r="WGO161" s="247"/>
      <c r="WGP161" s="247"/>
      <c r="WGQ161" s="247"/>
      <c r="WGR161" s="247"/>
      <c r="WGS161" s="247"/>
      <c r="WGT161" s="247"/>
      <c r="WGU161" s="247"/>
      <c r="WGV161" s="247"/>
      <c r="WGW161" s="247"/>
      <c r="WGX161" s="247"/>
      <c r="WGY161" s="247"/>
      <c r="WGZ161" s="247"/>
      <c r="WHA161" s="247"/>
      <c r="WHB161" s="247"/>
      <c r="WHC161" s="247"/>
      <c r="WHD161" s="247"/>
      <c r="WHE161" s="247"/>
      <c r="WHF161" s="247"/>
      <c r="WHG161" s="247"/>
      <c r="WHH161" s="247"/>
      <c r="WHI161" s="247"/>
      <c r="WHJ161" s="247"/>
      <c r="WHK161" s="247"/>
      <c r="WHL161" s="247"/>
      <c r="WHM161" s="247"/>
      <c r="WHN161" s="247"/>
      <c r="WHO161" s="247"/>
      <c r="WHP161" s="247"/>
      <c r="WHQ161" s="247"/>
      <c r="WHR161" s="247"/>
      <c r="WHS161" s="247"/>
      <c r="WHT161" s="247"/>
      <c r="WHU161" s="247"/>
      <c r="WHV161" s="247"/>
      <c r="WHW161" s="247"/>
      <c r="WHX161" s="247"/>
      <c r="WHY161" s="247"/>
      <c r="WHZ161" s="247"/>
      <c r="WIA161" s="247"/>
      <c r="WIB161" s="247"/>
      <c r="WIC161" s="247"/>
      <c r="WID161" s="247"/>
      <c r="WIE161" s="247"/>
      <c r="WIF161" s="247"/>
      <c r="WIG161" s="247"/>
      <c r="WIH161" s="247"/>
      <c r="WII161" s="247"/>
      <c r="WIJ161" s="247"/>
      <c r="WIK161" s="247"/>
      <c r="WIL161" s="247"/>
      <c r="WIM161" s="247"/>
      <c r="WIN161" s="247"/>
      <c r="WIO161" s="247"/>
      <c r="WIP161" s="247"/>
      <c r="WIQ161" s="247"/>
      <c r="WIR161" s="247"/>
      <c r="WIS161" s="247"/>
      <c r="WIT161" s="247"/>
      <c r="WIU161" s="247"/>
      <c r="WIV161" s="247"/>
      <c r="WIW161" s="247"/>
      <c r="WIX161" s="247"/>
      <c r="WIY161" s="247"/>
      <c r="WIZ161" s="247"/>
      <c r="WJA161" s="247"/>
      <c r="WJB161" s="247"/>
      <c r="WJC161" s="247"/>
      <c r="WJD161" s="247"/>
      <c r="WJE161" s="247"/>
      <c r="WJF161" s="247"/>
      <c r="WJG161" s="247"/>
      <c r="WJH161" s="247"/>
      <c r="WJI161" s="247"/>
      <c r="WJJ161" s="247"/>
      <c r="WJK161" s="247"/>
      <c r="WJL161" s="247"/>
      <c r="WJM161" s="247"/>
      <c r="WJN161" s="247"/>
      <c r="WJO161" s="247"/>
      <c r="WJP161" s="247"/>
      <c r="WJQ161" s="247"/>
      <c r="WJR161" s="247"/>
      <c r="WJS161" s="247"/>
      <c r="WJT161" s="247"/>
      <c r="WJU161" s="247"/>
      <c r="WJV161" s="247"/>
      <c r="WJW161" s="247"/>
      <c r="WJX161" s="247"/>
      <c r="WJY161" s="247"/>
      <c r="WJZ161" s="247"/>
      <c r="WKA161" s="247"/>
      <c r="WKB161" s="247"/>
      <c r="WKC161" s="247"/>
      <c r="WKD161" s="247"/>
      <c r="WKE161" s="247"/>
      <c r="WKF161" s="247"/>
      <c r="WKG161" s="247"/>
      <c r="WKH161" s="247"/>
      <c r="WKI161" s="247"/>
      <c r="WKJ161" s="247"/>
      <c r="WKK161" s="247"/>
      <c r="WKL161" s="247"/>
      <c r="WKM161" s="247"/>
      <c r="WKN161" s="247"/>
      <c r="WKO161" s="247"/>
      <c r="WKP161" s="247"/>
      <c r="WKQ161" s="247"/>
      <c r="WKR161" s="247"/>
      <c r="WKS161" s="247"/>
      <c r="WKT161" s="247"/>
      <c r="WKU161" s="247"/>
      <c r="WKV161" s="247"/>
      <c r="WKW161" s="247"/>
      <c r="WKX161" s="247"/>
      <c r="WKY161" s="247"/>
      <c r="WKZ161" s="247"/>
      <c r="WLA161" s="247"/>
      <c r="WLB161" s="247"/>
      <c r="WLC161" s="247"/>
      <c r="WLD161" s="247"/>
      <c r="WLE161" s="247"/>
      <c r="WLF161" s="247"/>
      <c r="WLG161" s="247"/>
      <c r="WLH161" s="247"/>
      <c r="WLI161" s="247"/>
      <c r="WLJ161" s="247"/>
      <c r="WLK161" s="247"/>
      <c r="WLL161" s="247"/>
      <c r="WLM161" s="247"/>
      <c r="WLN161" s="247"/>
      <c r="WLO161" s="247"/>
      <c r="WLP161" s="247"/>
      <c r="WLQ161" s="247"/>
      <c r="WLR161" s="247"/>
      <c r="WLS161" s="247"/>
      <c r="WLT161" s="247"/>
      <c r="WLU161" s="247"/>
      <c r="WLV161" s="247"/>
      <c r="WLW161" s="247"/>
      <c r="WLX161" s="247"/>
      <c r="WLY161" s="247"/>
      <c r="WLZ161" s="247"/>
      <c r="WMA161" s="247"/>
      <c r="WMB161" s="247"/>
      <c r="WMC161" s="247"/>
      <c r="WMD161" s="247"/>
      <c r="WME161" s="247"/>
      <c r="WMF161" s="247"/>
      <c r="WMG161" s="247"/>
      <c r="WMH161" s="247"/>
      <c r="WMI161" s="247"/>
      <c r="WMJ161" s="247"/>
      <c r="WMK161" s="247"/>
      <c r="WML161" s="247"/>
      <c r="WMM161" s="247"/>
      <c r="WMN161" s="247"/>
      <c r="WMO161" s="247"/>
      <c r="WMP161" s="247"/>
      <c r="WMQ161" s="247"/>
      <c r="WMR161" s="247"/>
      <c r="WMS161" s="247"/>
      <c r="WMT161" s="247"/>
      <c r="WMU161" s="247"/>
      <c r="WMV161" s="247"/>
      <c r="WMW161" s="247"/>
      <c r="WMX161" s="247"/>
      <c r="WMY161" s="247"/>
      <c r="WMZ161" s="247"/>
      <c r="WNA161" s="247"/>
      <c r="WNB161" s="247"/>
      <c r="WNC161" s="247"/>
      <c r="WND161" s="247"/>
      <c r="WNE161" s="247"/>
      <c r="WNF161" s="247"/>
      <c r="WNG161" s="247"/>
      <c r="WNH161" s="247"/>
      <c r="WNI161" s="247"/>
      <c r="WNJ161" s="247"/>
      <c r="WNK161" s="247"/>
      <c r="WNL161" s="247"/>
      <c r="WNM161" s="247"/>
      <c r="WNN161" s="247"/>
      <c r="WNO161" s="247"/>
      <c r="WNP161" s="247"/>
      <c r="WNQ161" s="247"/>
      <c r="WNR161" s="247"/>
      <c r="WNS161" s="247"/>
      <c r="WNT161" s="247"/>
      <c r="WNU161" s="247"/>
      <c r="WNV161" s="247"/>
      <c r="WNW161" s="247"/>
      <c r="WNX161" s="247"/>
      <c r="WNY161" s="247"/>
      <c r="WNZ161" s="247"/>
      <c r="WOA161" s="247"/>
      <c r="WOB161" s="247"/>
      <c r="WOC161" s="247"/>
      <c r="WOD161" s="247"/>
      <c r="WOE161" s="247"/>
      <c r="WOF161" s="247"/>
      <c r="WOG161" s="247"/>
      <c r="WOH161" s="247"/>
      <c r="WOI161" s="247"/>
      <c r="WOJ161" s="247"/>
      <c r="WOK161" s="247"/>
      <c r="WOL161" s="247"/>
      <c r="WOM161" s="247"/>
      <c r="WON161" s="247"/>
      <c r="WOO161" s="247"/>
      <c r="WOP161" s="247"/>
      <c r="WOQ161" s="247"/>
      <c r="WOR161" s="247"/>
      <c r="WOS161" s="247"/>
      <c r="WOT161" s="247"/>
      <c r="WOU161" s="247"/>
      <c r="WOV161" s="247"/>
      <c r="WOW161" s="247"/>
      <c r="WOX161" s="247"/>
      <c r="WOY161" s="247"/>
      <c r="WOZ161" s="247"/>
      <c r="WPA161" s="247"/>
      <c r="WPB161" s="247"/>
      <c r="WPC161" s="247"/>
      <c r="WPD161" s="247"/>
      <c r="WPE161" s="247"/>
      <c r="WPF161" s="247"/>
      <c r="WPG161" s="247"/>
      <c r="WPH161" s="247"/>
      <c r="WPI161" s="247"/>
      <c r="WPJ161" s="247"/>
      <c r="WPK161" s="247"/>
      <c r="WPL161" s="247"/>
      <c r="WPM161" s="247"/>
      <c r="WPN161" s="247"/>
      <c r="WPO161" s="247"/>
      <c r="WPP161" s="247"/>
      <c r="WPQ161" s="247"/>
      <c r="WPR161" s="247"/>
      <c r="WPS161" s="247"/>
      <c r="WPT161" s="247"/>
      <c r="WPU161" s="247"/>
      <c r="WPV161" s="247"/>
      <c r="WPW161" s="247"/>
      <c r="WPX161" s="247"/>
      <c r="WPY161" s="247"/>
      <c r="WPZ161" s="247"/>
      <c r="WQA161" s="247"/>
      <c r="WQB161" s="247"/>
      <c r="WQC161" s="247"/>
      <c r="WQD161" s="247"/>
      <c r="WQE161" s="247"/>
      <c r="WQF161" s="247"/>
      <c r="WQG161" s="247"/>
      <c r="WQH161" s="247"/>
      <c r="WQI161" s="247"/>
      <c r="WQJ161" s="247"/>
      <c r="WQK161" s="247"/>
      <c r="WQL161" s="247"/>
      <c r="WQM161" s="247"/>
      <c r="WQN161" s="247"/>
      <c r="WQO161" s="247"/>
      <c r="WQP161" s="247"/>
      <c r="WQQ161" s="247"/>
      <c r="WQR161" s="247"/>
      <c r="WQS161" s="247"/>
      <c r="WQT161" s="247"/>
      <c r="WQU161" s="247"/>
      <c r="WQV161" s="247"/>
      <c r="WQW161" s="247"/>
      <c r="WQX161" s="247"/>
      <c r="WQY161" s="247"/>
      <c r="WQZ161" s="247"/>
      <c r="WRA161" s="247"/>
      <c r="WRB161" s="247"/>
      <c r="WRC161" s="247"/>
      <c r="WRD161" s="247"/>
      <c r="WRE161" s="247"/>
      <c r="WRF161" s="247"/>
      <c r="WRG161" s="247"/>
      <c r="WRH161" s="247"/>
      <c r="WRI161" s="247"/>
      <c r="WRJ161" s="247"/>
      <c r="WRK161" s="247"/>
      <c r="WRL161" s="247"/>
      <c r="WRM161" s="247"/>
      <c r="WRN161" s="247"/>
      <c r="WRO161" s="247"/>
      <c r="WRP161" s="247"/>
      <c r="WRQ161" s="247"/>
      <c r="WRR161" s="247"/>
      <c r="WRS161" s="247"/>
      <c r="WRT161" s="247"/>
      <c r="WRU161" s="247"/>
      <c r="WRV161" s="247"/>
      <c r="WRW161" s="247"/>
      <c r="WRX161" s="247"/>
      <c r="WRY161" s="247"/>
      <c r="WRZ161" s="247"/>
      <c r="WSA161" s="247"/>
      <c r="WSB161" s="247"/>
      <c r="WSC161" s="247"/>
      <c r="WSD161" s="247"/>
      <c r="WSE161" s="247"/>
      <c r="WSF161" s="247"/>
      <c r="WSG161" s="247"/>
      <c r="WSH161" s="247"/>
      <c r="WSI161" s="247"/>
      <c r="WSJ161" s="247"/>
      <c r="WSK161" s="247"/>
      <c r="WSL161" s="247"/>
      <c r="WSM161" s="247"/>
      <c r="WSN161" s="247"/>
      <c r="WSO161" s="247"/>
      <c r="WSP161" s="247"/>
      <c r="WSQ161" s="247"/>
      <c r="WSR161" s="247"/>
      <c r="WSS161" s="247"/>
      <c r="WST161" s="247"/>
      <c r="WSU161" s="247"/>
      <c r="WSV161" s="247"/>
      <c r="WSW161" s="247"/>
      <c r="WSX161" s="247"/>
      <c r="WSY161" s="247"/>
      <c r="WSZ161" s="247"/>
      <c r="WTA161" s="247"/>
      <c r="WTB161" s="247"/>
      <c r="WTC161" s="247"/>
      <c r="WTD161" s="247"/>
      <c r="WTE161" s="247"/>
      <c r="WTF161" s="247"/>
      <c r="WTG161" s="247"/>
      <c r="WTH161" s="247"/>
      <c r="WTI161" s="247"/>
      <c r="WTJ161" s="247"/>
      <c r="WTK161" s="247"/>
      <c r="WTL161" s="247"/>
      <c r="WTM161" s="247"/>
      <c r="WTN161" s="247"/>
      <c r="WTO161" s="247"/>
      <c r="WTP161" s="247"/>
      <c r="WTQ161" s="247"/>
      <c r="WTR161" s="247"/>
      <c r="WTS161" s="247"/>
      <c r="WTT161" s="247"/>
      <c r="WTU161" s="247"/>
      <c r="WTV161" s="247"/>
      <c r="WTW161" s="247"/>
      <c r="WTX161" s="247"/>
      <c r="WTY161" s="247"/>
      <c r="WTZ161" s="247"/>
      <c r="WUA161" s="247"/>
      <c r="WUB161" s="247"/>
      <c r="WUC161" s="247"/>
      <c r="WUD161" s="247"/>
      <c r="WUE161" s="247"/>
      <c r="WUF161" s="247"/>
      <c r="WUG161" s="247"/>
      <c r="WUH161" s="247"/>
      <c r="WUI161" s="247"/>
      <c r="WUJ161" s="247"/>
      <c r="WUK161" s="247"/>
      <c r="WUL161" s="247"/>
      <c r="WUM161" s="247"/>
      <c r="WUN161" s="247"/>
      <c r="WUO161" s="247"/>
      <c r="WUP161" s="247"/>
      <c r="WUQ161" s="247"/>
      <c r="WUR161" s="247"/>
      <c r="WUS161" s="247"/>
      <c r="WUT161" s="247"/>
      <c r="WUU161" s="247"/>
      <c r="WUV161" s="247"/>
      <c r="WUW161" s="247"/>
      <c r="WUX161" s="247"/>
      <c r="WUY161" s="247"/>
      <c r="WUZ161" s="247"/>
      <c r="WVA161" s="247"/>
      <c r="WVB161" s="247"/>
      <c r="WVC161" s="247"/>
      <c r="WVD161" s="247"/>
      <c r="WVE161" s="247"/>
      <c r="WVF161" s="247"/>
      <c r="WVG161" s="247"/>
      <c r="WVH161" s="247"/>
      <c r="WVI161" s="247"/>
      <c r="WVJ161" s="247"/>
      <c r="WVK161" s="247"/>
      <c r="WVL161" s="247"/>
      <c r="WVM161" s="247"/>
      <c r="WVN161" s="247"/>
      <c r="WVO161" s="247"/>
      <c r="WVP161" s="247"/>
      <c r="WVQ161" s="247"/>
      <c r="WVR161" s="247"/>
      <c r="WVS161" s="247"/>
      <c r="WVT161" s="247"/>
      <c r="WVU161" s="247"/>
      <c r="WVV161" s="247"/>
      <c r="WVW161" s="247"/>
      <c r="WVX161" s="247"/>
      <c r="WVY161" s="247"/>
      <c r="WVZ161" s="247"/>
      <c r="WWA161" s="247"/>
      <c r="WWB161" s="247"/>
      <c r="WWC161" s="247"/>
      <c r="WWD161" s="247"/>
      <c r="WWE161" s="247"/>
      <c r="WWF161" s="247"/>
      <c r="WWG161" s="247"/>
      <c r="WWH161" s="247"/>
      <c r="WWI161" s="247"/>
      <c r="WWJ161" s="247"/>
      <c r="WWK161" s="247"/>
      <c r="WWL161" s="247"/>
      <c r="WWM161" s="247"/>
      <c r="WWN161" s="247"/>
      <c r="WWO161" s="247"/>
      <c r="WWP161" s="247"/>
      <c r="WWQ161" s="247"/>
      <c r="WWR161" s="247"/>
      <c r="WWS161" s="247"/>
      <c r="WWT161" s="247"/>
      <c r="WWU161" s="247"/>
      <c r="WWV161" s="247"/>
      <c r="WWW161" s="247"/>
      <c r="WWX161" s="247"/>
      <c r="WWY161" s="247"/>
      <c r="WWZ161" s="247"/>
      <c r="WXA161" s="247"/>
      <c r="WXB161" s="247"/>
      <c r="WXC161" s="247"/>
      <c r="WXD161" s="247"/>
      <c r="WXE161" s="247"/>
      <c r="WXF161" s="247"/>
      <c r="WXG161" s="247"/>
      <c r="WXH161" s="247"/>
      <c r="WXI161" s="247"/>
      <c r="WXJ161" s="247"/>
      <c r="WXK161" s="247"/>
      <c r="WXL161" s="247"/>
      <c r="WXM161" s="247"/>
      <c r="WXN161" s="247"/>
      <c r="WXO161" s="247"/>
      <c r="WXP161" s="247"/>
      <c r="WXQ161" s="247"/>
      <c r="WXR161" s="247"/>
      <c r="WXS161" s="247"/>
      <c r="WXT161" s="247"/>
      <c r="WXU161" s="247"/>
      <c r="WXV161" s="247"/>
      <c r="WXW161" s="247"/>
      <c r="WXX161" s="247"/>
      <c r="WXY161" s="247"/>
      <c r="WXZ161" s="247"/>
      <c r="WYA161" s="247"/>
      <c r="WYB161" s="247"/>
      <c r="WYC161" s="247"/>
      <c r="WYD161" s="247"/>
      <c r="WYE161" s="247"/>
      <c r="WYF161" s="247"/>
      <c r="WYG161" s="247"/>
      <c r="WYH161" s="247"/>
      <c r="WYI161" s="247"/>
      <c r="WYJ161" s="247"/>
      <c r="WYK161" s="247"/>
      <c r="WYL161" s="247"/>
      <c r="WYM161" s="247"/>
      <c r="WYN161" s="247"/>
      <c r="WYO161" s="247"/>
      <c r="WYP161" s="247"/>
      <c r="WYQ161" s="247"/>
      <c r="WYR161" s="247"/>
      <c r="WYS161" s="247"/>
      <c r="WYT161" s="247"/>
      <c r="WYU161" s="247"/>
      <c r="WYV161" s="247"/>
      <c r="WYW161" s="247"/>
      <c r="WYX161" s="247"/>
      <c r="WYY161" s="247"/>
      <c r="WYZ161" s="247"/>
      <c r="WZA161" s="247"/>
      <c r="WZB161" s="247"/>
      <c r="WZC161" s="247"/>
      <c r="WZD161" s="247"/>
      <c r="WZE161" s="247"/>
      <c r="WZF161" s="247"/>
      <c r="WZG161" s="247"/>
      <c r="WZH161" s="247"/>
      <c r="WZI161" s="247"/>
      <c r="WZJ161" s="247"/>
      <c r="WZK161" s="247"/>
      <c r="WZL161" s="247"/>
      <c r="WZM161" s="247"/>
      <c r="WZN161" s="247"/>
      <c r="WZO161" s="247"/>
      <c r="WZP161" s="247"/>
      <c r="WZQ161" s="247"/>
      <c r="WZR161" s="247"/>
      <c r="WZS161" s="247"/>
      <c r="WZT161" s="247"/>
      <c r="WZU161" s="247"/>
      <c r="WZV161" s="247"/>
      <c r="WZW161" s="247"/>
      <c r="WZX161" s="247"/>
      <c r="WZY161" s="247"/>
      <c r="WZZ161" s="247"/>
      <c r="XAA161" s="247"/>
      <c r="XAB161" s="247"/>
      <c r="XAC161" s="247"/>
      <c r="XAD161" s="247"/>
      <c r="XAE161" s="247"/>
      <c r="XAF161" s="247"/>
      <c r="XAG161" s="247"/>
      <c r="XAH161" s="247"/>
      <c r="XAI161" s="247"/>
      <c r="XAJ161" s="247"/>
      <c r="XAK161" s="247"/>
      <c r="XAL161" s="247"/>
      <c r="XAM161" s="247"/>
      <c r="XAN161" s="247"/>
      <c r="XAO161" s="247"/>
      <c r="XAP161" s="247"/>
      <c r="XAQ161" s="247"/>
      <c r="XAR161" s="247"/>
      <c r="XAS161" s="247"/>
      <c r="XAT161" s="247"/>
      <c r="XAU161" s="247"/>
      <c r="XAV161" s="247"/>
      <c r="XAW161" s="247"/>
      <c r="XAX161" s="247"/>
      <c r="XAY161" s="247"/>
      <c r="XAZ161" s="247"/>
      <c r="XBA161" s="247"/>
      <c r="XBB161" s="247"/>
      <c r="XBC161" s="247"/>
      <c r="XBD161" s="247"/>
      <c r="XBE161" s="247"/>
      <c r="XBF161" s="247"/>
      <c r="XBG161" s="247"/>
      <c r="XBH161" s="247"/>
      <c r="XBI161" s="247"/>
      <c r="XBJ161" s="247"/>
      <c r="XBK161" s="247"/>
      <c r="XBL161" s="247"/>
      <c r="XBM161" s="247"/>
      <c r="XBN161" s="247"/>
      <c r="XBO161" s="247"/>
      <c r="XBP161" s="247"/>
      <c r="XBQ161" s="247"/>
    </row>
    <row r="162" spans="1:16293" s="172" customFormat="1" ht="144.75" customHeight="1" x14ac:dyDescent="0.3">
      <c r="A162" s="108">
        <f t="shared" si="0"/>
        <v>152</v>
      </c>
      <c r="B162" s="108"/>
      <c r="C162" s="124" t="s">
        <v>1291</v>
      </c>
      <c r="D162" s="125">
        <v>118</v>
      </c>
      <c r="E162" s="108" t="s">
        <v>1153</v>
      </c>
      <c r="F162" s="108">
        <v>24</v>
      </c>
      <c r="G162" s="110" t="s">
        <v>1154</v>
      </c>
      <c r="H162" s="126" t="s">
        <v>630</v>
      </c>
      <c r="I162" s="127" t="s">
        <v>1242</v>
      </c>
      <c r="J162" s="174">
        <v>2</v>
      </c>
      <c r="K162" s="129" t="s">
        <v>1264</v>
      </c>
      <c r="L162" s="130" t="s">
        <v>1171</v>
      </c>
      <c r="M162" s="131" t="s">
        <v>1201</v>
      </c>
      <c r="N162" s="131" t="s">
        <v>1221</v>
      </c>
      <c r="O162" s="248">
        <v>1</v>
      </c>
      <c r="P162" s="132">
        <v>43739</v>
      </c>
      <c r="Q162" s="132">
        <v>43861</v>
      </c>
      <c r="R162" s="108">
        <v>1</v>
      </c>
      <c r="S162" s="107" t="s">
        <v>1869</v>
      </c>
      <c r="T162" s="108" t="s">
        <v>2</v>
      </c>
      <c r="U162" s="108">
        <v>100</v>
      </c>
      <c r="V162" s="108"/>
      <c r="W162" s="112" t="s">
        <v>1413</v>
      </c>
      <c r="X162" s="108"/>
      <c r="Y162" s="108"/>
      <c r="Z162" s="108"/>
      <c r="AA162" s="108" t="s">
        <v>543</v>
      </c>
      <c r="AB162" s="127" t="s">
        <v>544</v>
      </c>
    </row>
    <row r="163" spans="1:16293" s="133" customFormat="1" ht="102.75" customHeight="1" x14ac:dyDescent="0.3">
      <c r="A163" s="190">
        <f t="shared" si="0"/>
        <v>153</v>
      </c>
      <c r="B163" s="190"/>
      <c r="C163" s="191" t="s">
        <v>1292</v>
      </c>
      <c r="D163" s="229">
        <v>118</v>
      </c>
      <c r="E163" s="190" t="s">
        <v>1153</v>
      </c>
      <c r="F163" s="190">
        <v>24</v>
      </c>
      <c r="G163" s="194" t="s">
        <v>1154</v>
      </c>
      <c r="H163" s="230" t="s">
        <v>1155</v>
      </c>
      <c r="I163" s="196" t="s">
        <v>1243</v>
      </c>
      <c r="J163" s="231">
        <v>1</v>
      </c>
      <c r="K163" s="232" t="s">
        <v>1265</v>
      </c>
      <c r="L163" s="249" t="s">
        <v>1172</v>
      </c>
      <c r="M163" s="234" t="s">
        <v>1202</v>
      </c>
      <c r="N163" s="234" t="s">
        <v>1222</v>
      </c>
      <c r="O163" s="234">
        <v>1</v>
      </c>
      <c r="P163" s="235">
        <v>43634</v>
      </c>
      <c r="Q163" s="235">
        <v>43738</v>
      </c>
      <c r="R163" s="190">
        <v>1</v>
      </c>
      <c r="S163" s="201" t="s">
        <v>1870</v>
      </c>
      <c r="T163" s="108" t="s">
        <v>2</v>
      </c>
      <c r="U163" s="190">
        <v>100</v>
      </c>
      <c r="V163" s="190"/>
      <c r="W163" s="236">
        <v>43769</v>
      </c>
      <c r="X163" s="190" t="s">
        <v>2</v>
      </c>
      <c r="Y163" s="190"/>
      <c r="Z163" s="190" t="s">
        <v>2</v>
      </c>
      <c r="AA163" s="190" t="s">
        <v>543</v>
      </c>
      <c r="AB163" s="194" t="s">
        <v>1365</v>
      </c>
    </row>
    <row r="164" spans="1:16293" s="133" customFormat="1" ht="384.75" customHeight="1" x14ac:dyDescent="0.3">
      <c r="A164" s="108">
        <f t="shared" si="0"/>
        <v>154</v>
      </c>
      <c r="B164" s="108" t="s">
        <v>1681</v>
      </c>
      <c r="C164" s="124" t="s">
        <v>1293</v>
      </c>
      <c r="D164" s="125">
        <v>118</v>
      </c>
      <c r="E164" s="108" t="s">
        <v>1153</v>
      </c>
      <c r="F164" s="108">
        <v>24</v>
      </c>
      <c r="G164" s="110" t="s">
        <v>1154</v>
      </c>
      <c r="H164" s="126" t="s">
        <v>1155</v>
      </c>
      <c r="I164" s="127" t="s">
        <v>1243</v>
      </c>
      <c r="J164" s="174">
        <v>2</v>
      </c>
      <c r="K164" s="129" t="s">
        <v>1266</v>
      </c>
      <c r="L164" s="130" t="s">
        <v>1169</v>
      </c>
      <c r="M164" s="131" t="s">
        <v>1199</v>
      </c>
      <c r="N164" s="131" t="s">
        <v>1199</v>
      </c>
      <c r="O164" s="131">
        <v>2</v>
      </c>
      <c r="P164" s="132">
        <v>43739</v>
      </c>
      <c r="Q164" s="132">
        <v>43861</v>
      </c>
      <c r="R164" s="108">
        <v>1</v>
      </c>
      <c r="S164" s="107" t="s">
        <v>1925</v>
      </c>
      <c r="T164" s="238" t="s">
        <v>2</v>
      </c>
      <c r="U164" s="108">
        <v>50</v>
      </c>
      <c r="V164" s="108"/>
      <c r="W164" s="112" t="s">
        <v>1693</v>
      </c>
      <c r="X164" s="108" t="s">
        <v>2</v>
      </c>
      <c r="Y164" s="108"/>
      <c r="Z164" s="108" t="s">
        <v>2</v>
      </c>
      <c r="AA164" s="108" t="s">
        <v>547</v>
      </c>
      <c r="AB164" s="108" t="s">
        <v>1360</v>
      </c>
    </row>
    <row r="165" spans="1:16293" s="133" customFormat="1" ht="368.25" customHeight="1" x14ac:dyDescent="0.3">
      <c r="A165" s="108">
        <f t="shared" si="0"/>
        <v>155</v>
      </c>
      <c r="B165" s="108" t="s">
        <v>1681</v>
      </c>
      <c r="C165" s="124" t="s">
        <v>1294</v>
      </c>
      <c r="D165" s="125">
        <v>118</v>
      </c>
      <c r="E165" s="108" t="s">
        <v>1153</v>
      </c>
      <c r="F165" s="108">
        <v>24</v>
      </c>
      <c r="G165" s="110" t="s">
        <v>1154</v>
      </c>
      <c r="H165" s="126" t="s">
        <v>1156</v>
      </c>
      <c r="I165" s="127" t="s">
        <v>1244</v>
      </c>
      <c r="J165" s="174">
        <v>1</v>
      </c>
      <c r="K165" s="129" t="s">
        <v>1267</v>
      </c>
      <c r="L165" s="175" t="s">
        <v>1173</v>
      </c>
      <c r="M165" s="131" t="s">
        <v>1203</v>
      </c>
      <c r="N165" s="131" t="s">
        <v>1223</v>
      </c>
      <c r="O165" s="250">
        <v>1</v>
      </c>
      <c r="P165" s="132">
        <v>43634</v>
      </c>
      <c r="Q165" s="132">
        <v>43999</v>
      </c>
      <c r="R165" s="108">
        <v>1</v>
      </c>
      <c r="S165" s="107" t="s">
        <v>1942</v>
      </c>
      <c r="T165" s="238" t="s">
        <v>2</v>
      </c>
      <c r="U165" s="108">
        <v>100</v>
      </c>
      <c r="V165" s="108"/>
      <c r="W165" s="112" t="s">
        <v>1693</v>
      </c>
      <c r="X165" s="108" t="s">
        <v>2</v>
      </c>
      <c r="Y165" s="108"/>
      <c r="Z165" s="108" t="s">
        <v>2</v>
      </c>
      <c r="AA165" s="108" t="s">
        <v>543</v>
      </c>
      <c r="AB165" s="108" t="s">
        <v>1677</v>
      </c>
    </row>
    <row r="166" spans="1:16293" s="133" customFormat="1" ht="222.75" customHeight="1" x14ac:dyDescent="0.3">
      <c r="A166" s="134">
        <f t="shared" si="0"/>
        <v>156</v>
      </c>
      <c r="B166" s="134"/>
      <c r="C166" s="135" t="s">
        <v>1295</v>
      </c>
      <c r="D166" s="239">
        <v>118</v>
      </c>
      <c r="E166" s="134" t="s">
        <v>1153</v>
      </c>
      <c r="F166" s="134">
        <v>24</v>
      </c>
      <c r="G166" s="149" t="s">
        <v>1154</v>
      </c>
      <c r="H166" s="240" t="s">
        <v>962</v>
      </c>
      <c r="I166" s="140" t="s">
        <v>1245</v>
      </c>
      <c r="J166" s="251">
        <v>1</v>
      </c>
      <c r="K166" s="242" t="s">
        <v>1268</v>
      </c>
      <c r="L166" s="242" t="s">
        <v>1174</v>
      </c>
      <c r="M166" s="251" t="s">
        <v>1204</v>
      </c>
      <c r="N166" s="251" t="s">
        <v>1224</v>
      </c>
      <c r="O166" s="251">
        <v>1</v>
      </c>
      <c r="P166" s="245">
        <v>43678</v>
      </c>
      <c r="Q166" s="245">
        <v>43830</v>
      </c>
      <c r="R166" s="134">
        <v>1</v>
      </c>
      <c r="S166" s="208" t="s">
        <v>1871</v>
      </c>
      <c r="T166" s="108" t="s">
        <v>2</v>
      </c>
      <c r="U166" s="134">
        <v>100</v>
      </c>
      <c r="V166" s="134"/>
      <c r="W166" s="246">
        <v>43769</v>
      </c>
      <c r="X166" s="134" t="s">
        <v>2</v>
      </c>
      <c r="Y166" s="134"/>
      <c r="Z166" s="134" t="s">
        <v>2</v>
      </c>
      <c r="AA166" s="134" t="s">
        <v>543</v>
      </c>
      <c r="AB166" s="149" t="s">
        <v>1365</v>
      </c>
    </row>
    <row r="167" spans="1:16293" s="133" customFormat="1" ht="116.25" customHeight="1" x14ac:dyDescent="0.3">
      <c r="A167" s="108">
        <f t="shared" si="0"/>
        <v>157</v>
      </c>
      <c r="B167" s="108"/>
      <c r="C167" s="124" t="s">
        <v>1296</v>
      </c>
      <c r="D167" s="125">
        <v>118</v>
      </c>
      <c r="E167" s="108" t="s">
        <v>1153</v>
      </c>
      <c r="F167" s="108">
        <v>24</v>
      </c>
      <c r="G167" s="110" t="s">
        <v>1154</v>
      </c>
      <c r="H167" s="126" t="s">
        <v>1157</v>
      </c>
      <c r="I167" s="127" t="s">
        <v>1246</v>
      </c>
      <c r="J167" s="128">
        <v>1</v>
      </c>
      <c r="K167" s="129" t="s">
        <v>1269</v>
      </c>
      <c r="L167" s="129" t="s">
        <v>1175</v>
      </c>
      <c r="M167" s="128" t="s">
        <v>1198</v>
      </c>
      <c r="N167" s="129" t="s">
        <v>1225</v>
      </c>
      <c r="O167" s="128">
        <v>1</v>
      </c>
      <c r="P167" s="132">
        <v>43634</v>
      </c>
      <c r="Q167" s="132">
        <v>43830</v>
      </c>
      <c r="R167" s="108">
        <v>1</v>
      </c>
      <c r="S167" s="107" t="s">
        <v>1872</v>
      </c>
      <c r="T167" s="108" t="s">
        <v>2</v>
      </c>
      <c r="U167" s="108">
        <v>100</v>
      </c>
      <c r="V167" s="108"/>
      <c r="W167" s="186">
        <v>43769</v>
      </c>
      <c r="X167" s="108" t="s">
        <v>2</v>
      </c>
      <c r="Y167" s="108"/>
      <c r="Z167" s="108" t="s">
        <v>2</v>
      </c>
      <c r="AA167" s="108" t="s">
        <v>543</v>
      </c>
      <c r="AB167" s="110" t="s">
        <v>1365</v>
      </c>
    </row>
    <row r="168" spans="1:16293" s="133" customFormat="1" ht="102.75" customHeight="1" x14ac:dyDescent="0.3">
      <c r="A168" s="190">
        <f t="shared" si="0"/>
        <v>158</v>
      </c>
      <c r="B168" s="190"/>
      <c r="C168" s="191" t="s">
        <v>1297</v>
      </c>
      <c r="D168" s="229">
        <v>118</v>
      </c>
      <c r="E168" s="190" t="s">
        <v>1153</v>
      </c>
      <c r="F168" s="190">
        <v>24</v>
      </c>
      <c r="G168" s="194" t="s">
        <v>1154</v>
      </c>
      <c r="H168" s="230" t="s">
        <v>1157</v>
      </c>
      <c r="I168" s="196" t="s">
        <v>1247</v>
      </c>
      <c r="J168" s="252">
        <v>2</v>
      </c>
      <c r="K168" s="232" t="s">
        <v>1269</v>
      </c>
      <c r="L168" s="232" t="s">
        <v>1176</v>
      </c>
      <c r="M168" s="252" t="s">
        <v>1205</v>
      </c>
      <c r="N168" s="252" t="s">
        <v>1205</v>
      </c>
      <c r="O168" s="252">
        <v>1</v>
      </c>
      <c r="P168" s="235">
        <v>43634</v>
      </c>
      <c r="Q168" s="235">
        <v>43830</v>
      </c>
      <c r="R168" s="190">
        <v>1</v>
      </c>
      <c r="S168" s="201" t="s">
        <v>1873</v>
      </c>
      <c r="T168" s="108" t="s">
        <v>2</v>
      </c>
      <c r="U168" s="190">
        <v>100</v>
      </c>
      <c r="V168" s="190"/>
      <c r="W168" s="236">
        <v>43769</v>
      </c>
      <c r="X168" s="190" t="s">
        <v>2</v>
      </c>
      <c r="Y168" s="190"/>
      <c r="Z168" s="190" t="s">
        <v>2</v>
      </c>
      <c r="AA168" s="190" t="s">
        <v>543</v>
      </c>
      <c r="AB168" s="194" t="s">
        <v>1365</v>
      </c>
    </row>
    <row r="169" spans="1:16293" s="133" customFormat="1" ht="404.25" customHeight="1" x14ac:dyDescent="0.3">
      <c r="A169" s="108">
        <f t="shared" si="0"/>
        <v>159</v>
      </c>
      <c r="B169" s="108" t="s">
        <v>1681</v>
      </c>
      <c r="C169" s="124" t="s">
        <v>1298</v>
      </c>
      <c r="D169" s="125">
        <v>118</v>
      </c>
      <c r="E169" s="108" t="s">
        <v>1153</v>
      </c>
      <c r="F169" s="108">
        <v>24</v>
      </c>
      <c r="G169" s="110" t="s">
        <v>1154</v>
      </c>
      <c r="H169" s="126" t="s">
        <v>1157</v>
      </c>
      <c r="I169" s="127" t="s">
        <v>1247</v>
      </c>
      <c r="J169" s="128">
        <v>3</v>
      </c>
      <c r="K169" s="129" t="s">
        <v>1269</v>
      </c>
      <c r="L169" s="129" t="s">
        <v>1177</v>
      </c>
      <c r="M169" s="128" t="s">
        <v>1206</v>
      </c>
      <c r="N169" s="128" t="s">
        <v>1206</v>
      </c>
      <c r="O169" s="128">
        <v>4</v>
      </c>
      <c r="P169" s="132">
        <v>43634</v>
      </c>
      <c r="Q169" s="132">
        <v>43999</v>
      </c>
      <c r="R169" s="108">
        <v>4</v>
      </c>
      <c r="S169" s="107" t="s">
        <v>1943</v>
      </c>
      <c r="T169" s="238" t="s">
        <v>2</v>
      </c>
      <c r="U169" s="110">
        <v>100</v>
      </c>
      <c r="V169" s="108"/>
      <c r="W169" s="112" t="s">
        <v>1693</v>
      </c>
      <c r="X169" s="108" t="s">
        <v>2</v>
      </c>
      <c r="Y169" s="108"/>
      <c r="Z169" s="108" t="s">
        <v>2</v>
      </c>
      <c r="AA169" s="108" t="s">
        <v>543</v>
      </c>
      <c r="AB169" s="108" t="s">
        <v>1677</v>
      </c>
    </row>
    <row r="170" spans="1:16293" s="133" customFormat="1" ht="102.75" customHeight="1" x14ac:dyDescent="0.3">
      <c r="A170" s="134">
        <f t="shared" si="0"/>
        <v>160</v>
      </c>
      <c r="B170" s="134"/>
      <c r="C170" s="135" t="s">
        <v>1299</v>
      </c>
      <c r="D170" s="239">
        <v>118</v>
      </c>
      <c r="E170" s="134" t="s">
        <v>1153</v>
      </c>
      <c r="F170" s="134">
        <v>24</v>
      </c>
      <c r="G170" s="149" t="s">
        <v>1154</v>
      </c>
      <c r="H170" s="240" t="s">
        <v>1157</v>
      </c>
      <c r="I170" s="140" t="s">
        <v>1247</v>
      </c>
      <c r="J170" s="251">
        <v>4</v>
      </c>
      <c r="K170" s="242" t="s">
        <v>1269</v>
      </c>
      <c r="L170" s="242" t="s">
        <v>1178</v>
      </c>
      <c r="M170" s="251" t="s">
        <v>1207</v>
      </c>
      <c r="N170" s="242" t="s">
        <v>1226</v>
      </c>
      <c r="O170" s="251">
        <v>1</v>
      </c>
      <c r="P170" s="245">
        <v>43634</v>
      </c>
      <c r="Q170" s="245">
        <v>43999</v>
      </c>
      <c r="R170" s="134">
        <v>1</v>
      </c>
      <c r="S170" s="208" t="s">
        <v>1874</v>
      </c>
      <c r="T170" s="108" t="s">
        <v>2</v>
      </c>
      <c r="U170" s="134">
        <v>100</v>
      </c>
      <c r="V170" s="134"/>
      <c r="W170" s="246">
        <v>43769</v>
      </c>
      <c r="X170" s="134" t="s">
        <v>2</v>
      </c>
      <c r="Y170" s="134"/>
      <c r="Z170" s="134" t="s">
        <v>2</v>
      </c>
      <c r="AA170" s="134" t="s">
        <v>543</v>
      </c>
      <c r="AB170" s="149" t="s">
        <v>544</v>
      </c>
    </row>
    <row r="171" spans="1:16293" s="133" customFormat="1" ht="60.75" customHeight="1" x14ac:dyDescent="0.3">
      <c r="A171" s="190">
        <f t="shared" si="0"/>
        <v>161</v>
      </c>
      <c r="B171" s="190"/>
      <c r="C171" s="191" t="s">
        <v>1415</v>
      </c>
      <c r="D171" s="229">
        <v>118</v>
      </c>
      <c r="E171" s="190" t="s">
        <v>1153</v>
      </c>
      <c r="F171" s="190">
        <v>24</v>
      </c>
      <c r="G171" s="194" t="s">
        <v>1154</v>
      </c>
      <c r="H171" s="230" t="s">
        <v>637</v>
      </c>
      <c r="I171" s="196" t="s">
        <v>1248</v>
      </c>
      <c r="J171" s="231">
        <v>1</v>
      </c>
      <c r="K171" s="232" t="s">
        <v>1270</v>
      </c>
      <c r="L171" s="233" t="s">
        <v>1168</v>
      </c>
      <c r="M171" s="234" t="s">
        <v>1198</v>
      </c>
      <c r="N171" s="234" t="s">
        <v>1219</v>
      </c>
      <c r="O171" s="252">
        <v>1</v>
      </c>
      <c r="P171" s="235">
        <v>43634</v>
      </c>
      <c r="Q171" s="235">
        <v>43830</v>
      </c>
      <c r="R171" s="190">
        <v>1</v>
      </c>
      <c r="S171" s="201" t="s">
        <v>1875</v>
      </c>
      <c r="T171" s="108" t="s">
        <v>2</v>
      </c>
      <c r="U171" s="190">
        <v>100</v>
      </c>
      <c r="V171" s="190"/>
      <c r="W171" s="236">
        <v>43769</v>
      </c>
      <c r="X171" s="190" t="s">
        <v>2</v>
      </c>
      <c r="Y171" s="190"/>
      <c r="Z171" s="190" t="s">
        <v>2</v>
      </c>
      <c r="AA171" s="190" t="s">
        <v>543</v>
      </c>
      <c r="AB171" s="194" t="s">
        <v>1365</v>
      </c>
    </row>
    <row r="172" spans="1:16293" s="133" customFormat="1" ht="380.25" customHeight="1" x14ac:dyDescent="0.3">
      <c r="A172" s="108">
        <f t="shared" si="0"/>
        <v>162</v>
      </c>
      <c r="B172" s="108" t="s">
        <v>1681</v>
      </c>
      <c r="C172" s="124" t="s">
        <v>1300</v>
      </c>
      <c r="D172" s="125">
        <v>118</v>
      </c>
      <c r="E172" s="108" t="s">
        <v>1153</v>
      </c>
      <c r="F172" s="108">
        <v>24</v>
      </c>
      <c r="G172" s="110" t="s">
        <v>1154</v>
      </c>
      <c r="H172" s="126" t="s">
        <v>637</v>
      </c>
      <c r="I172" s="127" t="s">
        <v>1249</v>
      </c>
      <c r="J172" s="174">
        <v>2</v>
      </c>
      <c r="K172" s="129" t="s">
        <v>1270</v>
      </c>
      <c r="L172" s="237" t="s">
        <v>1169</v>
      </c>
      <c r="M172" s="131" t="s">
        <v>1199</v>
      </c>
      <c r="N172" s="131" t="s">
        <v>1199</v>
      </c>
      <c r="O172" s="131">
        <v>2</v>
      </c>
      <c r="P172" s="132">
        <v>43832</v>
      </c>
      <c r="Q172" s="132">
        <v>44175</v>
      </c>
      <c r="R172" s="108">
        <v>1</v>
      </c>
      <c r="S172" s="107" t="s">
        <v>1924</v>
      </c>
      <c r="T172" s="238" t="s">
        <v>2</v>
      </c>
      <c r="U172" s="108">
        <v>50</v>
      </c>
      <c r="V172" s="108"/>
      <c r="W172" s="112" t="s">
        <v>1693</v>
      </c>
      <c r="X172" s="108" t="s">
        <v>2</v>
      </c>
      <c r="Y172" s="108" t="s">
        <v>1431</v>
      </c>
      <c r="Z172" s="108" t="s">
        <v>2</v>
      </c>
      <c r="AA172" s="108" t="s">
        <v>547</v>
      </c>
      <c r="AB172" s="108" t="s">
        <v>548</v>
      </c>
    </row>
    <row r="173" spans="1:16293" s="133" customFormat="1" ht="409.5" customHeight="1" x14ac:dyDescent="0.3">
      <c r="A173" s="108">
        <f>+A172+1</f>
        <v>163</v>
      </c>
      <c r="B173" s="108" t="s">
        <v>1681</v>
      </c>
      <c r="C173" s="124" t="s">
        <v>1301</v>
      </c>
      <c r="D173" s="125">
        <v>118</v>
      </c>
      <c r="E173" s="108" t="s">
        <v>1153</v>
      </c>
      <c r="F173" s="108">
        <v>24</v>
      </c>
      <c r="G173" s="110" t="s">
        <v>1154</v>
      </c>
      <c r="H173" s="126" t="s">
        <v>638</v>
      </c>
      <c r="I173" s="127" t="s">
        <v>1250</v>
      </c>
      <c r="J173" s="250">
        <v>1</v>
      </c>
      <c r="K173" s="129" t="s">
        <v>1271</v>
      </c>
      <c r="L173" s="175" t="s">
        <v>1173</v>
      </c>
      <c r="M173" s="131" t="s">
        <v>1203</v>
      </c>
      <c r="N173" s="131" t="s">
        <v>1223</v>
      </c>
      <c r="O173" s="250">
        <v>1</v>
      </c>
      <c r="P173" s="132">
        <v>43634</v>
      </c>
      <c r="Q173" s="132">
        <v>43999</v>
      </c>
      <c r="R173" s="108">
        <v>1</v>
      </c>
      <c r="S173" s="106" t="s">
        <v>1944</v>
      </c>
      <c r="T173" s="238" t="s">
        <v>2</v>
      </c>
      <c r="U173" s="108">
        <v>100</v>
      </c>
      <c r="V173" s="108"/>
      <c r="W173" s="112" t="s">
        <v>1693</v>
      </c>
      <c r="X173" s="108" t="s">
        <v>2</v>
      </c>
      <c r="Y173" s="108"/>
      <c r="Z173" s="108" t="s">
        <v>2</v>
      </c>
      <c r="AA173" s="108" t="s">
        <v>543</v>
      </c>
      <c r="AB173" s="108" t="s">
        <v>1677</v>
      </c>
    </row>
    <row r="174" spans="1:16293" s="133" customFormat="1" ht="238.5" customHeight="1" x14ac:dyDescent="0.3">
      <c r="A174" s="134">
        <f t="shared" si="0"/>
        <v>164</v>
      </c>
      <c r="B174" s="134"/>
      <c r="C174" s="135" t="s">
        <v>1302</v>
      </c>
      <c r="D174" s="239">
        <v>118</v>
      </c>
      <c r="E174" s="134" t="s">
        <v>1153</v>
      </c>
      <c r="F174" s="134">
        <v>24</v>
      </c>
      <c r="G174" s="149" t="s">
        <v>1154</v>
      </c>
      <c r="H174" s="240" t="s">
        <v>675</v>
      </c>
      <c r="I174" s="140" t="s">
        <v>1251</v>
      </c>
      <c r="J174" s="240">
        <v>1</v>
      </c>
      <c r="K174" s="242" t="s">
        <v>1272</v>
      </c>
      <c r="L174" s="242" t="s">
        <v>1179</v>
      </c>
      <c r="M174" s="251" t="s">
        <v>1208</v>
      </c>
      <c r="N174" s="251" t="s">
        <v>1227</v>
      </c>
      <c r="O174" s="240">
        <v>2</v>
      </c>
      <c r="P174" s="245">
        <v>43678</v>
      </c>
      <c r="Q174" s="245">
        <v>43830</v>
      </c>
      <c r="R174" s="240">
        <v>2</v>
      </c>
      <c r="S174" s="208" t="s">
        <v>1876</v>
      </c>
      <c r="T174" s="108" t="s">
        <v>2</v>
      </c>
      <c r="U174" s="134">
        <v>100</v>
      </c>
      <c r="V174" s="134"/>
      <c r="W174" s="246">
        <v>43799</v>
      </c>
      <c r="X174" s="134" t="s">
        <v>2</v>
      </c>
      <c r="Y174" s="134"/>
      <c r="Z174" s="134" t="s">
        <v>2</v>
      </c>
      <c r="AA174" s="134" t="s">
        <v>543</v>
      </c>
      <c r="AB174" s="149" t="s">
        <v>1365</v>
      </c>
    </row>
    <row r="175" spans="1:16293" s="133" customFormat="1" ht="332.25" customHeight="1" x14ac:dyDescent="0.3">
      <c r="A175" s="108">
        <f t="shared" si="0"/>
        <v>165</v>
      </c>
      <c r="B175" s="108"/>
      <c r="C175" s="124" t="s">
        <v>1303</v>
      </c>
      <c r="D175" s="125">
        <v>118</v>
      </c>
      <c r="E175" s="108" t="s">
        <v>1153</v>
      </c>
      <c r="F175" s="108">
        <v>24</v>
      </c>
      <c r="G175" s="110" t="s">
        <v>1154</v>
      </c>
      <c r="H175" s="126" t="s">
        <v>680</v>
      </c>
      <c r="I175" s="127" t="s">
        <v>1252</v>
      </c>
      <c r="J175" s="126">
        <v>1</v>
      </c>
      <c r="K175" s="129" t="s">
        <v>1273</v>
      </c>
      <c r="L175" s="129" t="s">
        <v>1180</v>
      </c>
      <c r="M175" s="250" t="s">
        <v>1209</v>
      </c>
      <c r="N175" s="250" t="s">
        <v>1228</v>
      </c>
      <c r="O175" s="126">
        <v>6</v>
      </c>
      <c r="P175" s="132">
        <v>43647</v>
      </c>
      <c r="Q175" s="132">
        <v>43830</v>
      </c>
      <c r="R175" s="108">
        <v>6</v>
      </c>
      <c r="S175" s="107" t="s">
        <v>1877</v>
      </c>
      <c r="T175" s="108" t="s">
        <v>2</v>
      </c>
      <c r="U175" s="108">
        <v>100</v>
      </c>
      <c r="V175" s="108"/>
      <c r="W175" s="112" t="s">
        <v>1411</v>
      </c>
      <c r="X175" s="108" t="s">
        <v>2</v>
      </c>
      <c r="Y175" s="108"/>
      <c r="Z175" s="108" t="s">
        <v>2</v>
      </c>
      <c r="AA175" s="108" t="s">
        <v>543</v>
      </c>
      <c r="AB175" s="110" t="s">
        <v>1365</v>
      </c>
    </row>
    <row r="176" spans="1:16293" s="133" customFormat="1" ht="144.75" customHeight="1" x14ac:dyDescent="0.3">
      <c r="A176" s="108">
        <f t="shared" si="0"/>
        <v>166</v>
      </c>
      <c r="B176" s="108"/>
      <c r="C176" s="124" t="s">
        <v>1304</v>
      </c>
      <c r="D176" s="125">
        <v>118</v>
      </c>
      <c r="E176" s="108" t="s">
        <v>1153</v>
      </c>
      <c r="F176" s="108">
        <v>24</v>
      </c>
      <c r="G176" s="110" t="s">
        <v>1154</v>
      </c>
      <c r="H176" s="126" t="s">
        <v>680</v>
      </c>
      <c r="I176" s="127" t="s">
        <v>1253</v>
      </c>
      <c r="J176" s="126">
        <v>2</v>
      </c>
      <c r="K176" s="129" t="s">
        <v>1273</v>
      </c>
      <c r="L176" s="129" t="s">
        <v>1181</v>
      </c>
      <c r="M176" s="128" t="s">
        <v>1210</v>
      </c>
      <c r="N176" s="128" t="s">
        <v>1229</v>
      </c>
      <c r="O176" s="126">
        <v>1</v>
      </c>
      <c r="P176" s="132">
        <v>43678</v>
      </c>
      <c r="Q176" s="132">
        <v>43769</v>
      </c>
      <c r="R176" s="108">
        <v>1</v>
      </c>
      <c r="S176" s="107" t="s">
        <v>1878</v>
      </c>
      <c r="T176" s="108" t="s">
        <v>2</v>
      </c>
      <c r="U176" s="108">
        <v>100</v>
      </c>
      <c r="V176" s="108"/>
      <c r="W176" s="186">
        <v>43769</v>
      </c>
      <c r="X176" s="108" t="s">
        <v>2</v>
      </c>
      <c r="Y176" s="108"/>
      <c r="Z176" s="108" t="s">
        <v>2</v>
      </c>
      <c r="AA176" s="108" t="s">
        <v>543</v>
      </c>
      <c r="AB176" s="110" t="s">
        <v>1365</v>
      </c>
    </row>
    <row r="177" spans="1:28" s="133" customFormat="1" ht="381.75" customHeight="1" x14ac:dyDescent="0.3">
      <c r="A177" s="108">
        <f t="shared" si="0"/>
        <v>167</v>
      </c>
      <c r="B177" s="108"/>
      <c r="C177" s="124" t="s">
        <v>1305</v>
      </c>
      <c r="D177" s="125">
        <v>118</v>
      </c>
      <c r="E177" s="108" t="s">
        <v>1153</v>
      </c>
      <c r="F177" s="108">
        <v>24</v>
      </c>
      <c r="G177" s="110" t="s">
        <v>1154</v>
      </c>
      <c r="H177" s="126" t="s">
        <v>1158</v>
      </c>
      <c r="I177" s="127" t="s">
        <v>1252</v>
      </c>
      <c r="J177" s="126">
        <v>1</v>
      </c>
      <c r="K177" s="129" t="s">
        <v>1274</v>
      </c>
      <c r="L177" s="253" t="s">
        <v>1182</v>
      </c>
      <c r="M177" s="254" t="s">
        <v>1209</v>
      </c>
      <c r="N177" s="250" t="s">
        <v>1228</v>
      </c>
      <c r="O177" s="126">
        <v>6</v>
      </c>
      <c r="P177" s="132">
        <v>43647</v>
      </c>
      <c r="Q177" s="132">
        <v>43830</v>
      </c>
      <c r="R177" s="108">
        <v>6</v>
      </c>
      <c r="S177" s="107" t="s">
        <v>1877</v>
      </c>
      <c r="T177" s="108" t="s">
        <v>2</v>
      </c>
      <c r="U177" s="108">
        <v>100</v>
      </c>
      <c r="V177" s="108"/>
      <c r="W177" s="112" t="s">
        <v>1411</v>
      </c>
      <c r="X177" s="108" t="s">
        <v>2</v>
      </c>
      <c r="Y177" s="108"/>
      <c r="Z177" s="108" t="s">
        <v>2</v>
      </c>
      <c r="AA177" s="108" t="s">
        <v>543</v>
      </c>
      <c r="AB177" s="110" t="s">
        <v>1365</v>
      </c>
    </row>
    <row r="178" spans="1:28" s="133" customFormat="1" ht="102.75" customHeight="1" x14ac:dyDescent="0.3">
      <c r="A178" s="190">
        <f t="shared" si="0"/>
        <v>168</v>
      </c>
      <c r="B178" s="190"/>
      <c r="C178" s="191" t="s">
        <v>1306</v>
      </c>
      <c r="D178" s="229">
        <v>118</v>
      </c>
      <c r="E178" s="190" t="s">
        <v>1153</v>
      </c>
      <c r="F178" s="190">
        <v>24</v>
      </c>
      <c r="G178" s="194" t="s">
        <v>1154</v>
      </c>
      <c r="H178" s="230" t="s">
        <v>1159</v>
      </c>
      <c r="I178" s="196" t="s">
        <v>1243</v>
      </c>
      <c r="J178" s="231">
        <v>1</v>
      </c>
      <c r="K178" s="232" t="s">
        <v>1275</v>
      </c>
      <c r="L178" s="249" t="s">
        <v>1172</v>
      </c>
      <c r="M178" s="234" t="s">
        <v>1202</v>
      </c>
      <c r="N178" s="234" t="s">
        <v>1222</v>
      </c>
      <c r="O178" s="234">
        <v>1</v>
      </c>
      <c r="P178" s="235">
        <v>43634</v>
      </c>
      <c r="Q178" s="235">
        <v>43830</v>
      </c>
      <c r="R178" s="190">
        <v>1</v>
      </c>
      <c r="S178" s="201" t="s">
        <v>1879</v>
      </c>
      <c r="T178" s="108" t="s">
        <v>2</v>
      </c>
      <c r="U178" s="190">
        <v>100</v>
      </c>
      <c r="V178" s="190"/>
      <c r="W178" s="236">
        <v>43769</v>
      </c>
      <c r="X178" s="190" t="s">
        <v>2</v>
      </c>
      <c r="Y178" s="190"/>
      <c r="Z178" s="190" t="s">
        <v>2</v>
      </c>
      <c r="AA178" s="190" t="s">
        <v>543</v>
      </c>
      <c r="AB178" s="194" t="s">
        <v>1365</v>
      </c>
    </row>
    <row r="179" spans="1:28" s="133" customFormat="1" ht="409.5" customHeight="1" x14ac:dyDescent="0.3">
      <c r="A179" s="108">
        <f t="shared" si="0"/>
        <v>169</v>
      </c>
      <c r="B179" s="108" t="s">
        <v>1681</v>
      </c>
      <c r="C179" s="124" t="s">
        <v>1307</v>
      </c>
      <c r="D179" s="125">
        <v>118</v>
      </c>
      <c r="E179" s="108" t="s">
        <v>1153</v>
      </c>
      <c r="F179" s="108">
        <v>24</v>
      </c>
      <c r="G179" s="110" t="s">
        <v>1154</v>
      </c>
      <c r="H179" s="126" t="s">
        <v>1159</v>
      </c>
      <c r="I179" s="127" t="s">
        <v>1243</v>
      </c>
      <c r="J179" s="174">
        <v>2</v>
      </c>
      <c r="K179" s="129" t="s">
        <v>1275</v>
      </c>
      <c r="L179" s="237" t="s">
        <v>1169</v>
      </c>
      <c r="M179" s="131" t="s">
        <v>1199</v>
      </c>
      <c r="N179" s="131" t="s">
        <v>1199</v>
      </c>
      <c r="O179" s="131">
        <v>2</v>
      </c>
      <c r="P179" s="132">
        <v>43832</v>
      </c>
      <c r="Q179" s="132">
        <v>43999</v>
      </c>
      <c r="R179" s="108" t="s">
        <v>1926</v>
      </c>
      <c r="S179" s="111" t="s">
        <v>1928</v>
      </c>
      <c r="T179" s="238" t="s">
        <v>2</v>
      </c>
      <c r="U179" s="110" t="s">
        <v>1927</v>
      </c>
      <c r="V179" s="108"/>
      <c r="W179" s="112" t="s">
        <v>1693</v>
      </c>
      <c r="X179" s="108" t="s">
        <v>2</v>
      </c>
      <c r="Y179" s="108"/>
      <c r="Z179" s="108" t="s">
        <v>2</v>
      </c>
      <c r="AA179" s="108" t="s">
        <v>547</v>
      </c>
      <c r="AB179" s="108" t="s">
        <v>1360</v>
      </c>
    </row>
    <row r="180" spans="1:28" s="133" customFormat="1" ht="155.25" customHeight="1" x14ac:dyDescent="0.3">
      <c r="A180" s="134">
        <f t="shared" si="0"/>
        <v>170</v>
      </c>
      <c r="B180" s="134"/>
      <c r="C180" s="135" t="s">
        <v>1308</v>
      </c>
      <c r="D180" s="239">
        <v>118</v>
      </c>
      <c r="E180" s="134" t="s">
        <v>1153</v>
      </c>
      <c r="F180" s="134">
        <v>24</v>
      </c>
      <c r="G180" s="149" t="s">
        <v>1154</v>
      </c>
      <c r="H180" s="240" t="s">
        <v>1160</v>
      </c>
      <c r="I180" s="140" t="s">
        <v>1253</v>
      </c>
      <c r="J180" s="255">
        <v>1</v>
      </c>
      <c r="K180" s="242" t="s">
        <v>1276</v>
      </c>
      <c r="L180" s="242" t="s">
        <v>1181</v>
      </c>
      <c r="M180" s="244" t="s">
        <v>1210</v>
      </c>
      <c r="N180" s="244" t="s">
        <v>1229</v>
      </c>
      <c r="O180" s="255">
        <v>1</v>
      </c>
      <c r="P180" s="256">
        <v>43678</v>
      </c>
      <c r="Q180" s="256">
        <v>43769</v>
      </c>
      <c r="R180" s="134">
        <v>1</v>
      </c>
      <c r="S180" s="208" t="s">
        <v>1880</v>
      </c>
      <c r="T180" s="108" t="s">
        <v>2</v>
      </c>
      <c r="U180" s="134">
        <v>100</v>
      </c>
      <c r="V180" s="134"/>
      <c r="W180" s="246">
        <v>43769</v>
      </c>
      <c r="X180" s="134" t="s">
        <v>2</v>
      </c>
      <c r="Y180" s="134"/>
      <c r="Z180" s="134" t="s">
        <v>2</v>
      </c>
      <c r="AA180" s="134" t="s">
        <v>543</v>
      </c>
      <c r="AB180" s="149" t="s">
        <v>1365</v>
      </c>
    </row>
    <row r="181" spans="1:28" s="133" customFormat="1" ht="309" customHeight="1" x14ac:dyDescent="0.3">
      <c r="A181" s="190">
        <f t="shared" si="0"/>
        <v>171</v>
      </c>
      <c r="B181" s="190"/>
      <c r="C181" s="191" t="s">
        <v>1309</v>
      </c>
      <c r="D181" s="229">
        <v>118</v>
      </c>
      <c r="E181" s="190" t="s">
        <v>1153</v>
      </c>
      <c r="F181" s="190">
        <v>24</v>
      </c>
      <c r="G181" s="194" t="s">
        <v>1416</v>
      </c>
      <c r="H181" s="230" t="s">
        <v>1161</v>
      </c>
      <c r="I181" s="196" t="s">
        <v>1254</v>
      </c>
      <c r="J181" s="231">
        <v>1</v>
      </c>
      <c r="K181" s="232" t="s">
        <v>1277</v>
      </c>
      <c r="L181" s="257" t="s">
        <v>1183</v>
      </c>
      <c r="M181" s="234" t="s">
        <v>1208</v>
      </c>
      <c r="N181" s="234" t="s">
        <v>1230</v>
      </c>
      <c r="O181" s="231">
        <v>3</v>
      </c>
      <c r="P181" s="235">
        <v>43647</v>
      </c>
      <c r="Q181" s="235">
        <v>43830</v>
      </c>
      <c r="R181" s="190">
        <v>3</v>
      </c>
      <c r="S181" s="201" t="s">
        <v>1881</v>
      </c>
      <c r="T181" s="108" t="s">
        <v>2</v>
      </c>
      <c r="U181" s="190">
        <v>100</v>
      </c>
      <c r="V181" s="190"/>
      <c r="W181" s="203" t="s">
        <v>1410</v>
      </c>
      <c r="X181" s="190" t="s">
        <v>2</v>
      </c>
      <c r="Y181" s="190"/>
      <c r="Z181" s="190" t="s">
        <v>2</v>
      </c>
      <c r="AA181" s="190" t="s">
        <v>543</v>
      </c>
      <c r="AB181" s="194" t="s">
        <v>1365</v>
      </c>
    </row>
    <row r="182" spans="1:28" s="133" customFormat="1" ht="405.75" customHeight="1" x14ac:dyDescent="0.3">
      <c r="A182" s="108">
        <f t="shared" si="0"/>
        <v>172</v>
      </c>
      <c r="B182" s="108" t="s">
        <v>1681</v>
      </c>
      <c r="C182" s="124" t="s">
        <v>1310</v>
      </c>
      <c r="D182" s="125">
        <v>118</v>
      </c>
      <c r="E182" s="108" t="s">
        <v>1153</v>
      </c>
      <c r="F182" s="108">
        <v>24</v>
      </c>
      <c r="G182" s="110" t="s">
        <v>1154</v>
      </c>
      <c r="H182" s="126" t="s">
        <v>711</v>
      </c>
      <c r="I182" s="127" t="s">
        <v>1369</v>
      </c>
      <c r="J182" s="174">
        <v>1</v>
      </c>
      <c r="K182" s="129" t="s">
        <v>1278</v>
      </c>
      <c r="L182" s="258" t="s">
        <v>1370</v>
      </c>
      <c r="M182" s="213" t="s">
        <v>1371</v>
      </c>
      <c r="N182" s="213" t="s">
        <v>1372</v>
      </c>
      <c r="O182" s="259">
        <v>12</v>
      </c>
      <c r="P182" s="132">
        <v>43647</v>
      </c>
      <c r="Q182" s="260">
        <v>44012</v>
      </c>
      <c r="R182" s="108">
        <v>12</v>
      </c>
      <c r="S182" s="107" t="s">
        <v>1945</v>
      </c>
      <c r="T182" s="238" t="s">
        <v>2</v>
      </c>
      <c r="U182" s="158">
        <f>+R182/O182</f>
        <v>1</v>
      </c>
      <c r="V182" s="108"/>
      <c r="W182" s="112" t="s">
        <v>1693</v>
      </c>
      <c r="X182" s="108" t="s">
        <v>2</v>
      </c>
      <c r="Y182" s="108"/>
      <c r="Z182" s="108" t="s">
        <v>2</v>
      </c>
      <c r="AA182" s="108" t="s">
        <v>543</v>
      </c>
      <c r="AB182" s="108" t="s">
        <v>1677</v>
      </c>
    </row>
    <row r="183" spans="1:28" s="133" customFormat="1" ht="168" customHeight="1" x14ac:dyDescent="0.3">
      <c r="A183" s="134">
        <f t="shared" si="0"/>
        <v>173</v>
      </c>
      <c r="B183" s="134"/>
      <c r="C183" s="135" t="s">
        <v>1322</v>
      </c>
      <c r="D183" s="239">
        <v>118</v>
      </c>
      <c r="E183" s="134" t="s">
        <v>1153</v>
      </c>
      <c r="F183" s="134">
        <v>24</v>
      </c>
      <c r="G183" s="149" t="s">
        <v>1154</v>
      </c>
      <c r="H183" s="240" t="s">
        <v>711</v>
      </c>
      <c r="I183" s="140" t="s">
        <v>1255</v>
      </c>
      <c r="J183" s="241">
        <v>2</v>
      </c>
      <c r="K183" s="242" t="s">
        <v>1278</v>
      </c>
      <c r="L183" s="243" t="s">
        <v>1184</v>
      </c>
      <c r="M183" s="244" t="s">
        <v>1211</v>
      </c>
      <c r="N183" s="244" t="s">
        <v>1231</v>
      </c>
      <c r="O183" s="261">
        <v>1</v>
      </c>
      <c r="P183" s="245">
        <v>43641</v>
      </c>
      <c r="Q183" s="245">
        <v>43671</v>
      </c>
      <c r="R183" s="134">
        <v>1</v>
      </c>
      <c r="S183" s="208" t="s">
        <v>1882</v>
      </c>
      <c r="T183" s="108" t="s">
        <v>2</v>
      </c>
      <c r="U183" s="134">
        <v>100</v>
      </c>
      <c r="V183" s="134"/>
      <c r="W183" s="246">
        <v>43769</v>
      </c>
      <c r="X183" s="134" t="s">
        <v>2</v>
      </c>
      <c r="Y183" s="134"/>
      <c r="Z183" s="134" t="s">
        <v>2</v>
      </c>
      <c r="AA183" s="134" t="s">
        <v>543</v>
      </c>
      <c r="AB183" s="149" t="s">
        <v>1365</v>
      </c>
    </row>
    <row r="184" spans="1:28" s="133" customFormat="1" ht="323.25" customHeight="1" x14ac:dyDescent="0.3">
      <c r="A184" s="108">
        <f t="shared" si="0"/>
        <v>174</v>
      </c>
      <c r="B184" s="108"/>
      <c r="C184" s="124" t="s">
        <v>1311</v>
      </c>
      <c r="D184" s="125">
        <v>118</v>
      </c>
      <c r="E184" s="108" t="s">
        <v>1153</v>
      </c>
      <c r="F184" s="108">
        <v>24</v>
      </c>
      <c r="G184" s="110" t="s">
        <v>1154</v>
      </c>
      <c r="H184" s="126" t="s">
        <v>711</v>
      </c>
      <c r="I184" s="127" t="s">
        <v>1256</v>
      </c>
      <c r="J184" s="174">
        <v>3</v>
      </c>
      <c r="K184" s="129" t="s">
        <v>1278</v>
      </c>
      <c r="L184" s="130" t="s">
        <v>1185</v>
      </c>
      <c r="M184" s="131" t="s">
        <v>745</v>
      </c>
      <c r="N184" s="131" t="s">
        <v>746</v>
      </c>
      <c r="O184" s="248">
        <v>2</v>
      </c>
      <c r="P184" s="132">
        <v>43647</v>
      </c>
      <c r="Q184" s="132">
        <v>43840</v>
      </c>
      <c r="R184" s="108">
        <v>2</v>
      </c>
      <c r="S184" s="107" t="s">
        <v>1883</v>
      </c>
      <c r="T184" s="108" t="s">
        <v>2</v>
      </c>
      <c r="U184" s="262">
        <f>+R184/O184</f>
        <v>1</v>
      </c>
      <c r="V184" s="108"/>
      <c r="W184" s="112" t="s">
        <v>1425</v>
      </c>
      <c r="X184" s="108" t="s">
        <v>2</v>
      </c>
      <c r="Y184" s="108"/>
      <c r="Z184" s="108" t="s">
        <v>2</v>
      </c>
      <c r="AA184" s="108" t="s">
        <v>543</v>
      </c>
      <c r="AB184" s="127" t="s">
        <v>544</v>
      </c>
    </row>
    <row r="185" spans="1:28" s="133" customFormat="1" ht="102.75" customHeight="1" x14ac:dyDescent="0.3">
      <c r="A185" s="108">
        <f t="shared" si="0"/>
        <v>175</v>
      </c>
      <c r="B185" s="108"/>
      <c r="C185" s="124" t="s">
        <v>1323</v>
      </c>
      <c r="D185" s="125">
        <v>118</v>
      </c>
      <c r="E185" s="108" t="s">
        <v>1153</v>
      </c>
      <c r="F185" s="108">
        <v>24</v>
      </c>
      <c r="G185" s="110" t="s">
        <v>1154</v>
      </c>
      <c r="H185" s="126" t="s">
        <v>757</v>
      </c>
      <c r="I185" s="127" t="s">
        <v>1257</v>
      </c>
      <c r="J185" s="174">
        <v>1</v>
      </c>
      <c r="K185" s="129" t="s">
        <v>1279</v>
      </c>
      <c r="L185" s="130" t="s">
        <v>1186</v>
      </c>
      <c r="M185" s="131" t="s">
        <v>1212</v>
      </c>
      <c r="N185" s="131" t="s">
        <v>1232</v>
      </c>
      <c r="O185" s="174">
        <v>1</v>
      </c>
      <c r="P185" s="132">
        <v>43647</v>
      </c>
      <c r="Q185" s="132">
        <v>43830</v>
      </c>
      <c r="R185" s="108">
        <v>1</v>
      </c>
      <c r="S185" s="107" t="s">
        <v>1884</v>
      </c>
      <c r="T185" s="108" t="s">
        <v>2</v>
      </c>
      <c r="U185" s="108">
        <v>100</v>
      </c>
      <c r="V185" s="108"/>
      <c r="W185" s="186">
        <v>43769</v>
      </c>
      <c r="X185" s="108" t="s">
        <v>2</v>
      </c>
      <c r="Y185" s="108"/>
      <c r="Z185" s="108" t="s">
        <v>2</v>
      </c>
      <c r="AA185" s="108" t="s">
        <v>543</v>
      </c>
      <c r="AB185" s="110" t="s">
        <v>1365</v>
      </c>
    </row>
    <row r="186" spans="1:28" s="133" customFormat="1" ht="180" customHeight="1" x14ac:dyDescent="0.3">
      <c r="A186" s="108">
        <f t="shared" si="0"/>
        <v>176</v>
      </c>
      <c r="B186" s="108"/>
      <c r="C186" s="124" t="s">
        <v>1324</v>
      </c>
      <c r="D186" s="125">
        <v>118</v>
      </c>
      <c r="E186" s="108" t="s">
        <v>1153</v>
      </c>
      <c r="F186" s="108">
        <v>24</v>
      </c>
      <c r="G186" s="110" t="s">
        <v>1154</v>
      </c>
      <c r="H186" s="126" t="s">
        <v>757</v>
      </c>
      <c r="I186" s="127" t="s">
        <v>1257</v>
      </c>
      <c r="J186" s="174">
        <v>2</v>
      </c>
      <c r="K186" s="129" t="s">
        <v>1279</v>
      </c>
      <c r="L186" s="263" t="s">
        <v>1367</v>
      </c>
      <c r="M186" s="264" t="s">
        <v>1212</v>
      </c>
      <c r="N186" s="264" t="s">
        <v>1368</v>
      </c>
      <c r="O186" s="265">
        <v>1</v>
      </c>
      <c r="P186" s="132">
        <v>43647</v>
      </c>
      <c r="Q186" s="260">
        <v>43840</v>
      </c>
      <c r="R186" s="108">
        <v>1</v>
      </c>
      <c r="S186" s="107" t="s">
        <v>1885</v>
      </c>
      <c r="T186" s="108" t="s">
        <v>2</v>
      </c>
      <c r="U186" s="108">
        <v>100</v>
      </c>
      <c r="V186" s="108"/>
      <c r="W186" s="112" t="s">
        <v>1366</v>
      </c>
      <c r="X186" s="108" t="s">
        <v>2</v>
      </c>
      <c r="Y186" s="108"/>
      <c r="Z186" s="108" t="s">
        <v>2</v>
      </c>
      <c r="AA186" s="108" t="s">
        <v>543</v>
      </c>
      <c r="AB186" s="127" t="s">
        <v>544</v>
      </c>
    </row>
    <row r="187" spans="1:28" s="133" customFormat="1" ht="236.25" customHeight="1" x14ac:dyDescent="0.3">
      <c r="A187" s="108">
        <f t="shared" si="0"/>
        <v>177</v>
      </c>
      <c r="B187" s="108"/>
      <c r="C187" s="124" t="s">
        <v>1325</v>
      </c>
      <c r="D187" s="125">
        <v>118</v>
      </c>
      <c r="E187" s="108" t="s">
        <v>1153</v>
      </c>
      <c r="F187" s="108">
        <v>24</v>
      </c>
      <c r="G187" s="110" t="s">
        <v>1154</v>
      </c>
      <c r="H187" s="126" t="s">
        <v>1162</v>
      </c>
      <c r="I187" s="127" t="s">
        <v>1364</v>
      </c>
      <c r="J187" s="174">
        <v>1</v>
      </c>
      <c r="K187" s="129" t="s">
        <v>1280</v>
      </c>
      <c r="L187" s="130" t="s">
        <v>1187</v>
      </c>
      <c r="M187" s="131" t="s">
        <v>1201</v>
      </c>
      <c r="N187" s="131" t="s">
        <v>1221</v>
      </c>
      <c r="O187" s="174">
        <v>1</v>
      </c>
      <c r="P187" s="132">
        <v>43647</v>
      </c>
      <c r="Q187" s="132">
        <v>43830</v>
      </c>
      <c r="R187" s="108">
        <v>1</v>
      </c>
      <c r="S187" s="107" t="s">
        <v>1886</v>
      </c>
      <c r="T187" s="108" t="s">
        <v>2</v>
      </c>
      <c r="U187" s="108">
        <v>100</v>
      </c>
      <c r="V187" s="108"/>
      <c r="W187" s="112" t="s">
        <v>1411</v>
      </c>
      <c r="X187" s="108" t="s">
        <v>2</v>
      </c>
      <c r="Y187" s="108"/>
      <c r="Z187" s="108" t="s">
        <v>2</v>
      </c>
      <c r="AA187" s="108" t="s">
        <v>543</v>
      </c>
      <c r="AB187" s="110" t="s">
        <v>1365</v>
      </c>
    </row>
    <row r="188" spans="1:28" s="133" customFormat="1" ht="102.75" customHeight="1" x14ac:dyDescent="0.3">
      <c r="A188" s="108">
        <f t="shared" si="0"/>
        <v>178</v>
      </c>
      <c r="B188" s="108"/>
      <c r="C188" s="124" t="s">
        <v>1312</v>
      </c>
      <c r="D188" s="125">
        <v>118</v>
      </c>
      <c r="E188" s="108" t="s">
        <v>1153</v>
      </c>
      <c r="F188" s="108">
        <v>24</v>
      </c>
      <c r="G188" s="110" t="s">
        <v>1154</v>
      </c>
      <c r="H188" s="126" t="s">
        <v>1162</v>
      </c>
      <c r="I188" s="127" t="s">
        <v>1258</v>
      </c>
      <c r="J188" s="174">
        <v>2</v>
      </c>
      <c r="K188" s="129" t="s">
        <v>1280</v>
      </c>
      <c r="L188" s="130" t="s">
        <v>1188</v>
      </c>
      <c r="M188" s="131" t="s">
        <v>1213</v>
      </c>
      <c r="N188" s="131" t="s">
        <v>1233</v>
      </c>
      <c r="O188" s="174">
        <v>1</v>
      </c>
      <c r="P188" s="132">
        <v>43647</v>
      </c>
      <c r="Q188" s="132">
        <v>43830</v>
      </c>
      <c r="R188" s="108">
        <v>1</v>
      </c>
      <c r="S188" s="107" t="s">
        <v>1887</v>
      </c>
      <c r="T188" s="108" t="s">
        <v>2</v>
      </c>
      <c r="U188" s="108">
        <v>100</v>
      </c>
      <c r="V188" s="108"/>
      <c r="W188" s="186">
        <v>43769</v>
      </c>
      <c r="X188" s="108" t="s">
        <v>2</v>
      </c>
      <c r="Y188" s="108"/>
      <c r="Z188" s="108" t="s">
        <v>2</v>
      </c>
      <c r="AA188" s="108" t="s">
        <v>543</v>
      </c>
      <c r="AB188" s="110" t="s">
        <v>1365</v>
      </c>
    </row>
    <row r="189" spans="1:28" s="133" customFormat="1" ht="409.5" x14ac:dyDescent="0.3">
      <c r="A189" s="108">
        <f t="shared" si="0"/>
        <v>179</v>
      </c>
      <c r="B189" s="108"/>
      <c r="C189" s="124" t="s">
        <v>1313</v>
      </c>
      <c r="D189" s="125">
        <v>118</v>
      </c>
      <c r="E189" s="108" t="s">
        <v>1153</v>
      </c>
      <c r="F189" s="108">
        <v>24</v>
      </c>
      <c r="G189" s="110" t="s">
        <v>1154</v>
      </c>
      <c r="H189" s="126" t="s">
        <v>1163</v>
      </c>
      <c r="I189" s="127" t="s">
        <v>1258</v>
      </c>
      <c r="J189" s="128">
        <v>1</v>
      </c>
      <c r="K189" s="129" t="s">
        <v>1281</v>
      </c>
      <c r="L189" s="129" t="s">
        <v>1189</v>
      </c>
      <c r="M189" s="128" t="s">
        <v>1208</v>
      </c>
      <c r="N189" s="128" t="s">
        <v>1234</v>
      </c>
      <c r="O189" s="128">
        <v>100</v>
      </c>
      <c r="P189" s="132">
        <v>43647</v>
      </c>
      <c r="Q189" s="132">
        <v>43830</v>
      </c>
      <c r="R189" s="108">
        <v>100</v>
      </c>
      <c r="S189" s="107" t="s">
        <v>1888</v>
      </c>
      <c r="T189" s="108" t="s">
        <v>2</v>
      </c>
      <c r="U189" s="108">
        <v>100</v>
      </c>
      <c r="V189" s="108"/>
      <c r="W189" s="112" t="s">
        <v>1410</v>
      </c>
      <c r="X189" s="108" t="s">
        <v>2</v>
      </c>
      <c r="Y189" s="108"/>
      <c r="Z189" s="108" t="s">
        <v>2</v>
      </c>
      <c r="AA189" s="108" t="s">
        <v>543</v>
      </c>
      <c r="AB189" s="110" t="s">
        <v>1365</v>
      </c>
    </row>
    <row r="190" spans="1:28" s="133" customFormat="1" ht="291.75" customHeight="1" x14ac:dyDescent="0.3">
      <c r="A190" s="108">
        <f t="shared" si="0"/>
        <v>180</v>
      </c>
      <c r="B190" s="108"/>
      <c r="C190" s="124" t="s">
        <v>1314</v>
      </c>
      <c r="D190" s="125">
        <v>118</v>
      </c>
      <c r="E190" s="108" t="s">
        <v>1153</v>
      </c>
      <c r="F190" s="108">
        <v>24</v>
      </c>
      <c r="G190" s="110" t="s">
        <v>1154</v>
      </c>
      <c r="H190" s="126" t="s">
        <v>1164</v>
      </c>
      <c r="I190" s="127" t="s">
        <v>1259</v>
      </c>
      <c r="J190" s="128">
        <v>1</v>
      </c>
      <c r="K190" s="129" t="s">
        <v>1282</v>
      </c>
      <c r="L190" s="130" t="s">
        <v>1190</v>
      </c>
      <c r="M190" s="131" t="s">
        <v>1201</v>
      </c>
      <c r="N190" s="131" t="s">
        <v>1221</v>
      </c>
      <c r="O190" s="131">
        <v>1</v>
      </c>
      <c r="P190" s="132">
        <v>43647</v>
      </c>
      <c r="Q190" s="132">
        <v>43861</v>
      </c>
      <c r="R190" s="108">
        <v>1</v>
      </c>
      <c r="S190" s="107" t="s">
        <v>1965</v>
      </c>
      <c r="T190" s="108" t="s">
        <v>2</v>
      </c>
      <c r="U190" s="108">
        <v>100</v>
      </c>
      <c r="V190" s="108"/>
      <c r="W190" s="112" t="s">
        <v>1410</v>
      </c>
      <c r="X190" s="108" t="s">
        <v>2</v>
      </c>
      <c r="Y190" s="108"/>
      <c r="Z190" s="108" t="s">
        <v>2</v>
      </c>
      <c r="AA190" s="108" t="s">
        <v>543</v>
      </c>
      <c r="AB190" s="110" t="s">
        <v>1365</v>
      </c>
    </row>
    <row r="191" spans="1:28" s="133" customFormat="1" ht="342" customHeight="1" x14ac:dyDescent="0.3">
      <c r="A191" s="108">
        <f t="shared" si="0"/>
        <v>181</v>
      </c>
      <c r="B191" s="108"/>
      <c r="C191" s="124" t="s">
        <v>1315</v>
      </c>
      <c r="D191" s="125">
        <v>118</v>
      </c>
      <c r="E191" s="108" t="s">
        <v>1153</v>
      </c>
      <c r="F191" s="108">
        <v>24</v>
      </c>
      <c r="G191" s="110" t="s">
        <v>1154</v>
      </c>
      <c r="H191" s="126" t="s">
        <v>1164</v>
      </c>
      <c r="I191" s="127" t="s">
        <v>1259</v>
      </c>
      <c r="J191" s="128">
        <v>2</v>
      </c>
      <c r="K191" s="129" t="s">
        <v>1282</v>
      </c>
      <c r="L191" s="129" t="s">
        <v>1191</v>
      </c>
      <c r="M191" s="128" t="s">
        <v>1208</v>
      </c>
      <c r="N191" s="128" t="s">
        <v>1234</v>
      </c>
      <c r="O191" s="128">
        <v>100</v>
      </c>
      <c r="P191" s="132">
        <v>43647</v>
      </c>
      <c r="Q191" s="132">
        <v>43861</v>
      </c>
      <c r="R191" s="108">
        <v>100</v>
      </c>
      <c r="S191" s="107" t="s">
        <v>1966</v>
      </c>
      <c r="T191" s="108" t="s">
        <v>2</v>
      </c>
      <c r="U191" s="108">
        <v>100</v>
      </c>
      <c r="V191" s="108"/>
      <c r="W191" s="112" t="s">
        <v>1426</v>
      </c>
      <c r="X191" s="108" t="s">
        <v>2</v>
      </c>
      <c r="Y191" s="108"/>
      <c r="Z191" s="108" t="s">
        <v>2</v>
      </c>
      <c r="AA191" s="108" t="s">
        <v>543</v>
      </c>
      <c r="AB191" s="110" t="s">
        <v>1365</v>
      </c>
    </row>
    <row r="192" spans="1:28" s="133" customFormat="1" ht="115.5" customHeight="1" x14ac:dyDescent="0.3">
      <c r="A192" s="108">
        <f t="shared" si="0"/>
        <v>182</v>
      </c>
      <c r="B192" s="108"/>
      <c r="C192" s="124" t="s">
        <v>1316</v>
      </c>
      <c r="D192" s="125">
        <v>118</v>
      </c>
      <c r="E192" s="108" t="s">
        <v>1153</v>
      </c>
      <c r="F192" s="108">
        <v>24</v>
      </c>
      <c r="G192" s="110" t="s">
        <v>1154</v>
      </c>
      <c r="H192" s="126" t="s">
        <v>1165</v>
      </c>
      <c r="I192" s="127" t="s">
        <v>1260</v>
      </c>
      <c r="J192" s="126">
        <v>1</v>
      </c>
      <c r="K192" s="129" t="s">
        <v>1283</v>
      </c>
      <c r="L192" s="129" t="s">
        <v>1192</v>
      </c>
      <c r="M192" s="128" t="s">
        <v>1214</v>
      </c>
      <c r="N192" s="128" t="s">
        <v>1234</v>
      </c>
      <c r="O192" s="128">
        <v>100</v>
      </c>
      <c r="P192" s="132">
        <v>43648</v>
      </c>
      <c r="Q192" s="132">
        <v>43889</v>
      </c>
      <c r="R192" s="108">
        <v>100</v>
      </c>
      <c r="S192" s="107" t="s">
        <v>1889</v>
      </c>
      <c r="T192" s="108" t="s">
        <v>2</v>
      </c>
      <c r="U192" s="108">
        <v>100</v>
      </c>
      <c r="V192" s="108"/>
      <c r="W192" s="186">
        <v>43769</v>
      </c>
      <c r="X192" s="108" t="s">
        <v>2</v>
      </c>
      <c r="Y192" s="108"/>
      <c r="Z192" s="108" t="s">
        <v>2</v>
      </c>
      <c r="AA192" s="108" t="s">
        <v>543</v>
      </c>
      <c r="AB192" s="110" t="s">
        <v>544</v>
      </c>
    </row>
    <row r="193" spans="1:28" s="133" customFormat="1" ht="363.75" customHeight="1" x14ac:dyDescent="0.3">
      <c r="A193" s="108">
        <f t="shared" si="0"/>
        <v>183</v>
      </c>
      <c r="B193" s="108"/>
      <c r="C193" s="124" t="s">
        <v>1317</v>
      </c>
      <c r="D193" s="125">
        <v>118</v>
      </c>
      <c r="E193" s="108" t="s">
        <v>1153</v>
      </c>
      <c r="F193" s="108">
        <v>24</v>
      </c>
      <c r="G193" s="110" t="s">
        <v>1154</v>
      </c>
      <c r="H193" s="126" t="s">
        <v>1165</v>
      </c>
      <c r="I193" s="127" t="s">
        <v>1260</v>
      </c>
      <c r="J193" s="126">
        <v>2</v>
      </c>
      <c r="K193" s="129" t="s">
        <v>1283</v>
      </c>
      <c r="L193" s="129" t="s">
        <v>1193</v>
      </c>
      <c r="M193" s="128" t="s">
        <v>1215</v>
      </c>
      <c r="N193" s="128" t="s">
        <v>1235</v>
      </c>
      <c r="O193" s="126">
        <v>100</v>
      </c>
      <c r="P193" s="132">
        <v>43648</v>
      </c>
      <c r="Q193" s="132">
        <v>43830</v>
      </c>
      <c r="R193" s="108">
        <v>100</v>
      </c>
      <c r="S193" s="107" t="s">
        <v>1890</v>
      </c>
      <c r="T193" s="108" t="s">
        <v>2</v>
      </c>
      <c r="U193" s="108">
        <v>100</v>
      </c>
      <c r="V193" s="108"/>
      <c r="W193" s="112" t="s">
        <v>1410</v>
      </c>
      <c r="X193" s="108" t="s">
        <v>2</v>
      </c>
      <c r="Y193" s="108"/>
      <c r="Z193" s="108" t="s">
        <v>2</v>
      </c>
      <c r="AA193" s="108" t="s">
        <v>543</v>
      </c>
      <c r="AB193" s="110" t="s">
        <v>1365</v>
      </c>
    </row>
    <row r="194" spans="1:28" s="133" customFormat="1" ht="216" customHeight="1" x14ac:dyDescent="0.3">
      <c r="A194" s="108">
        <f t="shared" si="0"/>
        <v>184</v>
      </c>
      <c r="B194" s="108"/>
      <c r="C194" s="124" t="s">
        <v>1318</v>
      </c>
      <c r="D194" s="125">
        <v>118</v>
      </c>
      <c r="E194" s="108" t="s">
        <v>1153</v>
      </c>
      <c r="F194" s="108">
        <v>24</v>
      </c>
      <c r="G194" s="110" t="s">
        <v>1154</v>
      </c>
      <c r="H194" s="126" t="s">
        <v>1166</v>
      </c>
      <c r="I194" s="127" t="s">
        <v>1260</v>
      </c>
      <c r="J194" s="250">
        <v>1</v>
      </c>
      <c r="K194" s="129" t="s">
        <v>1284</v>
      </c>
      <c r="L194" s="266" t="s">
        <v>1194</v>
      </c>
      <c r="M194" s="175" t="s">
        <v>1216</v>
      </c>
      <c r="N194" s="175" t="s">
        <v>1234</v>
      </c>
      <c r="O194" s="248">
        <v>100</v>
      </c>
      <c r="P194" s="132">
        <v>43642</v>
      </c>
      <c r="Q194" s="132">
        <v>43830</v>
      </c>
      <c r="R194" s="108">
        <v>100</v>
      </c>
      <c r="S194" s="107" t="s">
        <v>1891</v>
      </c>
      <c r="T194" s="108" t="s">
        <v>2</v>
      </c>
      <c r="U194" s="108">
        <v>100</v>
      </c>
      <c r="V194" s="108" t="s">
        <v>2</v>
      </c>
      <c r="W194" s="112" t="s">
        <v>1410</v>
      </c>
      <c r="X194" s="108" t="s">
        <v>2</v>
      </c>
      <c r="Y194" s="108"/>
      <c r="Z194" s="108" t="s">
        <v>2</v>
      </c>
      <c r="AA194" s="108" t="s">
        <v>543</v>
      </c>
      <c r="AB194" s="110" t="s">
        <v>1365</v>
      </c>
    </row>
    <row r="195" spans="1:28" s="172" customFormat="1" ht="102.75" customHeight="1" x14ac:dyDescent="0.3">
      <c r="A195" s="108">
        <f t="shared" si="0"/>
        <v>185</v>
      </c>
      <c r="B195" s="108"/>
      <c r="C195" s="124" t="s">
        <v>1319</v>
      </c>
      <c r="D195" s="125">
        <v>118</v>
      </c>
      <c r="E195" s="108" t="s">
        <v>1153</v>
      </c>
      <c r="F195" s="108">
        <v>24</v>
      </c>
      <c r="G195" s="110" t="s">
        <v>1154</v>
      </c>
      <c r="H195" s="126" t="s">
        <v>310</v>
      </c>
      <c r="I195" s="127" t="s">
        <v>1261</v>
      </c>
      <c r="J195" s="126">
        <v>1</v>
      </c>
      <c r="K195" s="129" t="s">
        <v>1285</v>
      </c>
      <c r="L195" s="267" t="s">
        <v>1195</v>
      </c>
      <c r="M195" s="128" t="s">
        <v>1217</v>
      </c>
      <c r="N195" s="128" t="s">
        <v>1236</v>
      </c>
      <c r="O195" s="126">
        <v>1</v>
      </c>
      <c r="P195" s="132">
        <v>43634</v>
      </c>
      <c r="Q195" s="132">
        <v>43889</v>
      </c>
      <c r="R195" s="108">
        <v>1</v>
      </c>
      <c r="S195" s="107" t="s">
        <v>1892</v>
      </c>
      <c r="T195" s="108" t="s">
        <v>2</v>
      </c>
      <c r="U195" s="108">
        <v>100</v>
      </c>
      <c r="V195" s="108"/>
      <c r="W195" s="186">
        <v>43769</v>
      </c>
      <c r="X195" s="108" t="s">
        <v>2</v>
      </c>
      <c r="Y195" s="108"/>
      <c r="Z195" s="108" t="s">
        <v>2</v>
      </c>
      <c r="AA195" s="108" t="s">
        <v>543</v>
      </c>
      <c r="AB195" s="110" t="s">
        <v>544</v>
      </c>
    </row>
    <row r="196" spans="1:28" s="133" customFormat="1" ht="198.75" customHeight="1" x14ac:dyDescent="0.3">
      <c r="A196" s="108">
        <f t="shared" si="0"/>
        <v>186</v>
      </c>
      <c r="B196" s="108"/>
      <c r="C196" s="124" t="s">
        <v>1320</v>
      </c>
      <c r="D196" s="125">
        <v>118</v>
      </c>
      <c r="E196" s="108" t="s">
        <v>1153</v>
      </c>
      <c r="F196" s="108">
        <v>24</v>
      </c>
      <c r="G196" s="110" t="s">
        <v>1154</v>
      </c>
      <c r="H196" s="126" t="s">
        <v>1167</v>
      </c>
      <c r="I196" s="127" t="s">
        <v>1262</v>
      </c>
      <c r="J196" s="126">
        <v>1</v>
      </c>
      <c r="K196" s="129" t="s">
        <v>1286</v>
      </c>
      <c r="L196" s="129" t="s">
        <v>1196</v>
      </c>
      <c r="M196" s="250" t="s">
        <v>1217</v>
      </c>
      <c r="N196" s="128" t="s">
        <v>1237</v>
      </c>
      <c r="O196" s="126">
        <v>1</v>
      </c>
      <c r="P196" s="132">
        <v>43647</v>
      </c>
      <c r="Q196" s="132">
        <v>43878</v>
      </c>
      <c r="R196" s="108">
        <v>1</v>
      </c>
      <c r="S196" s="107" t="s">
        <v>1893</v>
      </c>
      <c r="T196" s="108" t="s">
        <v>2</v>
      </c>
      <c r="U196" s="108">
        <v>100</v>
      </c>
      <c r="V196" s="108"/>
      <c r="W196" s="112" t="s">
        <v>1366</v>
      </c>
      <c r="X196" s="108" t="s">
        <v>2</v>
      </c>
      <c r="Y196" s="108"/>
      <c r="Z196" s="108" t="s">
        <v>2</v>
      </c>
      <c r="AA196" s="108" t="s">
        <v>543</v>
      </c>
      <c r="AB196" s="127" t="s">
        <v>544</v>
      </c>
    </row>
    <row r="197" spans="1:28" s="133" customFormat="1" ht="260.25" customHeight="1" x14ac:dyDescent="0.3">
      <c r="A197" s="108">
        <f t="shared" si="0"/>
        <v>187</v>
      </c>
      <c r="B197" s="108"/>
      <c r="C197" s="124" t="s">
        <v>1321</v>
      </c>
      <c r="D197" s="125">
        <v>118</v>
      </c>
      <c r="E197" s="108" t="s">
        <v>1153</v>
      </c>
      <c r="F197" s="108">
        <v>24</v>
      </c>
      <c r="G197" s="110" t="s">
        <v>1154</v>
      </c>
      <c r="H197" s="126" t="s">
        <v>357</v>
      </c>
      <c r="I197" s="127" t="s">
        <v>4</v>
      </c>
      <c r="J197" s="126">
        <v>1</v>
      </c>
      <c r="K197" s="129" t="s">
        <v>1287</v>
      </c>
      <c r="L197" s="129" t="s">
        <v>1197</v>
      </c>
      <c r="M197" s="128" t="s">
        <v>1218</v>
      </c>
      <c r="N197" s="128" t="s">
        <v>1238</v>
      </c>
      <c r="O197" s="126">
        <v>1</v>
      </c>
      <c r="P197" s="132">
        <v>43647</v>
      </c>
      <c r="Q197" s="132">
        <v>43830</v>
      </c>
      <c r="R197" s="108">
        <v>1</v>
      </c>
      <c r="S197" s="107" t="s">
        <v>1894</v>
      </c>
      <c r="T197" s="108" t="s">
        <v>2</v>
      </c>
      <c r="U197" s="108">
        <v>100</v>
      </c>
      <c r="V197" s="108"/>
      <c r="W197" s="112" t="s">
        <v>1410</v>
      </c>
      <c r="X197" s="108" t="s">
        <v>2</v>
      </c>
      <c r="Y197" s="108"/>
      <c r="Z197" s="108" t="s">
        <v>2</v>
      </c>
      <c r="AA197" s="108" t="s">
        <v>543</v>
      </c>
      <c r="AB197" s="110" t="s">
        <v>1365</v>
      </c>
    </row>
    <row r="198" spans="1:28" s="133" customFormat="1" ht="375.75" customHeight="1" x14ac:dyDescent="0.3">
      <c r="A198" s="108">
        <f t="shared" si="0"/>
        <v>188</v>
      </c>
      <c r="B198" s="108"/>
      <c r="C198" s="124" t="s">
        <v>1326</v>
      </c>
      <c r="D198" s="125">
        <v>118</v>
      </c>
      <c r="E198" s="108" t="s">
        <v>1153</v>
      </c>
      <c r="F198" s="108">
        <v>31</v>
      </c>
      <c r="G198" s="110" t="s">
        <v>1330</v>
      </c>
      <c r="H198" s="110" t="s">
        <v>1331</v>
      </c>
      <c r="I198" s="127" t="s">
        <v>1335</v>
      </c>
      <c r="J198" s="108">
        <v>1</v>
      </c>
      <c r="K198" s="268" t="s">
        <v>1339</v>
      </c>
      <c r="L198" s="268" t="s">
        <v>1343</v>
      </c>
      <c r="M198" s="268" t="s">
        <v>1344</v>
      </c>
      <c r="N198" s="268" t="s">
        <v>1345</v>
      </c>
      <c r="O198" s="108">
        <v>1</v>
      </c>
      <c r="P198" s="160">
        <v>43862</v>
      </c>
      <c r="Q198" s="160">
        <v>44043</v>
      </c>
      <c r="R198" s="108">
        <v>1</v>
      </c>
      <c r="S198" s="107" t="s">
        <v>1895</v>
      </c>
      <c r="T198" s="172"/>
      <c r="U198" s="108">
        <v>100</v>
      </c>
      <c r="V198" s="172"/>
      <c r="W198" s="112" t="s">
        <v>1427</v>
      </c>
      <c r="X198" s="108"/>
      <c r="Y198" s="108"/>
      <c r="Z198" s="186">
        <v>43981</v>
      </c>
      <c r="AA198" s="108" t="s">
        <v>543</v>
      </c>
      <c r="AB198" s="110" t="s">
        <v>1365</v>
      </c>
    </row>
    <row r="199" spans="1:28" s="133" customFormat="1" ht="188.25" customHeight="1" x14ac:dyDescent="0.3">
      <c r="A199" s="108">
        <f t="shared" si="0"/>
        <v>189</v>
      </c>
      <c r="B199" s="108"/>
      <c r="C199" s="124" t="s">
        <v>1327</v>
      </c>
      <c r="D199" s="125">
        <v>118</v>
      </c>
      <c r="E199" s="108" t="s">
        <v>1153</v>
      </c>
      <c r="F199" s="108">
        <v>31</v>
      </c>
      <c r="G199" s="110" t="s">
        <v>1330</v>
      </c>
      <c r="H199" s="110" t="s">
        <v>1331</v>
      </c>
      <c r="I199" s="127" t="s">
        <v>1335</v>
      </c>
      <c r="J199" s="108">
        <v>2</v>
      </c>
      <c r="K199" s="268" t="s">
        <v>1339</v>
      </c>
      <c r="L199" s="268" t="s">
        <v>1346</v>
      </c>
      <c r="M199" s="268" t="s">
        <v>1347</v>
      </c>
      <c r="N199" s="268" t="s">
        <v>1348</v>
      </c>
      <c r="O199" s="108">
        <v>1</v>
      </c>
      <c r="P199" s="160">
        <v>43739</v>
      </c>
      <c r="Q199" s="160">
        <v>43830</v>
      </c>
      <c r="R199" s="108">
        <v>1</v>
      </c>
      <c r="S199" s="107" t="s">
        <v>1896</v>
      </c>
      <c r="T199" s="172"/>
      <c r="U199" s="108">
        <v>100</v>
      </c>
      <c r="V199" s="172"/>
      <c r="W199" s="112" t="s">
        <v>1410</v>
      </c>
      <c r="X199" s="108"/>
      <c r="Y199" s="108"/>
      <c r="Z199" s="108"/>
      <c r="AA199" s="108" t="s">
        <v>543</v>
      </c>
      <c r="AB199" s="110" t="s">
        <v>1365</v>
      </c>
    </row>
    <row r="200" spans="1:28" s="133" customFormat="1" ht="409.5" customHeight="1" x14ac:dyDescent="0.3">
      <c r="A200" s="190">
        <f t="shared" si="0"/>
        <v>190</v>
      </c>
      <c r="B200" s="190"/>
      <c r="C200" s="191" t="s">
        <v>1328</v>
      </c>
      <c r="D200" s="229">
        <v>118</v>
      </c>
      <c r="E200" s="190" t="s">
        <v>1153</v>
      </c>
      <c r="F200" s="190">
        <v>31</v>
      </c>
      <c r="G200" s="194" t="s">
        <v>1330</v>
      </c>
      <c r="H200" s="194" t="s">
        <v>1332</v>
      </c>
      <c r="I200" s="196" t="s">
        <v>1336</v>
      </c>
      <c r="J200" s="190">
        <v>1</v>
      </c>
      <c r="K200" s="269" t="s">
        <v>1340</v>
      </c>
      <c r="L200" s="269" t="s">
        <v>1349</v>
      </c>
      <c r="M200" s="269" t="s">
        <v>1350</v>
      </c>
      <c r="N200" s="269" t="s">
        <v>1351</v>
      </c>
      <c r="O200" s="190">
        <v>1</v>
      </c>
      <c r="P200" s="270">
        <v>43739</v>
      </c>
      <c r="Q200" s="270">
        <v>43921</v>
      </c>
      <c r="R200" s="190">
        <v>1</v>
      </c>
      <c r="S200" s="271" t="s">
        <v>1897</v>
      </c>
      <c r="T200" s="172"/>
      <c r="U200" s="190">
        <v>100</v>
      </c>
      <c r="V200" s="202"/>
      <c r="W200" s="203" t="s">
        <v>1410</v>
      </c>
      <c r="X200" s="190"/>
      <c r="Y200" s="190"/>
      <c r="Z200" s="190"/>
      <c r="AA200" s="190" t="s">
        <v>543</v>
      </c>
      <c r="AB200" s="196" t="s">
        <v>1365</v>
      </c>
    </row>
    <row r="201" spans="1:28" s="133" customFormat="1" ht="284.25" customHeight="1" x14ac:dyDescent="0.3">
      <c r="A201" s="108">
        <f t="shared" si="0"/>
        <v>191</v>
      </c>
      <c r="B201" s="108" t="s">
        <v>1668</v>
      </c>
      <c r="C201" s="124" t="s">
        <v>1329</v>
      </c>
      <c r="D201" s="125">
        <v>118</v>
      </c>
      <c r="E201" s="108" t="s">
        <v>1153</v>
      </c>
      <c r="F201" s="108">
        <v>31</v>
      </c>
      <c r="G201" s="110" t="s">
        <v>1330</v>
      </c>
      <c r="H201" s="110" t="s">
        <v>1333</v>
      </c>
      <c r="I201" s="127" t="s">
        <v>1337</v>
      </c>
      <c r="J201" s="108">
        <v>1</v>
      </c>
      <c r="K201" s="268" t="s">
        <v>1341</v>
      </c>
      <c r="L201" s="268" t="s">
        <v>1352</v>
      </c>
      <c r="M201" s="268" t="s">
        <v>1353</v>
      </c>
      <c r="N201" s="268" t="s">
        <v>1354</v>
      </c>
      <c r="O201" s="108">
        <v>100</v>
      </c>
      <c r="P201" s="160">
        <v>43728</v>
      </c>
      <c r="Q201" s="160">
        <v>44093</v>
      </c>
      <c r="R201" s="108">
        <v>10</v>
      </c>
      <c r="S201" s="107" t="s">
        <v>1905</v>
      </c>
      <c r="T201" s="272"/>
      <c r="U201" s="108">
        <v>10</v>
      </c>
      <c r="V201" s="172"/>
      <c r="W201" s="112" t="s">
        <v>1672</v>
      </c>
      <c r="X201" s="108"/>
      <c r="Y201" s="108"/>
      <c r="Z201" s="186">
        <v>43981</v>
      </c>
      <c r="AA201" s="108" t="s">
        <v>547</v>
      </c>
      <c r="AB201" s="108" t="s">
        <v>1360</v>
      </c>
    </row>
    <row r="202" spans="1:28" s="133" customFormat="1" ht="326.25" customHeight="1" x14ac:dyDescent="0.3">
      <c r="A202" s="108">
        <f t="shared" si="0"/>
        <v>192</v>
      </c>
      <c r="B202" s="108" t="s">
        <v>1668</v>
      </c>
      <c r="C202" s="124" t="s">
        <v>1373</v>
      </c>
      <c r="D202" s="125">
        <v>118</v>
      </c>
      <c r="E202" s="108" t="s">
        <v>1153</v>
      </c>
      <c r="F202" s="108">
        <v>31</v>
      </c>
      <c r="G202" s="110" t="s">
        <v>1330</v>
      </c>
      <c r="H202" s="110" t="s">
        <v>1333</v>
      </c>
      <c r="I202" s="127" t="s">
        <v>1338</v>
      </c>
      <c r="J202" s="108">
        <v>2</v>
      </c>
      <c r="K202" s="268" t="s">
        <v>1341</v>
      </c>
      <c r="L202" s="268" t="s">
        <v>1355</v>
      </c>
      <c r="M202" s="268" t="s">
        <v>1356</v>
      </c>
      <c r="N202" s="268" t="s">
        <v>1357</v>
      </c>
      <c r="O202" s="108">
        <v>100</v>
      </c>
      <c r="P202" s="160">
        <v>43728</v>
      </c>
      <c r="Q202" s="160">
        <v>44093</v>
      </c>
      <c r="R202" s="108">
        <v>0</v>
      </c>
      <c r="S202" s="107" t="s">
        <v>1906</v>
      </c>
      <c r="T202" s="272"/>
      <c r="U202" s="108">
        <v>0</v>
      </c>
      <c r="V202" s="172"/>
      <c r="W202" s="112" t="s">
        <v>1694</v>
      </c>
      <c r="X202" s="108"/>
      <c r="Y202" s="108"/>
      <c r="Z202" s="108"/>
      <c r="AA202" s="108" t="s">
        <v>547</v>
      </c>
      <c r="AB202" s="108" t="s">
        <v>1360</v>
      </c>
    </row>
    <row r="203" spans="1:28" s="133" customFormat="1" ht="408.75" customHeight="1" x14ac:dyDescent="0.3">
      <c r="A203" s="108">
        <f t="shared" si="0"/>
        <v>193</v>
      </c>
      <c r="B203" s="108" t="s">
        <v>1668</v>
      </c>
      <c r="C203" s="124" t="s">
        <v>1374</v>
      </c>
      <c r="D203" s="125">
        <v>118</v>
      </c>
      <c r="E203" s="108" t="s">
        <v>1153</v>
      </c>
      <c r="F203" s="108">
        <v>31</v>
      </c>
      <c r="G203" s="110" t="s">
        <v>1330</v>
      </c>
      <c r="H203" s="110" t="s">
        <v>1334</v>
      </c>
      <c r="I203" s="127" t="s">
        <v>916</v>
      </c>
      <c r="J203" s="108">
        <v>1</v>
      </c>
      <c r="K203" s="268" t="s">
        <v>1342</v>
      </c>
      <c r="L203" s="268" t="s">
        <v>1358</v>
      </c>
      <c r="M203" s="268" t="s">
        <v>1359</v>
      </c>
      <c r="N203" s="268" t="s">
        <v>1359</v>
      </c>
      <c r="O203" s="108">
        <v>3</v>
      </c>
      <c r="P203" s="160">
        <v>43728</v>
      </c>
      <c r="Q203" s="160">
        <v>44093</v>
      </c>
      <c r="R203" s="108">
        <v>2.5</v>
      </c>
      <c r="S203" s="107" t="s">
        <v>1967</v>
      </c>
      <c r="T203" s="272"/>
      <c r="U203" s="108">
        <v>85</v>
      </c>
      <c r="V203" s="172"/>
      <c r="W203" s="112" t="s">
        <v>1691</v>
      </c>
      <c r="X203" s="108"/>
      <c r="Y203" s="108"/>
      <c r="Z203" s="108"/>
      <c r="AA203" s="108" t="s">
        <v>543</v>
      </c>
      <c r="AB203" s="110" t="s">
        <v>1365</v>
      </c>
    </row>
    <row r="204" spans="1:28" s="133" customFormat="1" ht="182.25" customHeight="1" x14ac:dyDescent="0.3">
      <c r="A204" s="273">
        <f t="shared" si="0"/>
        <v>194</v>
      </c>
      <c r="B204" s="273"/>
      <c r="C204" s="274" t="s">
        <v>1375</v>
      </c>
      <c r="D204" s="275">
        <v>118</v>
      </c>
      <c r="E204" s="273" t="s">
        <v>1153</v>
      </c>
      <c r="F204" s="273">
        <v>36</v>
      </c>
      <c r="G204" s="276" t="s">
        <v>1376</v>
      </c>
      <c r="H204" s="277" t="s">
        <v>1377</v>
      </c>
      <c r="I204" s="278" t="s">
        <v>6</v>
      </c>
      <c r="J204" s="279">
        <v>1</v>
      </c>
      <c r="K204" s="280" t="s">
        <v>1395</v>
      </c>
      <c r="L204" s="280" t="s">
        <v>1382</v>
      </c>
      <c r="M204" s="281" t="s">
        <v>1387</v>
      </c>
      <c r="N204" s="281" t="s">
        <v>1391</v>
      </c>
      <c r="O204" s="279">
        <v>1</v>
      </c>
      <c r="P204" s="282">
        <v>43831</v>
      </c>
      <c r="Q204" s="282">
        <v>43860</v>
      </c>
      <c r="R204" s="273">
        <v>1</v>
      </c>
      <c r="S204" s="283" t="s">
        <v>1898</v>
      </c>
      <c r="T204" s="172"/>
      <c r="U204" s="273">
        <v>100</v>
      </c>
      <c r="V204" s="247"/>
      <c r="W204" s="284">
        <v>43981</v>
      </c>
      <c r="X204" s="273"/>
      <c r="Y204" s="273"/>
      <c r="Z204" s="273"/>
      <c r="AA204" s="273" t="s">
        <v>543</v>
      </c>
      <c r="AB204" s="278" t="s">
        <v>544</v>
      </c>
    </row>
    <row r="205" spans="1:28" s="133" customFormat="1" ht="291.75" customHeight="1" x14ac:dyDescent="0.3">
      <c r="A205" s="108">
        <f t="shared" si="0"/>
        <v>195</v>
      </c>
      <c r="B205" s="108" t="s">
        <v>1681</v>
      </c>
      <c r="C205" s="124" t="s">
        <v>1400</v>
      </c>
      <c r="D205" s="285">
        <v>118</v>
      </c>
      <c r="E205" s="108" t="s">
        <v>1153</v>
      </c>
      <c r="F205" s="108">
        <v>36</v>
      </c>
      <c r="G205" s="110" t="s">
        <v>1376</v>
      </c>
      <c r="H205" s="219" t="s">
        <v>1377</v>
      </c>
      <c r="I205" s="127" t="s">
        <v>1</v>
      </c>
      <c r="J205" s="218">
        <v>2</v>
      </c>
      <c r="K205" s="184" t="s">
        <v>1395</v>
      </c>
      <c r="L205" s="184" t="s">
        <v>1383</v>
      </c>
      <c r="M205" s="218" t="s">
        <v>1388</v>
      </c>
      <c r="N205" s="286" t="s">
        <v>1392</v>
      </c>
      <c r="O205" s="287">
        <v>3</v>
      </c>
      <c r="P205" s="288">
        <v>43845</v>
      </c>
      <c r="Q205" s="288">
        <v>44181</v>
      </c>
      <c r="R205" s="108">
        <v>2</v>
      </c>
      <c r="S205" s="107" t="s">
        <v>1930</v>
      </c>
      <c r="T205" s="272"/>
      <c r="U205" s="108">
        <v>66</v>
      </c>
      <c r="V205" s="172"/>
      <c r="W205" s="112" t="s">
        <v>1678</v>
      </c>
      <c r="X205" s="108"/>
      <c r="Y205" s="108"/>
      <c r="Z205" s="108"/>
      <c r="AA205" s="108" t="s">
        <v>547</v>
      </c>
      <c r="AB205" s="108" t="s">
        <v>548</v>
      </c>
    </row>
    <row r="206" spans="1:28" s="133" customFormat="1" ht="409.5" x14ac:dyDescent="0.3">
      <c r="A206" s="108">
        <f t="shared" si="0"/>
        <v>196</v>
      </c>
      <c r="B206" s="108" t="s">
        <v>1681</v>
      </c>
      <c r="C206" s="124" t="s">
        <v>1401</v>
      </c>
      <c r="D206" s="285">
        <v>118</v>
      </c>
      <c r="E206" s="108" t="s">
        <v>1153</v>
      </c>
      <c r="F206" s="108">
        <v>36</v>
      </c>
      <c r="G206" s="110" t="s">
        <v>1376</v>
      </c>
      <c r="H206" s="219" t="s">
        <v>1377</v>
      </c>
      <c r="I206" s="127" t="s">
        <v>1419</v>
      </c>
      <c r="J206" s="218">
        <v>3</v>
      </c>
      <c r="K206" s="184" t="s">
        <v>1395</v>
      </c>
      <c r="L206" s="184" t="s">
        <v>1417</v>
      </c>
      <c r="M206" s="286" t="s">
        <v>1389</v>
      </c>
      <c r="N206" s="286" t="s">
        <v>1418</v>
      </c>
      <c r="O206" s="218">
        <v>5</v>
      </c>
      <c r="P206" s="288">
        <v>43845</v>
      </c>
      <c r="Q206" s="288">
        <v>44316</v>
      </c>
      <c r="R206" s="108">
        <v>1</v>
      </c>
      <c r="S206" s="111" t="s">
        <v>1946</v>
      </c>
      <c r="T206" s="272"/>
      <c r="U206" s="108">
        <v>20</v>
      </c>
      <c r="V206" s="172"/>
      <c r="W206" s="112" t="s">
        <v>1678</v>
      </c>
      <c r="X206" s="108"/>
      <c r="Y206" s="108" t="s">
        <v>1431</v>
      </c>
      <c r="Z206" s="108"/>
      <c r="AA206" s="108" t="s">
        <v>547</v>
      </c>
      <c r="AB206" s="108" t="s">
        <v>548</v>
      </c>
    </row>
    <row r="207" spans="1:28" s="133" customFormat="1" ht="168.75" customHeight="1" x14ac:dyDescent="0.3">
      <c r="A207" s="273">
        <f t="shared" si="0"/>
        <v>197</v>
      </c>
      <c r="B207" s="273"/>
      <c r="C207" s="274" t="s">
        <v>1402</v>
      </c>
      <c r="D207" s="275">
        <v>118</v>
      </c>
      <c r="E207" s="273" t="s">
        <v>1153</v>
      </c>
      <c r="F207" s="273">
        <v>36</v>
      </c>
      <c r="G207" s="276" t="s">
        <v>1376</v>
      </c>
      <c r="H207" s="277" t="s">
        <v>1378</v>
      </c>
      <c r="I207" s="278" t="s">
        <v>6</v>
      </c>
      <c r="J207" s="279">
        <v>1</v>
      </c>
      <c r="K207" s="280" t="s">
        <v>1396</v>
      </c>
      <c r="L207" s="280" t="s">
        <v>1382</v>
      </c>
      <c r="M207" s="281" t="s">
        <v>1387</v>
      </c>
      <c r="N207" s="281" t="s">
        <v>1391</v>
      </c>
      <c r="O207" s="279">
        <v>1</v>
      </c>
      <c r="P207" s="282">
        <v>43831</v>
      </c>
      <c r="Q207" s="282">
        <v>43860</v>
      </c>
      <c r="R207" s="273">
        <v>1</v>
      </c>
      <c r="S207" s="283" t="s">
        <v>1899</v>
      </c>
      <c r="T207" s="172"/>
      <c r="U207" s="273">
        <v>100</v>
      </c>
      <c r="V207" s="247"/>
      <c r="W207" s="284">
        <v>43981</v>
      </c>
      <c r="X207" s="273"/>
      <c r="Y207" s="273"/>
      <c r="Z207" s="273"/>
      <c r="AA207" s="273" t="s">
        <v>543</v>
      </c>
      <c r="AB207" s="278" t="s">
        <v>544</v>
      </c>
    </row>
    <row r="208" spans="1:28" s="133" customFormat="1" ht="298.5" customHeight="1" x14ac:dyDescent="0.3">
      <c r="A208" s="108">
        <f t="shared" si="0"/>
        <v>198</v>
      </c>
      <c r="B208" s="108" t="s">
        <v>1681</v>
      </c>
      <c r="C208" s="124" t="s">
        <v>1403</v>
      </c>
      <c r="D208" s="285">
        <v>118</v>
      </c>
      <c r="E208" s="108" t="s">
        <v>1153</v>
      </c>
      <c r="F208" s="108">
        <v>36</v>
      </c>
      <c r="G208" s="110" t="s">
        <v>1376</v>
      </c>
      <c r="H208" s="219" t="s">
        <v>1378</v>
      </c>
      <c r="I208" s="127" t="s">
        <v>1</v>
      </c>
      <c r="J208" s="218">
        <v>2</v>
      </c>
      <c r="K208" s="184" t="s">
        <v>1396</v>
      </c>
      <c r="L208" s="184" t="s">
        <v>1383</v>
      </c>
      <c r="M208" s="218" t="s">
        <v>1388</v>
      </c>
      <c r="N208" s="286" t="s">
        <v>1392</v>
      </c>
      <c r="O208" s="287">
        <v>3</v>
      </c>
      <c r="P208" s="288">
        <v>43845</v>
      </c>
      <c r="Q208" s="288">
        <v>44181</v>
      </c>
      <c r="R208" s="108">
        <v>2</v>
      </c>
      <c r="S208" s="107" t="s">
        <v>1929</v>
      </c>
      <c r="T208" s="272"/>
      <c r="U208" s="108">
        <v>66</v>
      </c>
      <c r="V208" s="172"/>
      <c r="W208" s="112" t="s">
        <v>1678</v>
      </c>
      <c r="X208" s="108"/>
      <c r="Y208" s="108"/>
      <c r="Z208" s="108"/>
      <c r="AA208" s="108" t="s">
        <v>547</v>
      </c>
      <c r="AB208" s="108" t="s">
        <v>548</v>
      </c>
    </row>
    <row r="209" spans="1:28" s="133" customFormat="1" ht="408.75" customHeight="1" x14ac:dyDescent="0.3">
      <c r="A209" s="108">
        <f t="shared" si="0"/>
        <v>199</v>
      </c>
      <c r="B209" s="108" t="s">
        <v>1681</v>
      </c>
      <c r="C209" s="124" t="s">
        <v>1404</v>
      </c>
      <c r="D209" s="150">
        <v>118</v>
      </c>
      <c r="E209" s="108" t="s">
        <v>1153</v>
      </c>
      <c r="F209" s="108">
        <v>36</v>
      </c>
      <c r="G209" s="110" t="s">
        <v>1376</v>
      </c>
      <c r="H209" s="110" t="s">
        <v>1378</v>
      </c>
      <c r="I209" s="127" t="s">
        <v>1420</v>
      </c>
      <c r="J209" s="108">
        <v>3</v>
      </c>
      <c r="K209" s="106" t="s">
        <v>1396</v>
      </c>
      <c r="L209" s="106" t="s">
        <v>1423</v>
      </c>
      <c r="M209" s="268" t="s">
        <v>1389</v>
      </c>
      <c r="N209" s="268" t="s">
        <v>1418</v>
      </c>
      <c r="O209" s="108">
        <v>5</v>
      </c>
      <c r="P209" s="160">
        <v>43845</v>
      </c>
      <c r="Q209" s="160">
        <v>44316</v>
      </c>
      <c r="R209" s="108">
        <v>1</v>
      </c>
      <c r="S209" s="111" t="s">
        <v>1946</v>
      </c>
      <c r="T209" s="272"/>
      <c r="U209" s="108">
        <v>20</v>
      </c>
      <c r="V209" s="172"/>
      <c r="W209" s="112" t="s">
        <v>1678</v>
      </c>
      <c r="X209" s="108"/>
      <c r="Y209" s="108" t="s">
        <v>1431</v>
      </c>
      <c r="Z209" s="108"/>
      <c r="AA209" s="108" t="s">
        <v>547</v>
      </c>
      <c r="AB209" s="108" t="s">
        <v>548</v>
      </c>
    </row>
    <row r="210" spans="1:28" s="133" customFormat="1" ht="409.5" customHeight="1" x14ac:dyDescent="0.3">
      <c r="A210" s="108">
        <f t="shared" si="0"/>
        <v>200</v>
      </c>
      <c r="B210" s="108" t="s">
        <v>1681</v>
      </c>
      <c r="C210" s="124" t="s">
        <v>1405</v>
      </c>
      <c r="D210" s="285">
        <v>118</v>
      </c>
      <c r="E210" s="108" t="s">
        <v>1153</v>
      </c>
      <c r="F210" s="108">
        <v>36</v>
      </c>
      <c r="G210" s="110" t="s">
        <v>1376</v>
      </c>
      <c r="H210" s="219" t="s">
        <v>1379</v>
      </c>
      <c r="I210" s="127" t="s">
        <v>1420</v>
      </c>
      <c r="J210" s="218">
        <v>1</v>
      </c>
      <c r="K210" s="184" t="s">
        <v>1397</v>
      </c>
      <c r="L210" s="184" t="s">
        <v>1421</v>
      </c>
      <c r="M210" s="286" t="s">
        <v>1389</v>
      </c>
      <c r="N210" s="286" t="s">
        <v>1418</v>
      </c>
      <c r="O210" s="218">
        <v>5</v>
      </c>
      <c r="P210" s="288">
        <v>43845</v>
      </c>
      <c r="Q210" s="288">
        <v>44316</v>
      </c>
      <c r="R210" s="108">
        <v>1</v>
      </c>
      <c r="S210" s="107" t="s">
        <v>1933</v>
      </c>
      <c r="T210" s="272"/>
      <c r="U210" s="108">
        <v>20</v>
      </c>
      <c r="V210" s="172"/>
      <c r="W210" s="112" t="s">
        <v>1678</v>
      </c>
      <c r="X210" s="108"/>
      <c r="Y210" s="108" t="s">
        <v>1431</v>
      </c>
      <c r="Z210" s="108"/>
      <c r="AA210" s="108" t="s">
        <v>547</v>
      </c>
      <c r="AB210" s="108" t="s">
        <v>548</v>
      </c>
    </row>
    <row r="211" spans="1:28" s="133" customFormat="1" ht="409.5" x14ac:dyDescent="0.3">
      <c r="A211" s="108">
        <f t="shared" si="0"/>
        <v>201</v>
      </c>
      <c r="B211" s="108" t="s">
        <v>1681</v>
      </c>
      <c r="C211" s="124" t="s">
        <v>1406</v>
      </c>
      <c r="D211" s="285">
        <v>118</v>
      </c>
      <c r="E211" s="108" t="s">
        <v>1153</v>
      </c>
      <c r="F211" s="108">
        <v>36</v>
      </c>
      <c r="G211" s="110" t="s">
        <v>1376</v>
      </c>
      <c r="H211" s="219" t="s">
        <v>1380</v>
      </c>
      <c r="I211" s="127" t="s">
        <v>1420</v>
      </c>
      <c r="J211" s="218">
        <v>1</v>
      </c>
      <c r="K211" s="184" t="s">
        <v>1398</v>
      </c>
      <c r="L211" s="184" t="s">
        <v>1422</v>
      </c>
      <c r="M211" s="286" t="s">
        <v>1389</v>
      </c>
      <c r="N211" s="286" t="s">
        <v>1418</v>
      </c>
      <c r="O211" s="218">
        <v>5</v>
      </c>
      <c r="P211" s="288">
        <v>43845</v>
      </c>
      <c r="Q211" s="288">
        <v>44316</v>
      </c>
      <c r="R211" s="108">
        <v>1</v>
      </c>
      <c r="S211" s="107" t="s">
        <v>1900</v>
      </c>
      <c r="T211" s="272"/>
      <c r="U211" s="108">
        <v>20</v>
      </c>
      <c r="V211" s="172"/>
      <c r="W211" s="112" t="s">
        <v>1678</v>
      </c>
      <c r="X211" s="108"/>
      <c r="Y211" s="108" t="s">
        <v>1431</v>
      </c>
      <c r="Z211" s="108"/>
      <c r="AA211" s="108" t="s">
        <v>547</v>
      </c>
      <c r="AB211" s="108" t="s">
        <v>548</v>
      </c>
    </row>
    <row r="212" spans="1:28" s="133" customFormat="1" ht="409.5" customHeight="1" x14ac:dyDescent="0.3">
      <c r="A212" s="108">
        <f t="shared" si="0"/>
        <v>202</v>
      </c>
      <c r="B212" s="108" t="s">
        <v>1681</v>
      </c>
      <c r="C212" s="124" t="s">
        <v>1407</v>
      </c>
      <c r="D212" s="289">
        <v>118</v>
      </c>
      <c r="E212" s="108" t="s">
        <v>1153</v>
      </c>
      <c r="F212" s="108">
        <v>36</v>
      </c>
      <c r="G212" s="110" t="s">
        <v>1376</v>
      </c>
      <c r="H212" s="213" t="s">
        <v>1381</v>
      </c>
      <c r="I212" s="127" t="s">
        <v>1386</v>
      </c>
      <c r="J212" s="218">
        <v>1</v>
      </c>
      <c r="K212" s="184" t="s">
        <v>1399</v>
      </c>
      <c r="L212" s="184" t="s">
        <v>1384</v>
      </c>
      <c r="M212" s="286" t="s">
        <v>1390</v>
      </c>
      <c r="N212" s="286" t="s">
        <v>1393</v>
      </c>
      <c r="O212" s="218">
        <v>6</v>
      </c>
      <c r="P212" s="288">
        <v>43845</v>
      </c>
      <c r="Q212" s="288">
        <v>44181</v>
      </c>
      <c r="R212" s="108">
        <v>1</v>
      </c>
      <c r="S212" s="111" t="s">
        <v>1931</v>
      </c>
      <c r="T212" s="108" t="s">
        <v>1920</v>
      </c>
      <c r="U212" s="108">
        <v>17</v>
      </c>
      <c r="V212" s="172"/>
      <c r="W212" s="112" t="s">
        <v>1678</v>
      </c>
      <c r="X212" s="108"/>
      <c r="Y212" s="108"/>
      <c r="Z212" s="108"/>
      <c r="AA212" s="108" t="s">
        <v>547</v>
      </c>
      <c r="AB212" s="108" t="s">
        <v>548</v>
      </c>
    </row>
    <row r="213" spans="1:28" s="133" customFormat="1" ht="198.75" customHeight="1" x14ac:dyDescent="0.3">
      <c r="A213" s="108">
        <f t="shared" si="0"/>
        <v>203</v>
      </c>
      <c r="B213" s="108" t="s">
        <v>1681</v>
      </c>
      <c r="C213" s="124" t="s">
        <v>1408</v>
      </c>
      <c r="D213" s="150">
        <v>118</v>
      </c>
      <c r="E213" s="108" t="s">
        <v>1153</v>
      </c>
      <c r="F213" s="108">
        <v>36</v>
      </c>
      <c r="G213" s="110" t="s">
        <v>1376</v>
      </c>
      <c r="H213" s="110" t="s">
        <v>1381</v>
      </c>
      <c r="I213" s="127" t="s">
        <v>1386</v>
      </c>
      <c r="J213" s="108">
        <v>2</v>
      </c>
      <c r="K213" s="106" t="s">
        <v>1399</v>
      </c>
      <c r="L213" s="106" t="s">
        <v>1385</v>
      </c>
      <c r="M213" s="268" t="s">
        <v>441</v>
      </c>
      <c r="N213" s="268" t="s">
        <v>1394</v>
      </c>
      <c r="O213" s="108">
        <v>1</v>
      </c>
      <c r="P213" s="160">
        <v>43845</v>
      </c>
      <c r="Q213" s="160">
        <v>44012</v>
      </c>
      <c r="R213" s="108">
        <v>0.4</v>
      </c>
      <c r="S213" s="107" t="s">
        <v>1919</v>
      </c>
      <c r="T213" s="108">
        <v>40</v>
      </c>
      <c r="U213" s="108">
        <v>40</v>
      </c>
      <c r="V213" s="172"/>
      <c r="W213" s="112" t="s">
        <v>1678</v>
      </c>
      <c r="X213" s="108"/>
      <c r="Y213" s="108"/>
      <c r="Z213" s="108"/>
      <c r="AA213" s="108" t="s">
        <v>547</v>
      </c>
      <c r="AB213" s="108" t="s">
        <v>1360</v>
      </c>
    </row>
    <row r="214" spans="1:28" s="133" customFormat="1" ht="409.5" x14ac:dyDescent="0.3">
      <c r="A214" s="108">
        <f t="shared" si="0"/>
        <v>204</v>
      </c>
      <c r="B214" s="108" t="s">
        <v>1671</v>
      </c>
      <c r="C214" s="124" t="s">
        <v>1548</v>
      </c>
      <c r="D214" s="150">
        <v>118</v>
      </c>
      <c r="E214" s="151" t="s">
        <v>1445</v>
      </c>
      <c r="F214" s="108">
        <v>59</v>
      </c>
      <c r="G214" s="110" t="s">
        <v>1446</v>
      </c>
      <c r="H214" s="110" t="s">
        <v>613</v>
      </c>
      <c r="I214" s="127" t="s">
        <v>1447</v>
      </c>
      <c r="J214" s="108">
        <v>1</v>
      </c>
      <c r="K214" s="106" t="s">
        <v>1585</v>
      </c>
      <c r="L214" s="106" t="s">
        <v>1470</v>
      </c>
      <c r="M214" s="108" t="s">
        <v>110</v>
      </c>
      <c r="N214" s="110" t="s">
        <v>1523</v>
      </c>
      <c r="O214" s="108">
        <v>3</v>
      </c>
      <c r="P214" s="189">
        <v>44013</v>
      </c>
      <c r="Q214" s="189">
        <v>44346</v>
      </c>
      <c r="R214" s="108">
        <v>1</v>
      </c>
      <c r="S214" s="107" t="s">
        <v>1913</v>
      </c>
      <c r="T214" s="272"/>
      <c r="U214" s="108">
        <v>33</v>
      </c>
      <c r="V214" s="172"/>
      <c r="W214" s="186">
        <v>44135</v>
      </c>
      <c r="X214" s="108"/>
      <c r="Y214" s="108"/>
      <c r="Z214" s="108"/>
      <c r="AA214" s="108" t="s">
        <v>547</v>
      </c>
      <c r="AB214" s="108" t="s">
        <v>548</v>
      </c>
    </row>
    <row r="215" spans="1:28" s="133" customFormat="1" ht="165" customHeight="1" x14ac:dyDescent="0.3">
      <c r="A215" s="108">
        <f t="shared" si="0"/>
        <v>205</v>
      </c>
      <c r="B215" s="108" t="s">
        <v>1681</v>
      </c>
      <c r="C215" s="124" t="s">
        <v>1549</v>
      </c>
      <c r="D215" s="150">
        <v>118</v>
      </c>
      <c r="E215" s="151" t="s">
        <v>1445</v>
      </c>
      <c r="F215" s="108">
        <v>59</v>
      </c>
      <c r="G215" s="110" t="s">
        <v>1446</v>
      </c>
      <c r="H215" s="110" t="s">
        <v>630</v>
      </c>
      <c r="I215" s="127" t="s">
        <v>1</v>
      </c>
      <c r="J215" s="108">
        <v>1</v>
      </c>
      <c r="K215" s="106" t="s">
        <v>1586</v>
      </c>
      <c r="L215" s="106" t="s">
        <v>1471</v>
      </c>
      <c r="M215" s="108" t="s">
        <v>110</v>
      </c>
      <c r="N215" s="110" t="s">
        <v>1523</v>
      </c>
      <c r="O215" s="108">
        <v>2</v>
      </c>
      <c r="P215" s="189">
        <v>44013</v>
      </c>
      <c r="Q215" s="189">
        <v>44363</v>
      </c>
      <c r="R215" s="108">
        <v>1</v>
      </c>
      <c r="S215" s="107" t="s">
        <v>1947</v>
      </c>
      <c r="T215" s="272"/>
      <c r="U215" s="108">
        <v>50</v>
      </c>
      <c r="V215" s="172"/>
      <c r="W215" s="186">
        <v>44135</v>
      </c>
      <c r="X215" s="108"/>
      <c r="Y215" s="108"/>
      <c r="Z215" s="108"/>
      <c r="AA215" s="108" t="s">
        <v>547</v>
      </c>
      <c r="AB215" s="108" t="s">
        <v>548</v>
      </c>
    </row>
    <row r="216" spans="1:28" s="133" customFormat="1" ht="409.5" x14ac:dyDescent="0.3">
      <c r="A216" s="108">
        <f t="shared" si="0"/>
        <v>206</v>
      </c>
      <c r="B216" s="108" t="s">
        <v>1681</v>
      </c>
      <c r="C216" s="124" t="s">
        <v>1550</v>
      </c>
      <c r="D216" s="150">
        <v>118</v>
      </c>
      <c r="E216" s="151" t="s">
        <v>1445</v>
      </c>
      <c r="F216" s="108">
        <v>59</v>
      </c>
      <c r="G216" s="110" t="s">
        <v>1446</v>
      </c>
      <c r="H216" s="110" t="s">
        <v>630</v>
      </c>
      <c r="I216" s="127" t="s">
        <v>1448</v>
      </c>
      <c r="J216" s="108">
        <v>2</v>
      </c>
      <c r="K216" s="106" t="s">
        <v>1586</v>
      </c>
      <c r="L216" s="163" t="s">
        <v>1472</v>
      </c>
      <c r="M216" s="110" t="s">
        <v>1497</v>
      </c>
      <c r="N216" s="110" t="s">
        <v>1524</v>
      </c>
      <c r="O216" s="108">
        <v>1</v>
      </c>
      <c r="P216" s="189">
        <v>44013</v>
      </c>
      <c r="Q216" s="189">
        <v>44135</v>
      </c>
      <c r="R216" s="108">
        <v>0.4</v>
      </c>
      <c r="S216" s="107" t="s">
        <v>1921</v>
      </c>
      <c r="T216" s="272"/>
      <c r="U216" s="108">
        <v>40</v>
      </c>
      <c r="V216" s="172"/>
      <c r="W216" s="186">
        <v>44135</v>
      </c>
      <c r="X216" s="108"/>
      <c r="Y216" s="108"/>
      <c r="Z216" s="108"/>
      <c r="AA216" s="108" t="s">
        <v>547</v>
      </c>
      <c r="AB216" s="108" t="s">
        <v>1360</v>
      </c>
    </row>
    <row r="217" spans="1:28" s="133" customFormat="1" ht="409.5" x14ac:dyDescent="0.3">
      <c r="A217" s="108">
        <f t="shared" si="0"/>
        <v>207</v>
      </c>
      <c r="B217" s="108" t="s">
        <v>1681</v>
      </c>
      <c r="C217" s="124" t="s">
        <v>1551</v>
      </c>
      <c r="D217" s="150">
        <v>118</v>
      </c>
      <c r="E217" s="151" t="s">
        <v>1445</v>
      </c>
      <c r="F217" s="108">
        <v>59</v>
      </c>
      <c r="G217" s="110" t="s">
        <v>1446</v>
      </c>
      <c r="H217" s="110" t="s">
        <v>630</v>
      </c>
      <c r="I217" s="127" t="s">
        <v>1449</v>
      </c>
      <c r="J217" s="108">
        <v>3</v>
      </c>
      <c r="K217" s="106" t="s">
        <v>1586</v>
      </c>
      <c r="L217" s="163" t="s">
        <v>1473</v>
      </c>
      <c r="M217" s="110" t="s">
        <v>1498</v>
      </c>
      <c r="N217" s="106" t="s">
        <v>1525</v>
      </c>
      <c r="O217" s="108">
        <v>100</v>
      </c>
      <c r="P217" s="189">
        <v>44146</v>
      </c>
      <c r="Q217" s="189">
        <v>44363</v>
      </c>
      <c r="R217" s="108">
        <v>0</v>
      </c>
      <c r="S217" s="107" t="s">
        <v>1948</v>
      </c>
      <c r="T217" s="272"/>
      <c r="U217" s="108">
        <v>0</v>
      </c>
      <c r="V217" s="172"/>
      <c r="W217" s="186">
        <v>44135</v>
      </c>
      <c r="X217" s="108"/>
      <c r="Y217" s="108"/>
      <c r="Z217" s="108"/>
      <c r="AA217" s="108" t="s">
        <v>547</v>
      </c>
      <c r="AB217" s="108" t="s">
        <v>1676</v>
      </c>
    </row>
    <row r="218" spans="1:28" s="133" customFormat="1" ht="141.75" customHeight="1" x14ac:dyDescent="0.3">
      <c r="A218" s="108">
        <f t="shared" si="0"/>
        <v>208</v>
      </c>
      <c r="B218" s="108" t="s">
        <v>1681</v>
      </c>
      <c r="C218" s="124" t="s">
        <v>1552</v>
      </c>
      <c r="D218" s="150">
        <v>118</v>
      </c>
      <c r="E218" s="151" t="s">
        <v>1445</v>
      </c>
      <c r="F218" s="108">
        <v>59</v>
      </c>
      <c r="G218" s="110" t="s">
        <v>1446</v>
      </c>
      <c r="H218" s="110" t="s">
        <v>637</v>
      </c>
      <c r="I218" s="127" t="s">
        <v>1</v>
      </c>
      <c r="J218" s="108">
        <v>1</v>
      </c>
      <c r="K218" s="106" t="s">
        <v>1587</v>
      </c>
      <c r="L218" s="106" t="s">
        <v>1471</v>
      </c>
      <c r="M218" s="108" t="s">
        <v>1499</v>
      </c>
      <c r="N218" s="110" t="s">
        <v>1523</v>
      </c>
      <c r="O218" s="108">
        <v>2</v>
      </c>
      <c r="P218" s="189">
        <v>44013</v>
      </c>
      <c r="Q218" s="189">
        <v>44363</v>
      </c>
      <c r="R218" s="108">
        <v>1</v>
      </c>
      <c r="S218" s="107" t="s">
        <v>1941</v>
      </c>
      <c r="T218" s="272"/>
      <c r="U218" s="108">
        <v>50</v>
      </c>
      <c r="V218" s="172"/>
      <c r="W218" s="186">
        <v>44135</v>
      </c>
      <c r="X218" s="108"/>
      <c r="Y218" s="108"/>
      <c r="Z218" s="108"/>
      <c r="AA218" s="108" t="s">
        <v>547</v>
      </c>
      <c r="AB218" s="108" t="s">
        <v>548</v>
      </c>
    </row>
    <row r="219" spans="1:28" s="133" customFormat="1" ht="195" customHeight="1" x14ac:dyDescent="0.3">
      <c r="A219" s="108">
        <f t="shared" si="0"/>
        <v>209</v>
      </c>
      <c r="B219" s="108" t="s">
        <v>1681</v>
      </c>
      <c r="C219" s="124" t="s">
        <v>1553</v>
      </c>
      <c r="D219" s="150">
        <v>118</v>
      </c>
      <c r="E219" s="151" t="s">
        <v>1445</v>
      </c>
      <c r="F219" s="108">
        <v>59</v>
      </c>
      <c r="G219" s="110" t="s">
        <v>1446</v>
      </c>
      <c r="H219" s="110" t="s">
        <v>637</v>
      </c>
      <c r="I219" s="127" t="s">
        <v>1448</v>
      </c>
      <c r="J219" s="108">
        <v>2</v>
      </c>
      <c r="K219" s="106" t="s">
        <v>1587</v>
      </c>
      <c r="L219" s="163" t="s">
        <v>1472</v>
      </c>
      <c r="M219" s="110" t="s">
        <v>1497</v>
      </c>
      <c r="N219" s="110" t="s">
        <v>1524</v>
      </c>
      <c r="O219" s="108">
        <v>1</v>
      </c>
      <c r="P219" s="189">
        <v>44013</v>
      </c>
      <c r="Q219" s="189">
        <v>44135</v>
      </c>
      <c r="R219" s="108">
        <v>0.4</v>
      </c>
      <c r="S219" s="107" t="s">
        <v>1934</v>
      </c>
      <c r="T219" s="272"/>
      <c r="U219" s="108">
        <v>40</v>
      </c>
      <c r="V219" s="172"/>
      <c r="W219" s="186">
        <v>44135</v>
      </c>
      <c r="X219" s="108"/>
      <c r="Y219" s="108"/>
      <c r="Z219" s="108"/>
      <c r="AA219" s="108" t="s">
        <v>547</v>
      </c>
      <c r="AB219" s="108" t="s">
        <v>1360</v>
      </c>
    </row>
    <row r="220" spans="1:28" s="133" customFormat="1" ht="409.5" x14ac:dyDescent="0.3">
      <c r="A220" s="108">
        <f t="shared" si="0"/>
        <v>210</v>
      </c>
      <c r="B220" s="108" t="s">
        <v>1681</v>
      </c>
      <c r="C220" s="124" t="s">
        <v>1554</v>
      </c>
      <c r="D220" s="150">
        <v>118</v>
      </c>
      <c r="E220" s="151" t="s">
        <v>1445</v>
      </c>
      <c r="F220" s="108">
        <v>59</v>
      </c>
      <c r="G220" s="110" t="s">
        <v>1446</v>
      </c>
      <c r="H220" s="110" t="s">
        <v>637</v>
      </c>
      <c r="I220" s="127" t="s">
        <v>1449</v>
      </c>
      <c r="J220" s="108">
        <v>3</v>
      </c>
      <c r="K220" s="106" t="s">
        <v>1587</v>
      </c>
      <c r="L220" s="163" t="s">
        <v>1473</v>
      </c>
      <c r="M220" s="110" t="s">
        <v>1498</v>
      </c>
      <c r="N220" s="106" t="s">
        <v>1525</v>
      </c>
      <c r="O220" s="108">
        <v>100</v>
      </c>
      <c r="P220" s="189">
        <v>44146</v>
      </c>
      <c r="Q220" s="189">
        <v>44363</v>
      </c>
      <c r="R220" s="108">
        <v>0</v>
      </c>
      <c r="S220" s="107" t="s">
        <v>1949</v>
      </c>
      <c r="T220" s="272"/>
      <c r="U220" s="108">
        <v>0</v>
      </c>
      <c r="V220" s="172"/>
      <c r="W220" s="186">
        <v>44135</v>
      </c>
      <c r="X220" s="108"/>
      <c r="Y220" s="108"/>
      <c r="Z220" s="108"/>
      <c r="AA220" s="108" t="s">
        <v>547</v>
      </c>
      <c r="AB220" s="108" t="s">
        <v>1676</v>
      </c>
    </row>
    <row r="221" spans="1:28" s="133" customFormat="1" ht="334.5" customHeight="1" x14ac:dyDescent="0.3">
      <c r="A221" s="108">
        <f t="shared" si="0"/>
        <v>211</v>
      </c>
      <c r="B221" s="108" t="s">
        <v>1681</v>
      </c>
      <c r="C221" s="124" t="s">
        <v>1555</v>
      </c>
      <c r="D221" s="150">
        <v>118</v>
      </c>
      <c r="E221" s="151" t="s">
        <v>1445</v>
      </c>
      <c r="F221" s="108">
        <v>59</v>
      </c>
      <c r="G221" s="110" t="s">
        <v>1446</v>
      </c>
      <c r="H221" s="110" t="s">
        <v>647</v>
      </c>
      <c r="I221" s="127" t="s">
        <v>1448</v>
      </c>
      <c r="J221" s="108">
        <v>1</v>
      </c>
      <c r="K221" s="106" t="s">
        <v>1588</v>
      </c>
      <c r="L221" s="107" t="s">
        <v>1474</v>
      </c>
      <c r="M221" s="110" t="s">
        <v>1500</v>
      </c>
      <c r="N221" s="110" t="s">
        <v>1526</v>
      </c>
      <c r="O221" s="108">
        <v>100</v>
      </c>
      <c r="P221" s="189">
        <v>44013</v>
      </c>
      <c r="Q221" s="189">
        <v>44253</v>
      </c>
      <c r="R221" s="108">
        <v>10</v>
      </c>
      <c r="S221" s="107" t="s">
        <v>1932</v>
      </c>
      <c r="T221" s="272"/>
      <c r="U221" s="108">
        <v>10</v>
      </c>
      <c r="V221" s="172"/>
      <c r="W221" s="186">
        <v>44135</v>
      </c>
      <c r="X221" s="108"/>
      <c r="Y221" s="108"/>
      <c r="Z221" s="108"/>
      <c r="AA221" s="108" t="s">
        <v>547</v>
      </c>
      <c r="AB221" s="108" t="s">
        <v>548</v>
      </c>
    </row>
    <row r="222" spans="1:28" s="133" customFormat="1" ht="176.25" customHeight="1" x14ac:dyDescent="0.3">
      <c r="A222" s="108">
        <f t="shared" si="0"/>
        <v>212</v>
      </c>
      <c r="B222" s="108" t="s">
        <v>1668</v>
      </c>
      <c r="C222" s="124" t="s">
        <v>1556</v>
      </c>
      <c r="D222" s="150">
        <v>118</v>
      </c>
      <c r="E222" s="151" t="s">
        <v>1445</v>
      </c>
      <c r="F222" s="108">
        <v>59</v>
      </c>
      <c r="G222" s="110" t="s">
        <v>1446</v>
      </c>
      <c r="H222" s="110" t="s">
        <v>656</v>
      </c>
      <c r="I222" s="127" t="s">
        <v>1450</v>
      </c>
      <c r="J222" s="108">
        <v>1</v>
      </c>
      <c r="K222" s="106" t="s">
        <v>1589</v>
      </c>
      <c r="L222" s="106" t="s">
        <v>1475</v>
      </c>
      <c r="M222" s="163" t="s">
        <v>1501</v>
      </c>
      <c r="N222" s="268" t="s">
        <v>1527</v>
      </c>
      <c r="O222" s="108">
        <v>1</v>
      </c>
      <c r="P222" s="189">
        <v>44013</v>
      </c>
      <c r="Q222" s="189">
        <v>44074</v>
      </c>
      <c r="R222" s="108">
        <v>1</v>
      </c>
      <c r="S222" s="106" t="s">
        <v>1907</v>
      </c>
      <c r="T222" s="272"/>
      <c r="U222" s="108">
        <v>100</v>
      </c>
      <c r="V222" s="172"/>
      <c r="W222" s="186">
        <v>44135</v>
      </c>
      <c r="X222" s="108"/>
      <c r="Y222" s="108"/>
      <c r="Z222" s="108"/>
      <c r="AA222" s="108" t="s">
        <v>543</v>
      </c>
      <c r="AB222" s="108" t="s">
        <v>1677</v>
      </c>
    </row>
    <row r="223" spans="1:28" s="133" customFormat="1" ht="213.75" customHeight="1" x14ac:dyDescent="0.3">
      <c r="A223" s="108">
        <f t="shared" si="0"/>
        <v>213</v>
      </c>
      <c r="B223" s="108" t="s">
        <v>1668</v>
      </c>
      <c r="C223" s="124" t="s">
        <v>1557</v>
      </c>
      <c r="D223" s="150">
        <v>118</v>
      </c>
      <c r="E223" s="151" t="s">
        <v>1445</v>
      </c>
      <c r="F223" s="108">
        <v>59</v>
      </c>
      <c r="G223" s="110" t="s">
        <v>1446</v>
      </c>
      <c r="H223" s="110" t="s">
        <v>656</v>
      </c>
      <c r="I223" s="127" t="s">
        <v>1451</v>
      </c>
      <c r="J223" s="108">
        <v>2</v>
      </c>
      <c r="K223" s="106" t="s">
        <v>1589</v>
      </c>
      <c r="L223" s="106" t="s">
        <v>1476</v>
      </c>
      <c r="M223" s="163" t="s">
        <v>1502</v>
      </c>
      <c r="N223" s="268" t="s">
        <v>1528</v>
      </c>
      <c r="O223" s="108">
        <v>1</v>
      </c>
      <c r="P223" s="189">
        <v>44075</v>
      </c>
      <c r="Q223" s="189">
        <v>44363</v>
      </c>
      <c r="R223" s="290">
        <v>0.17</v>
      </c>
      <c r="S223" s="107" t="s">
        <v>1908</v>
      </c>
      <c r="T223" s="272"/>
      <c r="U223" s="108">
        <v>17</v>
      </c>
      <c r="V223" s="172"/>
      <c r="W223" s="186">
        <v>44135</v>
      </c>
      <c r="X223" s="108"/>
      <c r="Y223" s="108"/>
      <c r="Z223" s="108"/>
      <c r="AA223" s="108" t="s">
        <v>547</v>
      </c>
      <c r="AB223" s="108" t="s">
        <v>548</v>
      </c>
    </row>
    <row r="224" spans="1:28" s="133" customFormat="1" ht="354" customHeight="1" x14ac:dyDescent="0.3">
      <c r="A224" s="108">
        <f t="shared" ref="A224:A265" si="1">+A223+1</f>
        <v>214</v>
      </c>
      <c r="B224" s="108" t="s">
        <v>1668</v>
      </c>
      <c r="C224" s="124" t="s">
        <v>1558</v>
      </c>
      <c r="D224" s="150">
        <v>118</v>
      </c>
      <c r="E224" s="151" t="s">
        <v>1445</v>
      </c>
      <c r="F224" s="108">
        <v>59</v>
      </c>
      <c r="G224" s="110" t="s">
        <v>1446</v>
      </c>
      <c r="H224" s="110" t="s">
        <v>656</v>
      </c>
      <c r="I224" s="127" t="s">
        <v>1452</v>
      </c>
      <c r="J224" s="108">
        <v>3</v>
      </c>
      <c r="K224" s="106" t="s">
        <v>1589</v>
      </c>
      <c r="L224" s="106" t="s">
        <v>1477</v>
      </c>
      <c r="M224" s="163" t="s">
        <v>1503</v>
      </c>
      <c r="N224" s="268" t="s">
        <v>1529</v>
      </c>
      <c r="O224" s="108">
        <v>11</v>
      </c>
      <c r="P224" s="189">
        <v>44013</v>
      </c>
      <c r="Q224" s="189">
        <v>44363</v>
      </c>
      <c r="R224" s="108">
        <v>2</v>
      </c>
      <c r="S224" s="107" t="s">
        <v>1950</v>
      </c>
      <c r="T224" s="272"/>
      <c r="U224" s="113">
        <v>18</v>
      </c>
      <c r="V224" s="172"/>
      <c r="W224" s="186">
        <v>44135</v>
      </c>
      <c r="X224" s="108"/>
      <c r="Y224" s="108"/>
      <c r="Z224" s="108"/>
      <c r="AA224" s="108" t="s">
        <v>547</v>
      </c>
      <c r="AB224" s="108" t="s">
        <v>548</v>
      </c>
    </row>
    <row r="225" spans="1:28" s="133" customFormat="1" ht="409.5" x14ac:dyDescent="0.3">
      <c r="A225" s="108">
        <f t="shared" si="1"/>
        <v>215</v>
      </c>
      <c r="B225" s="108" t="s">
        <v>1671</v>
      </c>
      <c r="C225" s="124" t="s">
        <v>1559</v>
      </c>
      <c r="D225" s="150">
        <v>118</v>
      </c>
      <c r="E225" s="151" t="s">
        <v>1445</v>
      </c>
      <c r="F225" s="108">
        <v>59</v>
      </c>
      <c r="G225" s="110" t="s">
        <v>1446</v>
      </c>
      <c r="H225" s="110" t="s">
        <v>663</v>
      </c>
      <c r="I225" s="127" t="s">
        <v>1453</v>
      </c>
      <c r="J225" s="108">
        <v>1</v>
      </c>
      <c r="K225" s="106" t="s">
        <v>1590</v>
      </c>
      <c r="L225" s="268" t="s">
        <v>1478</v>
      </c>
      <c r="M225" s="268" t="s">
        <v>1504</v>
      </c>
      <c r="N225" s="268" t="s">
        <v>1530</v>
      </c>
      <c r="O225" s="108">
        <v>1</v>
      </c>
      <c r="P225" s="189">
        <v>44013</v>
      </c>
      <c r="Q225" s="189">
        <v>44074</v>
      </c>
      <c r="R225" s="108">
        <v>1</v>
      </c>
      <c r="S225" s="107" t="s">
        <v>1914</v>
      </c>
      <c r="T225" s="272"/>
      <c r="U225" s="113">
        <v>100</v>
      </c>
      <c r="V225" s="172"/>
      <c r="W225" s="186">
        <v>44135</v>
      </c>
      <c r="X225" s="108"/>
      <c r="Y225" s="108"/>
      <c r="Z225" s="108"/>
      <c r="AA225" s="108" t="s">
        <v>543</v>
      </c>
      <c r="AB225" s="108" t="s">
        <v>1677</v>
      </c>
    </row>
    <row r="226" spans="1:28" s="133" customFormat="1" ht="128.25" customHeight="1" thickBot="1" x14ac:dyDescent="0.35">
      <c r="A226" s="108">
        <f t="shared" si="1"/>
        <v>216</v>
      </c>
      <c r="B226" s="108" t="s">
        <v>1671</v>
      </c>
      <c r="C226" s="124" t="s">
        <v>1560</v>
      </c>
      <c r="D226" s="150">
        <v>118</v>
      </c>
      <c r="E226" s="151" t="s">
        <v>1445</v>
      </c>
      <c r="F226" s="108">
        <v>59</v>
      </c>
      <c r="G226" s="110" t="s">
        <v>1446</v>
      </c>
      <c r="H226" s="110" t="s">
        <v>663</v>
      </c>
      <c r="I226" s="127" t="s">
        <v>1454</v>
      </c>
      <c r="J226" s="108">
        <v>2</v>
      </c>
      <c r="K226" s="106" t="s">
        <v>1590</v>
      </c>
      <c r="L226" s="268" t="s">
        <v>1479</v>
      </c>
      <c r="M226" s="268" t="s">
        <v>1505</v>
      </c>
      <c r="N226" s="268" t="s">
        <v>1531</v>
      </c>
      <c r="O226" s="108">
        <v>1</v>
      </c>
      <c r="P226" s="291">
        <v>44013</v>
      </c>
      <c r="Q226" s="291">
        <v>44196</v>
      </c>
      <c r="R226" s="108">
        <v>0</v>
      </c>
      <c r="S226" s="107" t="s">
        <v>1916</v>
      </c>
      <c r="T226" s="272"/>
      <c r="U226" s="108">
        <v>0</v>
      </c>
      <c r="V226" s="172"/>
      <c r="W226" s="186">
        <v>44135</v>
      </c>
      <c r="X226" s="108"/>
      <c r="Y226" s="108"/>
      <c r="Z226" s="108"/>
      <c r="AA226" s="108" t="s">
        <v>547</v>
      </c>
      <c r="AB226" s="108" t="s">
        <v>548</v>
      </c>
    </row>
    <row r="227" spans="1:28" s="133" customFormat="1" ht="409.6" thickBot="1" x14ac:dyDescent="0.35">
      <c r="A227" s="108">
        <f t="shared" si="1"/>
        <v>217</v>
      </c>
      <c r="B227" s="108" t="s">
        <v>1681</v>
      </c>
      <c r="C227" s="124" t="s">
        <v>1561</v>
      </c>
      <c r="D227" s="150">
        <v>118</v>
      </c>
      <c r="E227" s="151" t="s">
        <v>1445</v>
      </c>
      <c r="F227" s="108">
        <v>59</v>
      </c>
      <c r="G227" s="110" t="s">
        <v>1446</v>
      </c>
      <c r="H227" s="110" t="s">
        <v>663</v>
      </c>
      <c r="I227" s="127" t="s">
        <v>1455</v>
      </c>
      <c r="J227" s="108">
        <v>3</v>
      </c>
      <c r="K227" s="106" t="s">
        <v>1590</v>
      </c>
      <c r="L227" s="163" t="s">
        <v>1480</v>
      </c>
      <c r="M227" s="268" t="s">
        <v>1506</v>
      </c>
      <c r="N227" s="268" t="s">
        <v>1532</v>
      </c>
      <c r="O227" s="108">
        <v>2</v>
      </c>
      <c r="P227" s="189">
        <v>44013</v>
      </c>
      <c r="Q227" s="292">
        <v>44316</v>
      </c>
      <c r="R227" s="108">
        <v>0</v>
      </c>
      <c r="S227" s="107" t="s">
        <v>1935</v>
      </c>
      <c r="T227" s="272"/>
      <c r="U227" s="108">
        <v>0</v>
      </c>
      <c r="V227" s="172"/>
      <c r="W227" s="112" t="s">
        <v>1696</v>
      </c>
      <c r="X227" s="108"/>
      <c r="Y227" s="108" t="s">
        <v>1431</v>
      </c>
      <c r="Z227" s="108"/>
      <c r="AA227" s="108" t="s">
        <v>547</v>
      </c>
      <c r="AB227" s="108" t="s">
        <v>548</v>
      </c>
    </row>
    <row r="228" spans="1:28" s="133" customFormat="1" ht="181.5" customHeight="1" x14ac:dyDescent="0.3">
      <c r="A228" s="108">
        <f t="shared" si="1"/>
        <v>218</v>
      </c>
      <c r="B228" s="108" t="s">
        <v>1668</v>
      </c>
      <c r="C228" s="124" t="s">
        <v>1562</v>
      </c>
      <c r="D228" s="150">
        <v>118</v>
      </c>
      <c r="E228" s="151" t="s">
        <v>1445</v>
      </c>
      <c r="F228" s="108">
        <v>59</v>
      </c>
      <c r="G228" s="110" t="s">
        <v>1446</v>
      </c>
      <c r="H228" s="110" t="s">
        <v>1435</v>
      </c>
      <c r="I228" s="127" t="s">
        <v>1456</v>
      </c>
      <c r="J228" s="108">
        <v>1</v>
      </c>
      <c r="K228" s="106" t="s">
        <v>1591</v>
      </c>
      <c r="L228" s="163" t="s">
        <v>1481</v>
      </c>
      <c r="M228" s="293" t="s">
        <v>1507</v>
      </c>
      <c r="N228" s="293" t="s">
        <v>1507</v>
      </c>
      <c r="O228" s="108">
        <v>1</v>
      </c>
      <c r="P228" s="189">
        <v>44044</v>
      </c>
      <c r="Q228" s="189">
        <v>44073</v>
      </c>
      <c r="R228" s="108">
        <v>1</v>
      </c>
      <c r="S228" s="107" t="s">
        <v>1902</v>
      </c>
      <c r="T228" s="272"/>
      <c r="U228" s="108">
        <v>100</v>
      </c>
      <c r="V228" s="172"/>
      <c r="W228" s="186">
        <v>44135</v>
      </c>
      <c r="X228" s="108"/>
      <c r="Y228" s="108"/>
      <c r="Z228" s="108"/>
      <c r="AA228" s="108" t="s">
        <v>543</v>
      </c>
      <c r="AB228" s="108" t="s">
        <v>1677</v>
      </c>
    </row>
    <row r="229" spans="1:28" s="133" customFormat="1" ht="213" customHeight="1" x14ac:dyDescent="0.3">
      <c r="A229" s="108">
        <f t="shared" si="1"/>
        <v>219</v>
      </c>
      <c r="B229" s="108" t="s">
        <v>1668</v>
      </c>
      <c r="C229" s="124" t="s">
        <v>1563</v>
      </c>
      <c r="D229" s="150">
        <v>118</v>
      </c>
      <c r="E229" s="151" t="s">
        <v>1445</v>
      </c>
      <c r="F229" s="108">
        <v>59</v>
      </c>
      <c r="G229" s="110" t="s">
        <v>1446</v>
      </c>
      <c r="H229" s="110" t="s">
        <v>1435</v>
      </c>
      <c r="I229" s="127" t="s">
        <v>1456</v>
      </c>
      <c r="J229" s="108">
        <v>2</v>
      </c>
      <c r="K229" s="106" t="s">
        <v>1591</v>
      </c>
      <c r="L229" s="163" t="s">
        <v>1482</v>
      </c>
      <c r="M229" s="293" t="s">
        <v>1508</v>
      </c>
      <c r="N229" s="163" t="s">
        <v>1508</v>
      </c>
      <c r="O229" s="108">
        <v>1</v>
      </c>
      <c r="P229" s="189">
        <v>44044</v>
      </c>
      <c r="Q229" s="189">
        <v>44347</v>
      </c>
      <c r="R229" s="108">
        <v>0</v>
      </c>
      <c r="S229" s="107" t="s">
        <v>1684</v>
      </c>
      <c r="T229" s="272"/>
      <c r="U229" s="108">
        <v>0</v>
      </c>
      <c r="V229" s="172"/>
      <c r="W229" s="186">
        <v>44135</v>
      </c>
      <c r="X229" s="108"/>
      <c r="Y229" s="108"/>
      <c r="Z229" s="108"/>
      <c r="AA229" s="108" t="s">
        <v>547</v>
      </c>
      <c r="AB229" s="108" t="s">
        <v>548</v>
      </c>
    </row>
    <row r="230" spans="1:28" s="133" customFormat="1" ht="409.5" x14ac:dyDescent="0.3">
      <c r="A230" s="108">
        <f t="shared" si="1"/>
        <v>220</v>
      </c>
      <c r="B230" s="108" t="s">
        <v>1671</v>
      </c>
      <c r="C230" s="124" t="s">
        <v>1564</v>
      </c>
      <c r="D230" s="150">
        <v>118</v>
      </c>
      <c r="E230" s="151" t="s">
        <v>1445</v>
      </c>
      <c r="F230" s="108">
        <v>59</v>
      </c>
      <c r="G230" s="110" t="s">
        <v>1446</v>
      </c>
      <c r="H230" s="110" t="s">
        <v>1436</v>
      </c>
      <c r="I230" s="127" t="s">
        <v>629</v>
      </c>
      <c r="J230" s="108">
        <v>1</v>
      </c>
      <c r="K230" s="106" t="s">
        <v>1592</v>
      </c>
      <c r="L230" s="106" t="s">
        <v>1685</v>
      </c>
      <c r="M230" s="108" t="s">
        <v>1509</v>
      </c>
      <c r="N230" s="268" t="s">
        <v>1533</v>
      </c>
      <c r="O230" s="108">
        <v>1</v>
      </c>
      <c r="P230" s="189">
        <v>44013</v>
      </c>
      <c r="Q230" s="189">
        <v>44363</v>
      </c>
      <c r="R230" s="294">
        <f>4/12</f>
        <v>0.33333333333333331</v>
      </c>
      <c r="S230" s="107" t="s">
        <v>1903</v>
      </c>
      <c r="T230" s="272"/>
      <c r="U230" s="113">
        <v>33</v>
      </c>
      <c r="V230" s="172"/>
      <c r="W230" s="186">
        <v>44135</v>
      </c>
      <c r="X230" s="108"/>
      <c r="Y230" s="108"/>
      <c r="Z230" s="108"/>
      <c r="AA230" s="108" t="s">
        <v>547</v>
      </c>
      <c r="AB230" s="108" t="s">
        <v>548</v>
      </c>
    </row>
    <row r="231" spans="1:28" s="133" customFormat="1" ht="184.5" customHeight="1" x14ac:dyDescent="0.3">
      <c r="A231" s="108">
        <f t="shared" si="1"/>
        <v>221</v>
      </c>
      <c r="B231" s="108" t="s">
        <v>1668</v>
      </c>
      <c r="C231" s="124" t="s">
        <v>1565</v>
      </c>
      <c r="D231" s="150">
        <v>118</v>
      </c>
      <c r="E231" s="151" t="s">
        <v>1445</v>
      </c>
      <c r="F231" s="108">
        <v>59</v>
      </c>
      <c r="G231" s="110" t="s">
        <v>1446</v>
      </c>
      <c r="H231" s="110" t="s">
        <v>1437</v>
      </c>
      <c r="I231" s="127" t="s">
        <v>1450</v>
      </c>
      <c r="J231" s="108">
        <v>1</v>
      </c>
      <c r="K231" s="106" t="s">
        <v>1593</v>
      </c>
      <c r="L231" s="163" t="s">
        <v>1475</v>
      </c>
      <c r="M231" s="163" t="s">
        <v>1501</v>
      </c>
      <c r="N231" s="268" t="s">
        <v>1527</v>
      </c>
      <c r="O231" s="108">
        <v>1</v>
      </c>
      <c r="P231" s="189">
        <v>44013</v>
      </c>
      <c r="Q231" s="189">
        <v>44074</v>
      </c>
      <c r="R231" s="108">
        <v>1</v>
      </c>
      <c r="S231" s="106" t="s">
        <v>1951</v>
      </c>
      <c r="T231" s="272"/>
      <c r="U231" s="108">
        <v>100</v>
      </c>
      <c r="V231" s="172"/>
      <c r="W231" s="186">
        <v>44135</v>
      </c>
      <c r="X231" s="108"/>
      <c r="Y231" s="108"/>
      <c r="Z231" s="108"/>
      <c r="AA231" s="108" t="s">
        <v>543</v>
      </c>
      <c r="AB231" s="108" t="s">
        <v>1677</v>
      </c>
    </row>
    <row r="232" spans="1:28" s="133" customFormat="1" ht="216" customHeight="1" x14ac:dyDescent="0.3">
      <c r="A232" s="108">
        <f t="shared" si="1"/>
        <v>222</v>
      </c>
      <c r="B232" s="108" t="s">
        <v>1668</v>
      </c>
      <c r="C232" s="124" t="s">
        <v>1566</v>
      </c>
      <c r="D232" s="150">
        <v>118</v>
      </c>
      <c r="E232" s="151" t="s">
        <v>1445</v>
      </c>
      <c r="F232" s="108">
        <v>59</v>
      </c>
      <c r="G232" s="110" t="s">
        <v>1446</v>
      </c>
      <c r="H232" s="110" t="s">
        <v>1437</v>
      </c>
      <c r="I232" s="127" t="s">
        <v>1457</v>
      </c>
      <c r="J232" s="108">
        <v>2</v>
      </c>
      <c r="K232" s="106" t="s">
        <v>1593</v>
      </c>
      <c r="L232" s="163" t="s">
        <v>1476</v>
      </c>
      <c r="M232" s="163" t="s">
        <v>1502</v>
      </c>
      <c r="N232" s="268" t="s">
        <v>1528</v>
      </c>
      <c r="O232" s="108">
        <v>1</v>
      </c>
      <c r="P232" s="189">
        <v>44075</v>
      </c>
      <c r="Q232" s="189">
        <v>44363</v>
      </c>
      <c r="R232" s="290">
        <f>+((2*2*3)/(9*2*4))</f>
        <v>0.16666666666666666</v>
      </c>
      <c r="S232" s="107" t="s">
        <v>1952</v>
      </c>
      <c r="T232" s="272"/>
      <c r="U232" s="114">
        <v>17</v>
      </c>
      <c r="V232" s="172"/>
      <c r="W232" s="186">
        <v>44135</v>
      </c>
      <c r="X232" s="108"/>
      <c r="Y232" s="108"/>
      <c r="Z232" s="108"/>
      <c r="AA232" s="108" t="s">
        <v>547</v>
      </c>
      <c r="AB232" s="108" t="s">
        <v>548</v>
      </c>
    </row>
    <row r="233" spans="1:28" s="133" customFormat="1" ht="323.25" customHeight="1" x14ac:dyDescent="0.3">
      <c r="A233" s="108">
        <f t="shared" si="1"/>
        <v>223</v>
      </c>
      <c r="B233" s="108" t="s">
        <v>1668</v>
      </c>
      <c r="C233" s="124" t="s">
        <v>1567</v>
      </c>
      <c r="D233" s="150">
        <v>118</v>
      </c>
      <c r="E233" s="151" t="s">
        <v>1445</v>
      </c>
      <c r="F233" s="108">
        <v>59</v>
      </c>
      <c r="G233" s="110" t="s">
        <v>1446</v>
      </c>
      <c r="H233" s="110" t="s">
        <v>1437</v>
      </c>
      <c r="I233" s="127" t="s">
        <v>1450</v>
      </c>
      <c r="J233" s="108">
        <v>3</v>
      </c>
      <c r="K233" s="106" t="s">
        <v>1593</v>
      </c>
      <c r="L233" s="163" t="s">
        <v>1477</v>
      </c>
      <c r="M233" s="163" t="s">
        <v>1503</v>
      </c>
      <c r="N233" s="268" t="s">
        <v>1529</v>
      </c>
      <c r="O233" s="108">
        <v>11</v>
      </c>
      <c r="P233" s="189">
        <v>44013</v>
      </c>
      <c r="Q233" s="189">
        <v>44363</v>
      </c>
      <c r="R233" s="108">
        <v>2</v>
      </c>
      <c r="S233" s="107" t="s">
        <v>1950</v>
      </c>
      <c r="T233" s="272"/>
      <c r="U233" s="113">
        <v>18</v>
      </c>
      <c r="V233" s="172"/>
      <c r="W233" s="186">
        <v>44135</v>
      </c>
      <c r="X233" s="108"/>
      <c r="Y233" s="108"/>
      <c r="Z233" s="108"/>
      <c r="AA233" s="108" t="s">
        <v>547</v>
      </c>
      <c r="AB233" s="108" t="s">
        <v>548</v>
      </c>
    </row>
    <row r="234" spans="1:28" s="133" customFormat="1" ht="409.5" x14ac:dyDescent="0.3">
      <c r="A234" s="108">
        <f t="shared" si="1"/>
        <v>224</v>
      </c>
      <c r="B234" s="108" t="s">
        <v>1671</v>
      </c>
      <c r="C234" s="124" t="s">
        <v>1568</v>
      </c>
      <c r="D234" s="150">
        <v>118</v>
      </c>
      <c r="E234" s="151" t="s">
        <v>1445</v>
      </c>
      <c r="F234" s="108">
        <v>59</v>
      </c>
      <c r="G234" s="110" t="s">
        <v>1446</v>
      </c>
      <c r="H234" s="110" t="s">
        <v>1437</v>
      </c>
      <c r="I234" s="127" t="s">
        <v>1458</v>
      </c>
      <c r="J234" s="108">
        <v>4</v>
      </c>
      <c r="K234" s="106" t="s">
        <v>1593</v>
      </c>
      <c r="L234" s="163" t="s">
        <v>1483</v>
      </c>
      <c r="M234" s="107" t="s">
        <v>1510</v>
      </c>
      <c r="N234" s="268" t="s">
        <v>1534</v>
      </c>
      <c r="O234" s="108">
        <v>11</v>
      </c>
      <c r="P234" s="189">
        <v>44013</v>
      </c>
      <c r="Q234" s="189">
        <v>44363</v>
      </c>
      <c r="R234" s="108">
        <f>0.18*11</f>
        <v>1.98</v>
      </c>
      <c r="S234" s="107" t="s">
        <v>1915</v>
      </c>
      <c r="T234" s="272"/>
      <c r="U234" s="108">
        <v>18</v>
      </c>
      <c r="V234" s="172"/>
      <c r="W234" s="186">
        <v>44135</v>
      </c>
      <c r="X234" s="108"/>
      <c r="Y234" s="108"/>
      <c r="Z234" s="108"/>
      <c r="AA234" s="108" t="s">
        <v>547</v>
      </c>
      <c r="AB234" s="108" t="s">
        <v>548</v>
      </c>
    </row>
    <row r="235" spans="1:28" s="133" customFormat="1" ht="203.25" customHeight="1" x14ac:dyDescent="0.3">
      <c r="A235" s="108">
        <f t="shared" si="1"/>
        <v>225</v>
      </c>
      <c r="B235" s="108" t="s">
        <v>1668</v>
      </c>
      <c r="C235" s="124" t="s">
        <v>1569</v>
      </c>
      <c r="D235" s="150">
        <v>118</v>
      </c>
      <c r="E235" s="151" t="s">
        <v>1445</v>
      </c>
      <c r="F235" s="108">
        <v>59</v>
      </c>
      <c r="G235" s="110" t="s">
        <v>1446</v>
      </c>
      <c r="H235" s="110" t="s">
        <v>1438</v>
      </c>
      <c r="I235" s="127" t="s">
        <v>1459</v>
      </c>
      <c r="J235" s="108">
        <v>1</v>
      </c>
      <c r="K235" s="106" t="s">
        <v>1594</v>
      </c>
      <c r="L235" s="106" t="s">
        <v>1484</v>
      </c>
      <c r="M235" s="110" t="s">
        <v>1511</v>
      </c>
      <c r="N235" s="110" t="s">
        <v>1535</v>
      </c>
      <c r="O235" s="223">
        <v>100</v>
      </c>
      <c r="P235" s="189">
        <v>44013</v>
      </c>
      <c r="Q235" s="189">
        <v>44348</v>
      </c>
      <c r="R235" s="108">
        <v>0</v>
      </c>
      <c r="S235" s="107" t="s">
        <v>1953</v>
      </c>
      <c r="T235" s="272"/>
      <c r="U235" s="108">
        <v>0</v>
      </c>
      <c r="V235" s="172"/>
      <c r="W235" s="186">
        <v>44135</v>
      </c>
      <c r="X235" s="108"/>
      <c r="Y235" s="108"/>
      <c r="Z235" s="108"/>
      <c r="AA235" s="108" t="s">
        <v>547</v>
      </c>
      <c r="AB235" s="108" t="s">
        <v>548</v>
      </c>
    </row>
    <row r="236" spans="1:28" s="133" customFormat="1" ht="170.25" customHeight="1" x14ac:dyDescent="0.3">
      <c r="A236" s="108">
        <f t="shared" si="1"/>
        <v>226</v>
      </c>
      <c r="B236" s="108" t="s">
        <v>1668</v>
      </c>
      <c r="C236" s="124" t="s">
        <v>1570</v>
      </c>
      <c r="D236" s="150">
        <v>118</v>
      </c>
      <c r="E236" s="151" t="s">
        <v>1445</v>
      </c>
      <c r="F236" s="108">
        <v>59</v>
      </c>
      <c r="G236" s="110" t="s">
        <v>1446</v>
      </c>
      <c r="H236" s="110" t="s">
        <v>1438</v>
      </c>
      <c r="I236" s="127" t="s">
        <v>1459</v>
      </c>
      <c r="J236" s="108">
        <v>2</v>
      </c>
      <c r="K236" s="106" t="s">
        <v>1594</v>
      </c>
      <c r="L236" s="106" t="s">
        <v>1675</v>
      </c>
      <c r="M236" s="110" t="s">
        <v>1512</v>
      </c>
      <c r="N236" s="219" t="s">
        <v>1536</v>
      </c>
      <c r="O236" s="295">
        <v>1</v>
      </c>
      <c r="P236" s="291">
        <v>44013</v>
      </c>
      <c r="Q236" s="291">
        <v>44136</v>
      </c>
      <c r="R236" s="108">
        <v>0</v>
      </c>
      <c r="S236" s="107" t="s">
        <v>1904</v>
      </c>
      <c r="T236" s="272"/>
      <c r="U236" s="108">
        <v>0</v>
      </c>
      <c r="V236" s="172"/>
      <c r="W236" s="186">
        <v>44135</v>
      </c>
      <c r="X236" s="108"/>
      <c r="Y236" s="108"/>
      <c r="Z236" s="108"/>
      <c r="AA236" s="108" t="s">
        <v>547</v>
      </c>
      <c r="AB236" s="108" t="s">
        <v>548</v>
      </c>
    </row>
    <row r="237" spans="1:28" s="133" customFormat="1" ht="145.5" customHeight="1" x14ac:dyDescent="0.3">
      <c r="A237" s="108">
        <f t="shared" si="1"/>
        <v>227</v>
      </c>
      <c r="B237" s="108" t="s">
        <v>1671</v>
      </c>
      <c r="C237" s="124" t="s">
        <v>1571</v>
      </c>
      <c r="D237" s="150">
        <v>118</v>
      </c>
      <c r="E237" s="151" t="s">
        <v>1445</v>
      </c>
      <c r="F237" s="108">
        <v>59</v>
      </c>
      <c r="G237" s="110" t="s">
        <v>1446</v>
      </c>
      <c r="H237" s="110" t="s">
        <v>1439</v>
      </c>
      <c r="I237" s="127" t="s">
        <v>1460</v>
      </c>
      <c r="J237" s="108">
        <v>1</v>
      </c>
      <c r="K237" s="106" t="s">
        <v>1595</v>
      </c>
      <c r="L237" s="163" t="s">
        <v>1485</v>
      </c>
      <c r="M237" s="108" t="s">
        <v>1513</v>
      </c>
      <c r="N237" s="110" t="s">
        <v>1537</v>
      </c>
      <c r="O237" s="108">
        <v>1</v>
      </c>
      <c r="P237" s="189">
        <v>44076</v>
      </c>
      <c r="Q237" s="189">
        <v>44255</v>
      </c>
      <c r="R237" s="108">
        <v>0</v>
      </c>
      <c r="S237" s="107" t="s">
        <v>1954</v>
      </c>
      <c r="T237" s="272"/>
      <c r="U237" s="108">
        <v>0</v>
      </c>
      <c r="V237" s="172"/>
      <c r="W237" s="186">
        <v>44135</v>
      </c>
      <c r="X237" s="108"/>
      <c r="Y237" s="108"/>
      <c r="Z237" s="108"/>
      <c r="AA237" s="108" t="s">
        <v>547</v>
      </c>
      <c r="AB237" s="108" t="s">
        <v>548</v>
      </c>
    </row>
    <row r="238" spans="1:28" s="133" customFormat="1" ht="218.25" customHeight="1" x14ac:dyDescent="0.3">
      <c r="A238" s="108">
        <f t="shared" si="1"/>
        <v>228</v>
      </c>
      <c r="B238" s="108" t="s">
        <v>1671</v>
      </c>
      <c r="C238" s="124" t="s">
        <v>1572</v>
      </c>
      <c r="D238" s="150">
        <v>118</v>
      </c>
      <c r="E238" s="151" t="s">
        <v>1445</v>
      </c>
      <c r="F238" s="108">
        <v>59</v>
      </c>
      <c r="G238" s="110" t="s">
        <v>1446</v>
      </c>
      <c r="H238" s="110" t="s">
        <v>1440</v>
      </c>
      <c r="I238" s="127" t="s">
        <v>1461</v>
      </c>
      <c r="J238" s="108">
        <v>1</v>
      </c>
      <c r="K238" s="106" t="s">
        <v>1596</v>
      </c>
      <c r="L238" s="163" t="s">
        <v>1486</v>
      </c>
      <c r="M238" s="163" t="s">
        <v>1514</v>
      </c>
      <c r="N238" s="163" t="s">
        <v>1538</v>
      </c>
      <c r="O238" s="108">
        <v>100</v>
      </c>
      <c r="P238" s="189">
        <v>44105</v>
      </c>
      <c r="Q238" s="189">
        <v>44363</v>
      </c>
      <c r="R238" s="108">
        <v>0</v>
      </c>
      <c r="S238" s="107" t="s">
        <v>1917</v>
      </c>
      <c r="T238" s="272"/>
      <c r="U238" s="108">
        <v>0</v>
      </c>
      <c r="V238" s="172"/>
      <c r="W238" s="186">
        <v>44135</v>
      </c>
      <c r="X238" s="108"/>
      <c r="Y238" s="108"/>
      <c r="Z238" s="108"/>
      <c r="AA238" s="108" t="s">
        <v>547</v>
      </c>
      <c r="AB238" s="108" t="s">
        <v>548</v>
      </c>
    </row>
    <row r="239" spans="1:28" s="133" customFormat="1" ht="409.5" x14ac:dyDescent="0.3">
      <c r="A239" s="108">
        <f t="shared" si="1"/>
        <v>229</v>
      </c>
      <c r="B239" s="108" t="s">
        <v>1669</v>
      </c>
      <c r="C239" s="124" t="s">
        <v>1573</v>
      </c>
      <c r="D239" s="150">
        <v>118</v>
      </c>
      <c r="E239" s="151" t="s">
        <v>1445</v>
      </c>
      <c r="F239" s="108">
        <v>59</v>
      </c>
      <c r="G239" s="110" t="s">
        <v>1446</v>
      </c>
      <c r="H239" s="110" t="s">
        <v>323</v>
      </c>
      <c r="I239" s="127" t="s">
        <v>4</v>
      </c>
      <c r="J239" s="108">
        <v>1</v>
      </c>
      <c r="K239" s="106" t="s">
        <v>1597</v>
      </c>
      <c r="L239" s="106" t="s">
        <v>1487</v>
      </c>
      <c r="M239" s="108" t="s">
        <v>1515</v>
      </c>
      <c r="N239" s="110" t="s">
        <v>1539</v>
      </c>
      <c r="O239" s="108">
        <v>1</v>
      </c>
      <c r="P239" s="189">
        <v>44218</v>
      </c>
      <c r="Q239" s="189">
        <v>44286</v>
      </c>
      <c r="R239" s="108">
        <v>0</v>
      </c>
      <c r="S239" s="107" t="s">
        <v>1686</v>
      </c>
      <c r="T239" s="272"/>
      <c r="U239" s="108">
        <v>0</v>
      </c>
      <c r="V239" s="172"/>
      <c r="W239" s="186">
        <v>44135</v>
      </c>
      <c r="X239" s="108"/>
      <c r="Y239" s="108"/>
      <c r="Z239" s="108"/>
      <c r="AA239" s="108" t="s">
        <v>547</v>
      </c>
      <c r="AB239" s="108" t="s">
        <v>1676</v>
      </c>
    </row>
    <row r="240" spans="1:28" s="133" customFormat="1" ht="409.5" x14ac:dyDescent="0.3">
      <c r="A240" s="108">
        <f t="shared" si="1"/>
        <v>230</v>
      </c>
      <c r="B240" s="108" t="s">
        <v>1669</v>
      </c>
      <c r="C240" s="124" t="s">
        <v>1574</v>
      </c>
      <c r="D240" s="150">
        <v>118</v>
      </c>
      <c r="E240" s="151" t="s">
        <v>1445</v>
      </c>
      <c r="F240" s="108">
        <v>59</v>
      </c>
      <c r="G240" s="110" t="s">
        <v>1446</v>
      </c>
      <c r="H240" s="110" t="s">
        <v>1441</v>
      </c>
      <c r="I240" s="127" t="s">
        <v>1462</v>
      </c>
      <c r="J240" s="108">
        <v>1</v>
      </c>
      <c r="K240" s="106" t="s">
        <v>1598</v>
      </c>
      <c r="L240" s="106" t="s">
        <v>1488</v>
      </c>
      <c r="M240" s="108" t="s">
        <v>745</v>
      </c>
      <c r="N240" s="110" t="s">
        <v>1540</v>
      </c>
      <c r="O240" s="108">
        <v>6</v>
      </c>
      <c r="P240" s="189">
        <v>44044</v>
      </c>
      <c r="Q240" s="189">
        <v>44226</v>
      </c>
      <c r="R240" s="108">
        <v>2</v>
      </c>
      <c r="S240" s="107" t="s">
        <v>1687</v>
      </c>
      <c r="T240" s="272"/>
      <c r="U240" s="108">
        <v>33</v>
      </c>
      <c r="V240" s="172"/>
      <c r="W240" s="186">
        <v>44135</v>
      </c>
      <c r="X240" s="108"/>
      <c r="Y240" s="108"/>
      <c r="Z240" s="108"/>
      <c r="AA240" s="108" t="s">
        <v>547</v>
      </c>
      <c r="AB240" s="108" t="s">
        <v>548</v>
      </c>
    </row>
    <row r="241" spans="1:28" s="133" customFormat="1" ht="143.25" customHeight="1" x14ac:dyDescent="0.3">
      <c r="A241" s="108">
        <f t="shared" si="1"/>
        <v>231</v>
      </c>
      <c r="B241" s="108" t="s">
        <v>1669</v>
      </c>
      <c r="C241" s="124" t="s">
        <v>1575</v>
      </c>
      <c r="D241" s="150">
        <v>118</v>
      </c>
      <c r="E241" s="151" t="s">
        <v>1445</v>
      </c>
      <c r="F241" s="108">
        <v>59</v>
      </c>
      <c r="G241" s="110" t="s">
        <v>1446</v>
      </c>
      <c r="H241" s="110" t="s">
        <v>1442</v>
      </c>
      <c r="I241" s="127" t="s">
        <v>1463</v>
      </c>
      <c r="J241" s="108">
        <v>1</v>
      </c>
      <c r="K241" s="106" t="s">
        <v>1599</v>
      </c>
      <c r="L241" s="106" t="s">
        <v>1489</v>
      </c>
      <c r="M241" s="106" t="s">
        <v>1516</v>
      </c>
      <c r="N241" s="106" t="s">
        <v>1541</v>
      </c>
      <c r="O241" s="110">
        <v>5</v>
      </c>
      <c r="P241" s="291">
        <v>44044</v>
      </c>
      <c r="Q241" s="291">
        <v>44196</v>
      </c>
      <c r="R241" s="108">
        <v>3</v>
      </c>
      <c r="S241" s="107" t="s">
        <v>1955</v>
      </c>
      <c r="T241" s="272"/>
      <c r="U241" s="108">
        <v>60</v>
      </c>
      <c r="V241" s="172"/>
      <c r="W241" s="186">
        <v>44135</v>
      </c>
      <c r="X241" s="108"/>
      <c r="Y241" s="108"/>
      <c r="Z241" s="108"/>
      <c r="AA241" s="108" t="s">
        <v>547</v>
      </c>
      <c r="AB241" s="108" t="s">
        <v>548</v>
      </c>
    </row>
    <row r="242" spans="1:28" s="133" customFormat="1" ht="168" customHeight="1" thickBot="1" x14ac:dyDescent="0.35">
      <c r="A242" s="108">
        <f t="shared" si="1"/>
        <v>232</v>
      </c>
      <c r="B242" s="108" t="s">
        <v>1671</v>
      </c>
      <c r="C242" s="124" t="s">
        <v>1576</v>
      </c>
      <c r="D242" s="150">
        <v>118</v>
      </c>
      <c r="E242" s="151" t="s">
        <v>1445</v>
      </c>
      <c r="F242" s="108">
        <v>59</v>
      </c>
      <c r="G242" s="110" t="s">
        <v>1446</v>
      </c>
      <c r="H242" s="110" t="s">
        <v>1442</v>
      </c>
      <c r="I242" s="127" t="s">
        <v>1448</v>
      </c>
      <c r="J242" s="108">
        <v>2</v>
      </c>
      <c r="K242" s="106" t="s">
        <v>1599</v>
      </c>
      <c r="L242" s="106" t="s">
        <v>1490</v>
      </c>
      <c r="M242" s="110" t="s">
        <v>1517</v>
      </c>
      <c r="N242" s="219" t="s">
        <v>1542</v>
      </c>
      <c r="O242" s="218">
        <v>100</v>
      </c>
      <c r="P242" s="291">
        <v>44013</v>
      </c>
      <c r="Q242" s="291">
        <v>44196</v>
      </c>
      <c r="R242" s="108">
        <v>0</v>
      </c>
      <c r="S242" s="107" t="s">
        <v>1901</v>
      </c>
      <c r="T242" s="272"/>
      <c r="U242" s="108">
        <v>0</v>
      </c>
      <c r="V242" s="172"/>
      <c r="W242" s="186">
        <v>44135</v>
      </c>
      <c r="X242" s="108"/>
      <c r="Y242" s="108"/>
      <c r="Z242" s="108"/>
      <c r="AA242" s="108" t="s">
        <v>547</v>
      </c>
      <c r="AB242" s="108" t="s">
        <v>548</v>
      </c>
    </row>
    <row r="243" spans="1:28" s="133" customFormat="1" ht="147" customHeight="1" thickBot="1" x14ac:dyDescent="0.35">
      <c r="A243" s="108">
        <f t="shared" si="1"/>
        <v>233</v>
      </c>
      <c r="B243" s="108" t="s">
        <v>1669</v>
      </c>
      <c r="C243" s="124" t="s">
        <v>1577</v>
      </c>
      <c r="D243" s="150">
        <v>118</v>
      </c>
      <c r="E243" s="151" t="s">
        <v>1445</v>
      </c>
      <c r="F243" s="108">
        <v>59</v>
      </c>
      <c r="G243" s="110" t="s">
        <v>1446</v>
      </c>
      <c r="H243" s="110" t="s">
        <v>1442</v>
      </c>
      <c r="I243" s="127" t="s">
        <v>1464</v>
      </c>
      <c r="J243" s="108">
        <v>3</v>
      </c>
      <c r="K243" s="106" t="s">
        <v>1599</v>
      </c>
      <c r="L243" s="106" t="s">
        <v>1673</v>
      </c>
      <c r="M243" s="296" t="s">
        <v>1674</v>
      </c>
      <c r="N243" s="268" t="s">
        <v>1531</v>
      </c>
      <c r="O243" s="108">
        <v>2</v>
      </c>
      <c r="P243" s="189">
        <v>44013</v>
      </c>
      <c r="Q243" s="292">
        <v>44255</v>
      </c>
      <c r="R243" s="108">
        <v>0</v>
      </c>
      <c r="S243" s="107" t="s">
        <v>1956</v>
      </c>
      <c r="T243" s="272"/>
      <c r="U243" s="108">
        <v>0</v>
      </c>
      <c r="V243" s="172"/>
      <c r="W243" s="186">
        <v>44135</v>
      </c>
      <c r="X243" s="108"/>
      <c r="Y243" s="108" t="s">
        <v>1431</v>
      </c>
      <c r="Z243" s="108"/>
      <c r="AA243" s="108" t="s">
        <v>547</v>
      </c>
      <c r="AB243" s="108" t="s">
        <v>548</v>
      </c>
    </row>
    <row r="244" spans="1:28" s="133" customFormat="1" ht="81" customHeight="1" x14ac:dyDescent="0.3">
      <c r="A244" s="108">
        <f t="shared" si="1"/>
        <v>234</v>
      </c>
      <c r="B244" s="108" t="s">
        <v>1669</v>
      </c>
      <c r="C244" s="124" t="s">
        <v>1578</v>
      </c>
      <c r="D244" s="150">
        <v>118</v>
      </c>
      <c r="E244" s="151" t="s">
        <v>1445</v>
      </c>
      <c r="F244" s="108">
        <v>59</v>
      </c>
      <c r="G244" s="110" t="s">
        <v>1446</v>
      </c>
      <c r="H244" s="110" t="s">
        <v>1443</v>
      </c>
      <c r="I244" s="127" t="s">
        <v>4</v>
      </c>
      <c r="J244" s="108">
        <v>1</v>
      </c>
      <c r="K244" s="106" t="s">
        <v>1600</v>
      </c>
      <c r="L244" s="106" t="s">
        <v>1491</v>
      </c>
      <c r="M244" s="110" t="s">
        <v>1518</v>
      </c>
      <c r="N244" s="219" t="s">
        <v>1543</v>
      </c>
      <c r="O244" s="218">
        <v>1</v>
      </c>
      <c r="P244" s="291">
        <v>44013</v>
      </c>
      <c r="Q244" s="291">
        <v>44196</v>
      </c>
      <c r="R244" s="108">
        <v>0</v>
      </c>
      <c r="S244" s="107" t="s">
        <v>1688</v>
      </c>
      <c r="T244" s="272"/>
      <c r="U244" s="108">
        <v>0</v>
      </c>
      <c r="V244" s="172"/>
      <c r="W244" s="186">
        <v>44135</v>
      </c>
      <c r="X244" s="108"/>
      <c r="Y244" s="108"/>
      <c r="Z244" s="108"/>
      <c r="AA244" s="108" t="s">
        <v>547</v>
      </c>
      <c r="AB244" s="108" t="s">
        <v>548</v>
      </c>
    </row>
    <row r="245" spans="1:28" s="133" customFormat="1" ht="409.5" x14ac:dyDescent="0.3">
      <c r="A245" s="108">
        <f t="shared" si="1"/>
        <v>235</v>
      </c>
      <c r="B245" s="108" t="s">
        <v>1669</v>
      </c>
      <c r="C245" s="124" t="s">
        <v>1579</v>
      </c>
      <c r="D245" s="150">
        <v>118</v>
      </c>
      <c r="E245" s="151" t="s">
        <v>1445</v>
      </c>
      <c r="F245" s="108">
        <v>59</v>
      </c>
      <c r="G245" s="110" t="s">
        <v>1446</v>
      </c>
      <c r="H245" s="110" t="s">
        <v>1443</v>
      </c>
      <c r="I245" s="127" t="s">
        <v>1465</v>
      </c>
      <c r="J245" s="108">
        <v>2</v>
      </c>
      <c r="K245" s="106" t="s">
        <v>1600</v>
      </c>
      <c r="L245" s="106" t="s">
        <v>1492</v>
      </c>
      <c r="M245" s="108" t="s">
        <v>1209</v>
      </c>
      <c r="N245" s="219" t="s">
        <v>717</v>
      </c>
      <c r="O245" s="218">
        <v>7</v>
      </c>
      <c r="P245" s="291">
        <v>44013</v>
      </c>
      <c r="Q245" s="291">
        <v>44196</v>
      </c>
      <c r="R245" s="108">
        <v>4</v>
      </c>
      <c r="S245" s="106" t="s">
        <v>1698</v>
      </c>
      <c r="T245" s="272"/>
      <c r="U245" s="108">
        <v>57</v>
      </c>
      <c r="V245" s="172"/>
      <c r="W245" s="186">
        <v>44135</v>
      </c>
      <c r="X245" s="108"/>
      <c r="Y245" s="108"/>
      <c r="Z245" s="108"/>
      <c r="AA245" s="108" t="s">
        <v>547</v>
      </c>
      <c r="AB245" s="108" t="s">
        <v>548</v>
      </c>
    </row>
    <row r="246" spans="1:28" s="133" customFormat="1" ht="179.25" customHeight="1" x14ac:dyDescent="0.3">
      <c r="A246" s="108">
        <f t="shared" si="1"/>
        <v>236</v>
      </c>
      <c r="B246" s="108" t="s">
        <v>1669</v>
      </c>
      <c r="C246" s="124" t="s">
        <v>1580</v>
      </c>
      <c r="D246" s="150">
        <v>118</v>
      </c>
      <c r="E246" s="151" t="s">
        <v>1445</v>
      </c>
      <c r="F246" s="108">
        <v>59</v>
      </c>
      <c r="G246" s="110" t="s">
        <v>1446</v>
      </c>
      <c r="H246" s="110" t="s">
        <v>1443</v>
      </c>
      <c r="I246" s="127" t="s">
        <v>1466</v>
      </c>
      <c r="J246" s="108">
        <v>3</v>
      </c>
      <c r="K246" s="106" t="s">
        <v>1600</v>
      </c>
      <c r="L246" s="163" t="s">
        <v>1493</v>
      </c>
      <c r="M246" s="163" t="s">
        <v>1519</v>
      </c>
      <c r="N246" s="163" t="s">
        <v>1544</v>
      </c>
      <c r="O246" s="108">
        <v>4</v>
      </c>
      <c r="P246" s="189">
        <v>44044</v>
      </c>
      <c r="Q246" s="189">
        <v>44363</v>
      </c>
      <c r="R246" s="108">
        <v>2</v>
      </c>
      <c r="S246" s="107" t="s">
        <v>1911</v>
      </c>
      <c r="T246" s="272"/>
      <c r="U246" s="108">
        <v>20</v>
      </c>
      <c r="V246" s="172"/>
      <c r="W246" s="186">
        <v>44135</v>
      </c>
      <c r="X246" s="108"/>
      <c r="Y246" s="108"/>
      <c r="Z246" s="108"/>
      <c r="AA246" s="108" t="s">
        <v>547</v>
      </c>
      <c r="AB246" s="108" t="s">
        <v>548</v>
      </c>
    </row>
    <row r="247" spans="1:28" s="133" customFormat="1" ht="409.5" x14ac:dyDescent="0.3">
      <c r="A247" s="108">
        <f t="shared" si="1"/>
        <v>237</v>
      </c>
      <c r="B247" s="108" t="s">
        <v>1681</v>
      </c>
      <c r="C247" s="124" t="s">
        <v>1581</v>
      </c>
      <c r="D247" s="150">
        <v>118</v>
      </c>
      <c r="E247" s="151" t="s">
        <v>1445</v>
      </c>
      <c r="F247" s="108">
        <v>59</v>
      </c>
      <c r="G247" s="110" t="s">
        <v>1446</v>
      </c>
      <c r="H247" s="110" t="s">
        <v>1444</v>
      </c>
      <c r="I247" s="127" t="s">
        <v>1469</v>
      </c>
      <c r="J247" s="110">
        <v>1</v>
      </c>
      <c r="K247" s="106" t="s">
        <v>1601</v>
      </c>
      <c r="L247" s="106" t="s">
        <v>1494</v>
      </c>
      <c r="M247" s="163" t="s">
        <v>1520</v>
      </c>
      <c r="N247" s="219" t="s">
        <v>1545</v>
      </c>
      <c r="O247" s="295">
        <v>1</v>
      </c>
      <c r="P247" s="291">
        <v>44013</v>
      </c>
      <c r="Q247" s="291">
        <v>44363</v>
      </c>
      <c r="R247" s="108">
        <v>1</v>
      </c>
      <c r="S247" s="107" t="s">
        <v>1936</v>
      </c>
      <c r="T247" s="272"/>
      <c r="U247" s="108">
        <v>100</v>
      </c>
      <c r="V247" s="172"/>
      <c r="W247" s="186">
        <v>44135</v>
      </c>
      <c r="X247" s="108"/>
      <c r="Y247" s="108"/>
      <c r="Z247" s="186"/>
      <c r="AA247" s="108" t="s">
        <v>543</v>
      </c>
      <c r="AB247" s="108" t="s">
        <v>1677</v>
      </c>
    </row>
    <row r="248" spans="1:28" s="133" customFormat="1" ht="409.5" x14ac:dyDescent="0.3">
      <c r="A248" s="108">
        <f t="shared" si="1"/>
        <v>238</v>
      </c>
      <c r="B248" s="108" t="s">
        <v>1681</v>
      </c>
      <c r="C248" s="124" t="s">
        <v>1582</v>
      </c>
      <c r="D248" s="150">
        <v>118</v>
      </c>
      <c r="E248" s="151" t="s">
        <v>1445</v>
      </c>
      <c r="F248" s="108">
        <v>59</v>
      </c>
      <c r="G248" s="110" t="s">
        <v>1446</v>
      </c>
      <c r="H248" s="110" t="s">
        <v>1444</v>
      </c>
      <c r="I248" s="127" t="s">
        <v>1469</v>
      </c>
      <c r="J248" s="110">
        <v>2</v>
      </c>
      <c r="K248" s="106" t="s">
        <v>1601</v>
      </c>
      <c r="L248" s="106" t="s">
        <v>1495</v>
      </c>
      <c r="M248" s="163" t="s">
        <v>1521</v>
      </c>
      <c r="N248" s="219" t="s">
        <v>1546</v>
      </c>
      <c r="O248" s="295">
        <v>2</v>
      </c>
      <c r="P248" s="291">
        <v>44044</v>
      </c>
      <c r="Q248" s="291">
        <v>44363</v>
      </c>
      <c r="R248" s="108">
        <v>0</v>
      </c>
      <c r="S248" s="107" t="s">
        <v>1937</v>
      </c>
      <c r="T248" s="272"/>
      <c r="U248" s="108">
        <v>0</v>
      </c>
      <c r="V248" s="172"/>
      <c r="W248" s="186">
        <v>44135</v>
      </c>
      <c r="X248" s="108"/>
      <c r="Y248" s="108"/>
      <c r="Z248" s="108"/>
      <c r="AA248" s="108" t="s">
        <v>547</v>
      </c>
      <c r="AB248" s="108" t="s">
        <v>548</v>
      </c>
    </row>
    <row r="249" spans="1:28" s="133" customFormat="1" ht="409.5" x14ac:dyDescent="0.3">
      <c r="A249" s="108">
        <f t="shared" si="1"/>
        <v>239</v>
      </c>
      <c r="B249" s="108" t="s">
        <v>1681</v>
      </c>
      <c r="C249" s="124" t="s">
        <v>1583</v>
      </c>
      <c r="D249" s="150">
        <v>118</v>
      </c>
      <c r="E249" s="151" t="s">
        <v>1445</v>
      </c>
      <c r="F249" s="108">
        <v>59</v>
      </c>
      <c r="G249" s="110" t="s">
        <v>1446</v>
      </c>
      <c r="H249" s="110" t="s">
        <v>1444</v>
      </c>
      <c r="I249" s="127" t="s">
        <v>1467</v>
      </c>
      <c r="J249" s="110">
        <v>3</v>
      </c>
      <c r="K249" s="106" t="s">
        <v>1601</v>
      </c>
      <c r="L249" s="106" t="s">
        <v>1670</v>
      </c>
      <c r="M249" s="163" t="s">
        <v>1522</v>
      </c>
      <c r="N249" s="219" t="s">
        <v>1547</v>
      </c>
      <c r="O249" s="295">
        <v>100</v>
      </c>
      <c r="P249" s="291">
        <v>44044</v>
      </c>
      <c r="Q249" s="291">
        <v>44363</v>
      </c>
      <c r="R249" s="108">
        <v>0</v>
      </c>
      <c r="S249" s="107" t="s">
        <v>1938</v>
      </c>
      <c r="T249" s="272"/>
      <c r="U249" s="108">
        <v>0</v>
      </c>
      <c r="V249" s="172"/>
      <c r="W249" s="186">
        <v>44135</v>
      </c>
      <c r="X249" s="108"/>
      <c r="Y249" s="108"/>
      <c r="Z249" s="108"/>
      <c r="AA249" s="108" t="s">
        <v>547</v>
      </c>
      <c r="AB249" s="108" t="s">
        <v>548</v>
      </c>
    </row>
    <row r="250" spans="1:28" s="133" customFormat="1" ht="409.5" x14ac:dyDescent="0.3">
      <c r="A250" s="108">
        <f t="shared" si="1"/>
        <v>240</v>
      </c>
      <c r="B250" s="108" t="s">
        <v>1681</v>
      </c>
      <c r="C250" s="124" t="s">
        <v>1584</v>
      </c>
      <c r="D250" s="150">
        <v>118</v>
      </c>
      <c r="E250" s="151" t="s">
        <v>1445</v>
      </c>
      <c r="F250" s="108">
        <v>59</v>
      </c>
      <c r="G250" s="110" t="s">
        <v>1446</v>
      </c>
      <c r="H250" s="110" t="s">
        <v>1444</v>
      </c>
      <c r="I250" s="127" t="s">
        <v>1468</v>
      </c>
      <c r="J250" s="110">
        <v>4</v>
      </c>
      <c r="K250" s="106" t="s">
        <v>1601</v>
      </c>
      <c r="L250" s="106" t="s">
        <v>1496</v>
      </c>
      <c r="M250" s="163" t="s">
        <v>1697</v>
      </c>
      <c r="N250" s="219" t="s">
        <v>1695</v>
      </c>
      <c r="O250" s="295">
        <v>100</v>
      </c>
      <c r="P250" s="291">
        <v>44044</v>
      </c>
      <c r="Q250" s="291">
        <v>44363</v>
      </c>
      <c r="R250" s="108">
        <v>17</v>
      </c>
      <c r="S250" s="107" t="s">
        <v>1939</v>
      </c>
      <c r="T250" s="272"/>
      <c r="U250" s="108">
        <v>17</v>
      </c>
      <c r="V250" s="172"/>
      <c r="W250" s="186">
        <v>44135</v>
      </c>
      <c r="X250" s="108"/>
      <c r="Y250" s="108"/>
      <c r="Z250" s="108"/>
      <c r="AA250" s="108" t="s">
        <v>547</v>
      </c>
      <c r="AB250" s="108" t="s">
        <v>548</v>
      </c>
    </row>
    <row r="251" spans="1:28" s="133" customFormat="1" ht="130.5" customHeight="1" x14ac:dyDescent="0.3">
      <c r="A251" s="108">
        <f t="shared" si="1"/>
        <v>241</v>
      </c>
      <c r="B251" s="108" t="s">
        <v>1668</v>
      </c>
      <c r="C251" s="124" t="s">
        <v>1603</v>
      </c>
      <c r="D251" s="150">
        <v>118</v>
      </c>
      <c r="E251" s="151" t="s">
        <v>1445</v>
      </c>
      <c r="F251" s="151">
        <v>68</v>
      </c>
      <c r="G251" s="110" t="s">
        <v>1618</v>
      </c>
      <c r="H251" s="110" t="s">
        <v>1377</v>
      </c>
      <c r="I251" s="110" t="s">
        <v>1623</v>
      </c>
      <c r="J251" s="108">
        <v>1</v>
      </c>
      <c r="K251" s="106" t="s">
        <v>1658</v>
      </c>
      <c r="L251" s="110" t="s">
        <v>1627</v>
      </c>
      <c r="M251" s="110" t="s">
        <v>659</v>
      </c>
      <c r="N251" s="110" t="s">
        <v>1648</v>
      </c>
      <c r="O251" s="108">
        <v>1</v>
      </c>
      <c r="P251" s="189">
        <v>44097</v>
      </c>
      <c r="Q251" s="189">
        <v>44461</v>
      </c>
      <c r="R251" s="108">
        <v>0</v>
      </c>
      <c r="S251" s="107" t="s">
        <v>1958</v>
      </c>
      <c r="T251" s="272"/>
      <c r="U251" s="108">
        <v>0</v>
      </c>
      <c r="V251" s="172"/>
      <c r="W251" s="186">
        <v>44135</v>
      </c>
      <c r="X251" s="108"/>
      <c r="Y251" s="108"/>
      <c r="Z251" s="108"/>
      <c r="AA251" s="108" t="s">
        <v>547</v>
      </c>
      <c r="AB251" s="108" t="s">
        <v>548</v>
      </c>
    </row>
    <row r="252" spans="1:28" s="133" customFormat="1" ht="409.5" x14ac:dyDescent="0.3">
      <c r="A252" s="108">
        <f t="shared" si="1"/>
        <v>242</v>
      </c>
      <c r="B252" s="108" t="s">
        <v>1668</v>
      </c>
      <c r="C252" s="124" t="s">
        <v>1604</v>
      </c>
      <c r="D252" s="150">
        <v>118</v>
      </c>
      <c r="E252" s="151" t="s">
        <v>1445</v>
      </c>
      <c r="F252" s="151">
        <v>68</v>
      </c>
      <c r="G252" s="110" t="s">
        <v>1618</v>
      </c>
      <c r="H252" s="110" t="s">
        <v>1377</v>
      </c>
      <c r="I252" s="110" t="s">
        <v>5</v>
      </c>
      <c r="J252" s="108">
        <v>2</v>
      </c>
      <c r="K252" s="106" t="s">
        <v>1658</v>
      </c>
      <c r="L252" s="110" t="s">
        <v>1628</v>
      </c>
      <c r="M252" s="110" t="s">
        <v>1640</v>
      </c>
      <c r="N252" s="110" t="s">
        <v>1649</v>
      </c>
      <c r="O252" s="108">
        <v>100</v>
      </c>
      <c r="P252" s="189">
        <v>44097</v>
      </c>
      <c r="Q252" s="189">
        <v>44461</v>
      </c>
      <c r="R252" s="108">
        <v>0</v>
      </c>
      <c r="S252" s="107" t="s">
        <v>1957</v>
      </c>
      <c r="T252" s="272"/>
      <c r="U252" s="108">
        <v>0</v>
      </c>
      <c r="V252" s="172"/>
      <c r="W252" s="186">
        <v>44135</v>
      </c>
      <c r="X252" s="108"/>
      <c r="Y252" s="108"/>
      <c r="Z252" s="108"/>
      <c r="AA252" s="108" t="s">
        <v>547</v>
      </c>
      <c r="AB252" s="108" t="s">
        <v>548</v>
      </c>
    </row>
    <row r="253" spans="1:28" s="133" customFormat="1" ht="409.5" x14ac:dyDescent="0.3">
      <c r="A253" s="108">
        <f t="shared" si="1"/>
        <v>243</v>
      </c>
      <c r="B253" s="108" t="s">
        <v>1681</v>
      </c>
      <c r="C253" s="124" t="s">
        <v>1605</v>
      </c>
      <c r="D253" s="150">
        <v>118</v>
      </c>
      <c r="E253" s="151" t="s">
        <v>1445</v>
      </c>
      <c r="F253" s="151">
        <v>68</v>
      </c>
      <c r="G253" s="110" t="s">
        <v>1618</v>
      </c>
      <c r="H253" s="110" t="s">
        <v>1619</v>
      </c>
      <c r="I253" s="110" t="s">
        <v>1</v>
      </c>
      <c r="J253" s="108">
        <v>1</v>
      </c>
      <c r="K253" s="106" t="s">
        <v>1659</v>
      </c>
      <c r="L253" s="106" t="s">
        <v>1629</v>
      </c>
      <c r="M253" s="108" t="s">
        <v>1641</v>
      </c>
      <c r="N253" s="110" t="s">
        <v>1392</v>
      </c>
      <c r="O253" s="108">
        <v>1</v>
      </c>
      <c r="P253" s="189">
        <v>44109</v>
      </c>
      <c r="Q253" s="189">
        <v>44347</v>
      </c>
      <c r="R253" s="108">
        <v>0</v>
      </c>
      <c r="S253" s="107" t="s">
        <v>1960</v>
      </c>
      <c r="T253" s="272"/>
      <c r="U253" s="108">
        <v>0</v>
      </c>
      <c r="V253" s="172"/>
      <c r="W253" s="186">
        <v>44135</v>
      </c>
      <c r="X253" s="108"/>
      <c r="Y253" s="108"/>
      <c r="Z253" s="108"/>
      <c r="AA253" s="108" t="s">
        <v>547</v>
      </c>
      <c r="AB253" s="108" t="s">
        <v>548</v>
      </c>
    </row>
    <row r="254" spans="1:28" s="133" customFormat="1" ht="409.5" x14ac:dyDescent="0.3">
      <c r="A254" s="108">
        <f t="shared" si="1"/>
        <v>244</v>
      </c>
      <c r="B254" s="108" t="s">
        <v>1681</v>
      </c>
      <c r="C254" s="124" t="s">
        <v>1606</v>
      </c>
      <c r="D254" s="285">
        <v>118</v>
      </c>
      <c r="E254" s="151" t="s">
        <v>1445</v>
      </c>
      <c r="F254" s="217">
        <v>68</v>
      </c>
      <c r="G254" s="110" t="s">
        <v>1618</v>
      </c>
      <c r="H254" s="219" t="s">
        <v>1619</v>
      </c>
      <c r="I254" s="219" t="s">
        <v>1</v>
      </c>
      <c r="J254" s="218">
        <v>2</v>
      </c>
      <c r="K254" s="184" t="s">
        <v>1659</v>
      </c>
      <c r="L254" s="184" t="s">
        <v>1630</v>
      </c>
      <c r="M254" s="218" t="s">
        <v>632</v>
      </c>
      <c r="N254" s="219" t="s">
        <v>1650</v>
      </c>
      <c r="O254" s="218">
        <v>1</v>
      </c>
      <c r="P254" s="291">
        <v>44109</v>
      </c>
      <c r="Q254" s="291">
        <v>44196</v>
      </c>
      <c r="R254" s="108">
        <v>1</v>
      </c>
      <c r="S254" s="107" t="s">
        <v>1959</v>
      </c>
      <c r="T254" s="272"/>
      <c r="U254" s="108">
        <v>100</v>
      </c>
      <c r="V254" s="172"/>
      <c r="W254" s="186">
        <v>44135</v>
      </c>
      <c r="X254" s="108"/>
      <c r="Y254" s="108"/>
      <c r="Z254" s="108"/>
      <c r="AA254" s="108" t="s">
        <v>543</v>
      </c>
      <c r="AB254" s="108" t="s">
        <v>1677</v>
      </c>
    </row>
    <row r="255" spans="1:28" s="133" customFormat="1" ht="409.5" x14ac:dyDescent="0.3">
      <c r="A255" s="108">
        <f t="shared" si="1"/>
        <v>245</v>
      </c>
      <c r="B255" s="108" t="s">
        <v>1671</v>
      </c>
      <c r="C255" s="124" t="s">
        <v>1607</v>
      </c>
      <c r="D255" s="150">
        <v>118</v>
      </c>
      <c r="E255" s="151" t="s">
        <v>1445</v>
      </c>
      <c r="F255" s="151">
        <v>68</v>
      </c>
      <c r="G255" s="110" t="s">
        <v>1618</v>
      </c>
      <c r="H255" s="110" t="s">
        <v>711</v>
      </c>
      <c r="I255" s="110" t="s">
        <v>1624</v>
      </c>
      <c r="J255" s="108">
        <v>1</v>
      </c>
      <c r="K255" s="106" t="s">
        <v>1660</v>
      </c>
      <c r="L255" s="107" t="s">
        <v>1631</v>
      </c>
      <c r="M255" s="110" t="s">
        <v>1642</v>
      </c>
      <c r="N255" s="110" t="s">
        <v>1690</v>
      </c>
      <c r="O255" s="114">
        <v>100</v>
      </c>
      <c r="P255" s="189">
        <v>44105</v>
      </c>
      <c r="Q255" s="189">
        <v>44461</v>
      </c>
      <c r="R255" s="108">
        <v>0</v>
      </c>
      <c r="S255" s="107" t="s">
        <v>1961</v>
      </c>
      <c r="T255" s="272"/>
      <c r="U255" s="108">
        <v>0</v>
      </c>
      <c r="V255" s="172"/>
      <c r="W255" s="186">
        <v>44135</v>
      </c>
      <c r="X255" s="108"/>
      <c r="Y255" s="108"/>
      <c r="Z255" s="108"/>
      <c r="AA255" s="108" t="s">
        <v>547</v>
      </c>
      <c r="AB255" s="108" t="s">
        <v>548</v>
      </c>
    </row>
    <row r="256" spans="1:28" s="133" customFormat="1" ht="409.5" x14ac:dyDescent="0.3">
      <c r="A256" s="108">
        <f t="shared" si="1"/>
        <v>246</v>
      </c>
      <c r="B256" s="108" t="s">
        <v>1671</v>
      </c>
      <c r="C256" s="124" t="s">
        <v>1608</v>
      </c>
      <c r="D256" s="150">
        <v>118</v>
      </c>
      <c r="E256" s="151" t="s">
        <v>1445</v>
      </c>
      <c r="F256" s="151">
        <v>68</v>
      </c>
      <c r="G256" s="110" t="s">
        <v>1618</v>
      </c>
      <c r="H256" s="110" t="s">
        <v>711</v>
      </c>
      <c r="I256" s="110" t="s">
        <v>1624</v>
      </c>
      <c r="J256" s="108">
        <v>2</v>
      </c>
      <c r="K256" s="106" t="s">
        <v>1660</v>
      </c>
      <c r="L256" s="107" t="s">
        <v>1632</v>
      </c>
      <c r="M256" s="110" t="s">
        <v>1643</v>
      </c>
      <c r="N256" s="110" t="s">
        <v>1651</v>
      </c>
      <c r="O256" s="114">
        <v>100</v>
      </c>
      <c r="P256" s="189">
        <v>44105</v>
      </c>
      <c r="Q256" s="189">
        <v>44285</v>
      </c>
      <c r="R256" s="108">
        <v>0</v>
      </c>
      <c r="S256" s="107" t="s">
        <v>1962</v>
      </c>
      <c r="T256" s="272"/>
      <c r="U256" s="108">
        <v>0</v>
      </c>
      <c r="V256" s="172"/>
      <c r="W256" s="186">
        <v>44135</v>
      </c>
      <c r="X256" s="108"/>
      <c r="Y256" s="108"/>
      <c r="Z256" s="108"/>
      <c r="AA256" s="108" t="s">
        <v>547</v>
      </c>
      <c r="AB256" s="108" t="s">
        <v>548</v>
      </c>
    </row>
    <row r="257" spans="1:28" s="133" customFormat="1" ht="409.5" x14ac:dyDescent="0.3">
      <c r="A257" s="108">
        <f t="shared" si="1"/>
        <v>247</v>
      </c>
      <c r="B257" s="108" t="s">
        <v>1671</v>
      </c>
      <c r="C257" s="124" t="s">
        <v>1609</v>
      </c>
      <c r="D257" s="150">
        <v>118</v>
      </c>
      <c r="E257" s="151" t="s">
        <v>1445</v>
      </c>
      <c r="F257" s="151">
        <v>68</v>
      </c>
      <c r="G257" s="110" t="s">
        <v>1618</v>
      </c>
      <c r="H257" s="110" t="s">
        <v>711</v>
      </c>
      <c r="I257" s="110" t="s">
        <v>1624</v>
      </c>
      <c r="J257" s="108">
        <v>3</v>
      </c>
      <c r="K257" s="106" t="s">
        <v>1660</v>
      </c>
      <c r="L257" s="107" t="s">
        <v>1633</v>
      </c>
      <c r="M257" s="110" t="s">
        <v>1643</v>
      </c>
      <c r="N257" s="110" t="s">
        <v>1652</v>
      </c>
      <c r="O257" s="114">
        <v>100</v>
      </c>
      <c r="P257" s="189">
        <v>44377</v>
      </c>
      <c r="Q257" s="189">
        <v>44461</v>
      </c>
      <c r="R257" s="108">
        <v>0</v>
      </c>
      <c r="S257" s="107" t="s">
        <v>1918</v>
      </c>
      <c r="T257" s="272"/>
      <c r="U257" s="108">
        <v>0</v>
      </c>
      <c r="V257" s="172"/>
      <c r="W257" s="186">
        <v>44135</v>
      </c>
      <c r="X257" s="108"/>
      <c r="Y257" s="108"/>
      <c r="Z257" s="108"/>
      <c r="AA257" s="108" t="s">
        <v>547</v>
      </c>
      <c r="AB257" s="108" t="s">
        <v>1676</v>
      </c>
    </row>
    <row r="258" spans="1:28" s="133" customFormat="1" ht="409.5" x14ac:dyDescent="0.3">
      <c r="A258" s="108">
        <f t="shared" si="1"/>
        <v>248</v>
      </c>
      <c r="B258" s="108" t="s">
        <v>1668</v>
      </c>
      <c r="C258" s="124" t="s">
        <v>1610</v>
      </c>
      <c r="D258" s="285">
        <v>118</v>
      </c>
      <c r="E258" s="151" t="s">
        <v>1445</v>
      </c>
      <c r="F258" s="217">
        <v>68</v>
      </c>
      <c r="G258" s="110" t="s">
        <v>1618</v>
      </c>
      <c r="H258" s="219" t="s">
        <v>1620</v>
      </c>
      <c r="I258" s="219" t="s">
        <v>1625</v>
      </c>
      <c r="J258" s="218">
        <v>1</v>
      </c>
      <c r="K258" s="184" t="s">
        <v>1661</v>
      </c>
      <c r="L258" s="184" t="s">
        <v>1634</v>
      </c>
      <c r="M258" s="219" t="s">
        <v>1644</v>
      </c>
      <c r="N258" s="219" t="s">
        <v>1653</v>
      </c>
      <c r="O258" s="219">
        <v>1</v>
      </c>
      <c r="P258" s="291">
        <v>44104</v>
      </c>
      <c r="Q258" s="291">
        <v>44151</v>
      </c>
      <c r="R258" s="108">
        <v>0</v>
      </c>
      <c r="S258" s="107" t="s">
        <v>1909</v>
      </c>
      <c r="T258" s="272"/>
      <c r="U258" s="108">
        <v>0</v>
      </c>
      <c r="V258" s="172"/>
      <c r="W258" s="186">
        <v>44135</v>
      </c>
      <c r="X258" s="108"/>
      <c r="Y258" s="108"/>
      <c r="Z258" s="108"/>
      <c r="AA258" s="108" t="s">
        <v>547</v>
      </c>
      <c r="AB258" s="108" t="s">
        <v>548</v>
      </c>
    </row>
    <row r="259" spans="1:28" s="133" customFormat="1" ht="409.5" x14ac:dyDescent="0.3">
      <c r="A259" s="108">
        <f t="shared" si="1"/>
        <v>249</v>
      </c>
      <c r="B259" s="108" t="s">
        <v>1668</v>
      </c>
      <c r="C259" s="124" t="s">
        <v>1611</v>
      </c>
      <c r="D259" s="150">
        <v>118</v>
      </c>
      <c r="E259" s="151" t="s">
        <v>1445</v>
      </c>
      <c r="F259" s="151">
        <v>68</v>
      </c>
      <c r="G259" s="110" t="s">
        <v>1618</v>
      </c>
      <c r="H259" s="110" t="s">
        <v>1620</v>
      </c>
      <c r="I259" s="110" t="s">
        <v>5</v>
      </c>
      <c r="J259" s="108">
        <v>2</v>
      </c>
      <c r="K259" s="106" t="s">
        <v>1661</v>
      </c>
      <c r="L259" s="106" t="s">
        <v>1635</v>
      </c>
      <c r="M259" s="110" t="s">
        <v>1645</v>
      </c>
      <c r="N259" s="110" t="s">
        <v>1654</v>
      </c>
      <c r="O259" s="110">
        <v>1</v>
      </c>
      <c r="P259" s="189">
        <v>44152</v>
      </c>
      <c r="Q259" s="189">
        <v>44461</v>
      </c>
      <c r="R259" s="108">
        <v>0</v>
      </c>
      <c r="S259" s="107" t="s">
        <v>1910</v>
      </c>
      <c r="T259" s="272"/>
      <c r="U259" s="108">
        <v>0</v>
      </c>
      <c r="V259" s="172"/>
      <c r="W259" s="186">
        <v>44135</v>
      </c>
      <c r="X259" s="108"/>
      <c r="Y259" s="108"/>
      <c r="Z259" s="108"/>
      <c r="AA259" s="108" t="s">
        <v>547</v>
      </c>
      <c r="AB259" s="108" t="s">
        <v>1676</v>
      </c>
    </row>
    <row r="260" spans="1:28" s="133" customFormat="1" ht="249" customHeight="1" x14ac:dyDescent="0.3">
      <c r="A260" s="108">
        <f t="shared" si="1"/>
        <v>250</v>
      </c>
      <c r="B260" s="108" t="s">
        <v>1668</v>
      </c>
      <c r="C260" s="124" t="s">
        <v>1612</v>
      </c>
      <c r="D260" s="150">
        <v>118</v>
      </c>
      <c r="E260" s="151" t="s">
        <v>1445</v>
      </c>
      <c r="F260" s="151">
        <v>68</v>
      </c>
      <c r="G260" s="110" t="s">
        <v>1618</v>
      </c>
      <c r="H260" s="110" t="s">
        <v>1621</v>
      </c>
      <c r="I260" s="110" t="s">
        <v>5</v>
      </c>
      <c r="J260" s="108">
        <v>1</v>
      </c>
      <c r="K260" s="106" t="s">
        <v>1662</v>
      </c>
      <c r="L260" s="106" t="s">
        <v>1636</v>
      </c>
      <c r="M260" s="110" t="s">
        <v>1646</v>
      </c>
      <c r="N260" s="110" t="s">
        <v>1655</v>
      </c>
      <c r="O260" s="108">
        <v>100</v>
      </c>
      <c r="P260" s="189">
        <v>44097</v>
      </c>
      <c r="Q260" s="189">
        <v>44461</v>
      </c>
      <c r="R260" s="108">
        <v>0</v>
      </c>
      <c r="S260" s="107" t="s">
        <v>1689</v>
      </c>
      <c r="T260" s="272"/>
      <c r="U260" s="108">
        <v>0</v>
      </c>
      <c r="V260" s="172"/>
      <c r="W260" s="186">
        <v>44135</v>
      </c>
      <c r="X260" s="108"/>
      <c r="Y260" s="108"/>
      <c r="Z260" s="108"/>
      <c r="AA260" s="108" t="s">
        <v>547</v>
      </c>
      <c r="AB260" s="108" t="s">
        <v>548</v>
      </c>
    </row>
    <row r="261" spans="1:28" s="133" customFormat="1" ht="196.5" customHeight="1" x14ac:dyDescent="0.3">
      <c r="A261" s="108">
        <f t="shared" si="1"/>
        <v>251</v>
      </c>
      <c r="B261" s="108" t="s">
        <v>1668</v>
      </c>
      <c r="C261" s="124" t="s">
        <v>1613</v>
      </c>
      <c r="D261" s="150">
        <v>118</v>
      </c>
      <c r="E261" s="151" t="s">
        <v>1445</v>
      </c>
      <c r="F261" s="151">
        <v>68</v>
      </c>
      <c r="G261" s="110" t="s">
        <v>1618</v>
      </c>
      <c r="H261" s="110" t="s">
        <v>1621</v>
      </c>
      <c r="I261" s="110" t="s">
        <v>5</v>
      </c>
      <c r="J261" s="108">
        <v>2</v>
      </c>
      <c r="K261" s="106" t="s">
        <v>1662</v>
      </c>
      <c r="L261" s="106" t="s">
        <v>1637</v>
      </c>
      <c r="M261" s="110" t="s">
        <v>1647</v>
      </c>
      <c r="N261" s="110" t="s">
        <v>1656</v>
      </c>
      <c r="O261" s="108">
        <v>100</v>
      </c>
      <c r="P261" s="189">
        <v>44097</v>
      </c>
      <c r="Q261" s="189">
        <v>44461</v>
      </c>
      <c r="R261" s="108">
        <v>0</v>
      </c>
      <c r="S261" s="107" t="s">
        <v>1963</v>
      </c>
      <c r="T261" s="272"/>
      <c r="U261" s="108">
        <v>0</v>
      </c>
      <c r="V261" s="172"/>
      <c r="W261" s="186">
        <v>44135</v>
      </c>
      <c r="X261" s="108"/>
      <c r="Y261" s="108"/>
      <c r="Z261" s="108"/>
      <c r="AA261" s="108" t="s">
        <v>547</v>
      </c>
      <c r="AB261" s="108" t="s">
        <v>548</v>
      </c>
    </row>
    <row r="262" spans="1:28" s="133" customFormat="1" ht="409.5" x14ac:dyDescent="0.3">
      <c r="A262" s="108">
        <f t="shared" si="1"/>
        <v>252</v>
      </c>
      <c r="B262" s="108" t="s">
        <v>1681</v>
      </c>
      <c r="C262" s="124" t="s">
        <v>1614</v>
      </c>
      <c r="D262" s="150">
        <v>118</v>
      </c>
      <c r="E262" s="151" t="s">
        <v>1445</v>
      </c>
      <c r="F262" s="151">
        <v>68</v>
      </c>
      <c r="G262" s="110" t="s">
        <v>1618</v>
      </c>
      <c r="H262" s="110" t="s">
        <v>336</v>
      </c>
      <c r="I262" s="110" t="s">
        <v>1626</v>
      </c>
      <c r="J262" s="108">
        <v>1</v>
      </c>
      <c r="K262" s="106" t="s">
        <v>1663</v>
      </c>
      <c r="L262" s="106" t="s">
        <v>1638</v>
      </c>
      <c r="M262" s="108" t="s">
        <v>1641</v>
      </c>
      <c r="N262" s="110" t="s">
        <v>1392</v>
      </c>
      <c r="O262" s="108">
        <v>1</v>
      </c>
      <c r="P262" s="189">
        <v>44109</v>
      </c>
      <c r="Q262" s="189">
        <v>44347</v>
      </c>
      <c r="R262" s="108">
        <v>0</v>
      </c>
      <c r="S262" s="107" t="s">
        <v>1964</v>
      </c>
      <c r="T262" s="272"/>
      <c r="U262" s="108">
        <v>0</v>
      </c>
      <c r="V262" s="172"/>
      <c r="W262" s="186">
        <v>44135</v>
      </c>
      <c r="X262" s="108"/>
      <c r="Y262" s="108"/>
      <c r="Z262" s="108"/>
      <c r="AA262" s="108" t="s">
        <v>547</v>
      </c>
      <c r="AB262" s="108" t="s">
        <v>548</v>
      </c>
    </row>
    <row r="263" spans="1:28" s="133" customFormat="1" ht="409.5" x14ac:dyDescent="0.3">
      <c r="A263" s="108">
        <f t="shared" si="1"/>
        <v>253</v>
      </c>
      <c r="B263" s="108" t="s">
        <v>1681</v>
      </c>
      <c r="C263" s="124" t="s">
        <v>1615</v>
      </c>
      <c r="D263" s="285">
        <v>118</v>
      </c>
      <c r="E263" s="151" t="s">
        <v>1445</v>
      </c>
      <c r="F263" s="217">
        <v>68</v>
      </c>
      <c r="G263" s="110" t="s">
        <v>1618</v>
      </c>
      <c r="H263" s="219" t="s">
        <v>336</v>
      </c>
      <c r="I263" s="219" t="s">
        <v>1626</v>
      </c>
      <c r="J263" s="218">
        <v>2</v>
      </c>
      <c r="K263" s="184" t="s">
        <v>1663</v>
      </c>
      <c r="L263" s="184" t="s">
        <v>1630</v>
      </c>
      <c r="M263" s="218" t="s">
        <v>632</v>
      </c>
      <c r="N263" s="219" t="s">
        <v>1650</v>
      </c>
      <c r="O263" s="218">
        <v>1</v>
      </c>
      <c r="P263" s="291">
        <v>44109</v>
      </c>
      <c r="Q263" s="291">
        <v>44196</v>
      </c>
      <c r="R263" s="108">
        <v>1</v>
      </c>
      <c r="S263" s="107" t="s">
        <v>1940</v>
      </c>
      <c r="T263" s="272"/>
      <c r="U263" s="108">
        <v>100</v>
      </c>
      <c r="V263" s="172"/>
      <c r="W263" s="186">
        <v>44135</v>
      </c>
      <c r="X263" s="108"/>
      <c r="Y263" s="108"/>
      <c r="Z263" s="108"/>
      <c r="AA263" s="108" t="s">
        <v>543</v>
      </c>
      <c r="AB263" s="108" t="s">
        <v>1677</v>
      </c>
    </row>
    <row r="264" spans="1:28" s="133" customFormat="1" ht="409.5" x14ac:dyDescent="0.3">
      <c r="A264" s="108">
        <f t="shared" si="1"/>
        <v>254</v>
      </c>
      <c r="B264" s="108" t="s">
        <v>1681</v>
      </c>
      <c r="C264" s="124" t="s">
        <v>1616</v>
      </c>
      <c r="D264" s="285">
        <v>118</v>
      </c>
      <c r="E264" s="151" t="s">
        <v>1445</v>
      </c>
      <c r="F264" s="217">
        <v>68</v>
      </c>
      <c r="G264" s="110" t="s">
        <v>1618</v>
      </c>
      <c r="H264" s="219" t="s">
        <v>344</v>
      </c>
      <c r="I264" s="219" t="s">
        <v>1626</v>
      </c>
      <c r="J264" s="218">
        <v>1</v>
      </c>
      <c r="K264" s="184" t="s">
        <v>1664</v>
      </c>
      <c r="L264" s="184" t="s">
        <v>1639</v>
      </c>
      <c r="M264" s="219" t="s">
        <v>441</v>
      </c>
      <c r="N264" s="219" t="s">
        <v>1657</v>
      </c>
      <c r="O264" s="219">
        <v>1</v>
      </c>
      <c r="P264" s="291">
        <v>44109</v>
      </c>
      <c r="Q264" s="291">
        <v>44196</v>
      </c>
      <c r="R264" s="108">
        <v>0.4</v>
      </c>
      <c r="S264" s="115" t="s">
        <v>1922</v>
      </c>
      <c r="T264" s="272"/>
      <c r="U264" s="108">
        <v>40</v>
      </c>
      <c r="V264" s="172"/>
      <c r="W264" s="186">
        <v>44135</v>
      </c>
      <c r="X264" s="108"/>
      <c r="Y264" s="108"/>
      <c r="Z264" s="108"/>
      <c r="AA264" s="108" t="s">
        <v>547</v>
      </c>
      <c r="AB264" s="108" t="s">
        <v>548</v>
      </c>
    </row>
    <row r="265" spans="1:28" s="133" customFormat="1" ht="131.25" customHeight="1" x14ac:dyDescent="0.3">
      <c r="A265" s="108">
        <f t="shared" si="1"/>
        <v>255</v>
      </c>
      <c r="B265" s="108" t="s">
        <v>1681</v>
      </c>
      <c r="C265" s="124" t="s">
        <v>1617</v>
      </c>
      <c r="D265" s="150">
        <v>118</v>
      </c>
      <c r="E265" s="151" t="s">
        <v>1445</v>
      </c>
      <c r="F265" s="151">
        <v>68</v>
      </c>
      <c r="G265" s="110" t="s">
        <v>1618</v>
      </c>
      <c r="H265" s="110" t="s">
        <v>1622</v>
      </c>
      <c r="I265" s="110" t="s">
        <v>1626</v>
      </c>
      <c r="J265" s="108">
        <v>1</v>
      </c>
      <c r="K265" s="106" t="s">
        <v>1665</v>
      </c>
      <c r="L265" s="106" t="s">
        <v>1680</v>
      </c>
      <c r="M265" s="108" t="s">
        <v>1641</v>
      </c>
      <c r="N265" s="110" t="s">
        <v>1392</v>
      </c>
      <c r="O265" s="108">
        <v>1</v>
      </c>
      <c r="P265" s="189">
        <v>44109</v>
      </c>
      <c r="Q265" s="189">
        <v>44255</v>
      </c>
      <c r="R265" s="108">
        <v>0</v>
      </c>
      <c r="S265" s="107" t="s">
        <v>1699</v>
      </c>
      <c r="T265" s="272"/>
      <c r="U265" s="108">
        <v>0</v>
      </c>
      <c r="V265" s="172"/>
      <c r="W265" s="186">
        <v>44135</v>
      </c>
      <c r="X265" s="108"/>
      <c r="Y265" s="108"/>
      <c r="Z265" s="108"/>
      <c r="AA265" s="108" t="s">
        <v>547</v>
      </c>
      <c r="AB265" s="108" t="s">
        <v>548</v>
      </c>
    </row>
    <row r="266" spans="1:28" s="83" customFormat="1" x14ac:dyDescent="0.35">
      <c r="A266" s="82"/>
      <c r="B266" s="82"/>
      <c r="C266" s="93"/>
      <c r="H266" s="78"/>
      <c r="I266" s="105"/>
      <c r="M266" s="104"/>
      <c r="N266" s="104"/>
      <c r="R266" s="105"/>
      <c r="U266" s="94"/>
      <c r="W266" s="94"/>
      <c r="X266" s="94"/>
      <c r="Y266" s="94"/>
      <c r="Z266" s="94"/>
      <c r="AA266" s="105"/>
      <c r="AB266" s="105"/>
    </row>
    <row r="267" spans="1:28" s="83" customFormat="1" x14ac:dyDescent="0.35">
      <c r="A267" s="82"/>
      <c r="B267" s="82"/>
      <c r="C267" s="93"/>
      <c r="H267" s="78"/>
      <c r="I267" s="105"/>
      <c r="M267" s="104"/>
      <c r="N267" s="104"/>
      <c r="R267" s="105"/>
      <c r="U267" s="94"/>
      <c r="W267" s="94"/>
      <c r="X267" s="94"/>
      <c r="Y267" s="94"/>
      <c r="Z267" s="94"/>
      <c r="AA267" s="105"/>
      <c r="AB267" s="105"/>
    </row>
    <row r="268" spans="1:28" s="83" customFormat="1" x14ac:dyDescent="0.35">
      <c r="A268" s="82"/>
      <c r="B268" s="82"/>
      <c r="C268" s="93"/>
      <c r="H268" s="78"/>
      <c r="I268" s="105"/>
      <c r="M268" s="104"/>
      <c r="N268" s="104"/>
      <c r="R268" s="105"/>
      <c r="U268" s="94"/>
      <c r="W268" s="94"/>
      <c r="X268" s="94"/>
      <c r="Y268" s="94"/>
      <c r="Z268" s="94"/>
      <c r="AA268" s="105"/>
      <c r="AB268" s="105"/>
    </row>
    <row r="269" spans="1:28" s="83" customFormat="1" x14ac:dyDescent="0.35">
      <c r="A269" s="82"/>
      <c r="B269" s="82"/>
      <c r="C269" s="93"/>
      <c r="H269" s="78"/>
      <c r="I269" s="105"/>
      <c r="M269" s="104"/>
      <c r="N269" s="104"/>
      <c r="R269" s="105"/>
      <c r="U269" s="94"/>
      <c r="W269" s="94"/>
      <c r="X269" s="94"/>
      <c r="Y269" s="94"/>
      <c r="Z269" s="94"/>
      <c r="AA269" s="105"/>
      <c r="AB269" s="105"/>
    </row>
    <row r="270" spans="1:28" s="83" customFormat="1" x14ac:dyDescent="0.35">
      <c r="A270" s="82"/>
      <c r="B270" s="82"/>
      <c r="C270" s="93"/>
      <c r="H270" s="78"/>
      <c r="I270" s="105"/>
      <c r="M270" s="104"/>
      <c r="N270" s="104"/>
      <c r="R270" s="105"/>
      <c r="U270" s="94"/>
      <c r="W270" s="94"/>
      <c r="X270" s="94"/>
      <c r="Y270" s="94"/>
      <c r="Z270" s="94"/>
      <c r="AA270" s="105"/>
      <c r="AB270" s="105"/>
    </row>
    <row r="271" spans="1:28" s="83" customFormat="1" x14ac:dyDescent="0.35">
      <c r="A271" s="82"/>
      <c r="B271" s="82"/>
      <c r="C271" s="93"/>
      <c r="H271" s="78"/>
      <c r="I271" s="105"/>
      <c r="M271" s="104"/>
      <c r="N271" s="104"/>
      <c r="R271" s="105"/>
      <c r="U271" s="94"/>
      <c r="W271" s="94"/>
      <c r="X271" s="94"/>
      <c r="Y271" s="94"/>
      <c r="Z271" s="94"/>
      <c r="AA271" s="105"/>
      <c r="AB271" s="105"/>
    </row>
    <row r="272" spans="1:28" s="83" customFormat="1" x14ac:dyDescent="0.35">
      <c r="A272" s="82"/>
      <c r="B272" s="82"/>
      <c r="C272" s="93"/>
      <c r="H272" s="78"/>
      <c r="I272" s="105"/>
      <c r="M272" s="104"/>
      <c r="N272" s="104"/>
      <c r="R272" s="105"/>
      <c r="U272" s="94"/>
      <c r="V272" s="83">
        <v>50</v>
      </c>
      <c r="W272" s="94">
        <v>14</v>
      </c>
      <c r="X272" s="94">
        <v>20</v>
      </c>
      <c r="Y272" s="94"/>
      <c r="Z272" s="94"/>
      <c r="AA272" s="105"/>
      <c r="AB272" s="105"/>
    </row>
    <row r="273" spans="1:28" s="83" customFormat="1" x14ac:dyDescent="0.35">
      <c r="A273" s="82"/>
      <c r="B273" s="82"/>
      <c r="C273" s="93"/>
      <c r="H273" s="78"/>
      <c r="I273" s="105"/>
      <c r="M273" s="104"/>
      <c r="N273" s="104"/>
      <c r="R273" s="105"/>
      <c r="U273" s="94"/>
      <c r="V273" s="83">
        <f>+W273*V272/W272</f>
        <v>10.714285714285714</v>
      </c>
      <c r="W273" s="94">
        <v>3</v>
      </c>
      <c r="X273" s="94"/>
      <c r="Y273" s="94"/>
      <c r="Z273" s="94"/>
      <c r="AA273" s="105"/>
      <c r="AB273" s="105"/>
    </row>
    <row r="274" spans="1:28" s="83" customFormat="1" x14ac:dyDescent="0.35">
      <c r="A274" s="82"/>
      <c r="B274" s="82"/>
      <c r="C274" s="93"/>
      <c r="H274" s="78"/>
      <c r="I274" s="105"/>
      <c r="M274" s="104"/>
      <c r="N274" s="104"/>
      <c r="R274" s="105"/>
      <c r="U274" s="94"/>
      <c r="W274" s="94"/>
      <c r="X274" s="94"/>
      <c r="Y274" s="94"/>
      <c r="Z274" s="94"/>
      <c r="AA274" s="105"/>
      <c r="AB274" s="105"/>
    </row>
    <row r="275" spans="1:28" s="83" customFormat="1" x14ac:dyDescent="0.35">
      <c r="A275" s="82"/>
      <c r="B275" s="82"/>
      <c r="C275" s="93"/>
      <c r="H275" s="78"/>
      <c r="I275" s="105"/>
      <c r="M275" s="104"/>
      <c r="N275" s="104"/>
      <c r="R275" s="105"/>
      <c r="U275" s="94"/>
      <c r="W275" s="94"/>
      <c r="X275" s="94"/>
      <c r="Y275" s="94"/>
      <c r="Z275" s="94"/>
      <c r="AA275" s="105"/>
      <c r="AB275" s="105"/>
    </row>
    <row r="276" spans="1:28" s="83" customFormat="1" x14ac:dyDescent="0.35">
      <c r="A276" s="82"/>
      <c r="B276" s="82"/>
      <c r="C276" s="93"/>
      <c r="H276" s="78"/>
      <c r="I276" s="105"/>
      <c r="M276" s="104"/>
      <c r="N276" s="104"/>
      <c r="R276" s="105"/>
      <c r="U276" s="94"/>
      <c r="W276" s="94"/>
      <c r="X276" s="94"/>
      <c r="Y276" s="94"/>
      <c r="Z276" s="94"/>
      <c r="AA276" s="105"/>
      <c r="AB276" s="105"/>
    </row>
    <row r="277" spans="1:28" s="83" customFormat="1" x14ac:dyDescent="0.35">
      <c r="A277" s="82"/>
      <c r="B277" s="82"/>
      <c r="C277" s="93"/>
      <c r="H277" s="78"/>
      <c r="I277" s="105"/>
      <c r="M277" s="104"/>
      <c r="N277" s="104"/>
      <c r="R277" s="105"/>
      <c r="U277" s="94"/>
      <c r="W277" s="94">
        <v>2</v>
      </c>
      <c r="X277" s="94">
        <v>100</v>
      </c>
      <c r="Y277" s="94"/>
      <c r="Z277" s="94"/>
      <c r="AA277" s="105"/>
      <c r="AB277" s="105"/>
    </row>
    <row r="278" spans="1:28" s="83" customFormat="1" x14ac:dyDescent="0.35">
      <c r="A278" s="82"/>
      <c r="B278" s="82"/>
      <c r="C278" s="93"/>
      <c r="H278" s="78"/>
      <c r="I278" s="105"/>
      <c r="M278" s="104"/>
      <c r="N278" s="104"/>
      <c r="R278" s="105"/>
      <c r="U278" s="94"/>
      <c r="W278" s="94">
        <f>+(X278+W277)/X277</f>
        <v>0.72</v>
      </c>
      <c r="X278" s="94">
        <v>70</v>
      </c>
      <c r="Y278" s="94"/>
      <c r="Z278" s="94"/>
      <c r="AA278" s="105"/>
      <c r="AB278" s="105"/>
    </row>
    <row r="279" spans="1:28" s="83" customFormat="1" x14ac:dyDescent="0.35">
      <c r="A279" s="82"/>
      <c r="B279" s="82"/>
      <c r="C279" s="93"/>
      <c r="H279" s="78"/>
      <c r="I279" s="105"/>
      <c r="M279" s="104"/>
      <c r="N279" s="104"/>
      <c r="R279" s="105"/>
      <c r="U279" s="94"/>
      <c r="W279" s="94"/>
      <c r="X279" s="94"/>
      <c r="Y279" s="94"/>
      <c r="Z279" s="94"/>
      <c r="AA279" s="105"/>
      <c r="AB279" s="105"/>
    </row>
    <row r="280" spans="1:28" s="83" customFormat="1" x14ac:dyDescent="0.35">
      <c r="A280" s="82"/>
      <c r="B280" s="82"/>
      <c r="C280" s="93"/>
      <c r="H280" s="78"/>
      <c r="I280" s="105"/>
      <c r="M280" s="104"/>
      <c r="N280" s="104"/>
      <c r="R280" s="105"/>
      <c r="U280" s="94"/>
      <c r="W280" s="94"/>
      <c r="X280" s="94"/>
      <c r="Y280" s="94"/>
      <c r="Z280" s="94"/>
      <c r="AA280" s="105"/>
      <c r="AB280" s="105"/>
    </row>
    <row r="281" spans="1:28" s="83" customFormat="1" x14ac:dyDescent="0.35">
      <c r="A281" s="82"/>
      <c r="B281" s="82"/>
      <c r="C281" s="93"/>
      <c r="H281" s="78"/>
      <c r="I281" s="105"/>
      <c r="M281" s="104"/>
      <c r="N281" s="104"/>
      <c r="R281" s="105"/>
      <c r="U281" s="94"/>
      <c r="W281" s="94"/>
      <c r="X281" s="94"/>
      <c r="Y281" s="94"/>
      <c r="Z281" s="94"/>
      <c r="AA281" s="105"/>
      <c r="AB281" s="105"/>
    </row>
    <row r="282" spans="1:28" s="83" customFormat="1" x14ac:dyDescent="0.35">
      <c r="A282" s="82"/>
      <c r="B282" s="82"/>
      <c r="C282" s="93"/>
      <c r="H282" s="78"/>
      <c r="I282" s="105"/>
      <c r="M282" s="104"/>
      <c r="N282" s="104"/>
      <c r="R282" s="105"/>
      <c r="U282" s="94"/>
      <c r="W282" s="94"/>
      <c r="X282" s="94"/>
      <c r="Y282" s="94"/>
      <c r="Z282" s="94"/>
      <c r="AA282" s="105"/>
      <c r="AB282" s="105"/>
    </row>
    <row r="283" spans="1:28" s="83" customFormat="1" x14ac:dyDescent="0.35">
      <c r="A283" s="82"/>
      <c r="B283" s="82"/>
      <c r="C283" s="93"/>
      <c r="H283" s="78"/>
      <c r="I283" s="105"/>
      <c r="M283" s="104"/>
      <c r="N283" s="104"/>
      <c r="R283" s="105"/>
      <c r="U283" s="94"/>
      <c r="W283" s="94"/>
      <c r="X283" s="94"/>
      <c r="Y283" s="94"/>
      <c r="Z283" s="94"/>
      <c r="AA283" s="105"/>
      <c r="AB283" s="105"/>
    </row>
    <row r="284" spans="1:28" s="83" customFormat="1" x14ac:dyDescent="0.35">
      <c r="A284" s="82"/>
      <c r="B284" s="82"/>
      <c r="C284" s="93"/>
      <c r="H284" s="78"/>
      <c r="I284" s="105"/>
      <c r="M284" s="104"/>
      <c r="N284" s="104"/>
      <c r="R284" s="105"/>
      <c r="U284" s="94"/>
      <c r="W284" s="94"/>
      <c r="X284" s="94"/>
      <c r="Y284" s="94"/>
      <c r="Z284" s="94"/>
      <c r="AA284" s="105"/>
      <c r="AB284" s="105"/>
    </row>
    <row r="285" spans="1:28" s="83" customFormat="1" x14ac:dyDescent="0.35">
      <c r="A285" s="82"/>
      <c r="B285" s="82"/>
      <c r="C285" s="93"/>
      <c r="H285" s="78"/>
      <c r="I285" s="105"/>
      <c r="M285" s="104"/>
      <c r="N285" s="104"/>
      <c r="R285" s="105"/>
      <c r="U285" s="94"/>
      <c r="W285" s="94"/>
      <c r="X285" s="94"/>
      <c r="Y285" s="94"/>
      <c r="Z285" s="94"/>
      <c r="AA285" s="105"/>
      <c r="AB285" s="105"/>
    </row>
    <row r="286" spans="1:28" s="83" customFormat="1" x14ac:dyDescent="0.35">
      <c r="A286" s="82"/>
      <c r="B286" s="82"/>
      <c r="C286" s="93"/>
      <c r="H286" s="78"/>
      <c r="I286" s="105"/>
      <c r="M286" s="104"/>
      <c r="N286" s="104"/>
      <c r="R286" s="105"/>
      <c r="U286" s="94"/>
      <c r="W286" s="94"/>
      <c r="X286" s="94"/>
      <c r="Y286" s="94"/>
      <c r="Z286" s="94"/>
      <c r="AA286" s="105"/>
      <c r="AB286" s="105"/>
    </row>
    <row r="287" spans="1:28" s="83" customFormat="1" x14ac:dyDescent="0.35">
      <c r="A287" s="82"/>
      <c r="B287" s="82"/>
      <c r="C287" s="93"/>
      <c r="H287" s="78"/>
      <c r="I287" s="105"/>
      <c r="M287" s="104"/>
      <c r="N287" s="104"/>
      <c r="R287" s="105"/>
      <c r="U287" s="94"/>
      <c r="W287" s="94"/>
      <c r="X287" s="94"/>
      <c r="Y287" s="94"/>
      <c r="Z287" s="94"/>
      <c r="AA287" s="105"/>
      <c r="AB287" s="105"/>
    </row>
    <row r="288" spans="1:28" s="83" customFormat="1" x14ac:dyDescent="0.35">
      <c r="A288" s="82"/>
      <c r="B288" s="82"/>
      <c r="C288" s="93"/>
      <c r="H288" s="78"/>
      <c r="I288" s="105"/>
      <c r="M288" s="104"/>
      <c r="N288" s="104"/>
      <c r="R288" s="105"/>
      <c r="U288" s="94"/>
      <c r="W288" s="94"/>
      <c r="X288" s="94"/>
      <c r="Y288" s="94"/>
      <c r="Z288" s="94"/>
      <c r="AA288" s="105"/>
      <c r="AB288" s="105"/>
    </row>
    <row r="289" spans="1:28" s="83" customFormat="1" x14ac:dyDescent="0.35">
      <c r="A289" s="82"/>
      <c r="B289" s="82"/>
      <c r="C289" s="93"/>
      <c r="H289" s="78"/>
      <c r="I289" s="105"/>
      <c r="M289" s="104"/>
      <c r="N289" s="104"/>
      <c r="R289" s="105"/>
      <c r="U289" s="94"/>
      <c r="W289" s="94"/>
      <c r="X289" s="94"/>
      <c r="Y289" s="94"/>
      <c r="Z289" s="94"/>
      <c r="AA289" s="105"/>
      <c r="AB289" s="105"/>
    </row>
    <row r="290" spans="1:28" s="83" customFormat="1" x14ac:dyDescent="0.35">
      <c r="A290" s="82"/>
      <c r="B290" s="82"/>
      <c r="C290" s="93"/>
      <c r="H290" s="78"/>
      <c r="I290" s="105"/>
      <c r="M290" s="104"/>
      <c r="N290" s="104"/>
      <c r="R290" s="105"/>
      <c r="U290" s="94"/>
      <c r="W290" s="94"/>
      <c r="X290" s="94"/>
      <c r="Y290" s="94"/>
      <c r="Z290" s="94"/>
      <c r="AA290" s="105"/>
      <c r="AB290" s="105"/>
    </row>
    <row r="291" spans="1:28" s="83" customFormat="1" x14ac:dyDescent="0.35">
      <c r="A291" s="82"/>
      <c r="B291" s="82"/>
      <c r="C291" s="93"/>
      <c r="H291" s="78"/>
      <c r="I291" s="105"/>
      <c r="M291" s="104"/>
      <c r="N291" s="104"/>
      <c r="R291" s="105"/>
      <c r="U291" s="94"/>
      <c r="W291" s="94"/>
      <c r="X291" s="94"/>
      <c r="Y291" s="94"/>
      <c r="Z291" s="94"/>
      <c r="AA291" s="105"/>
      <c r="AB291" s="105"/>
    </row>
    <row r="292" spans="1:28" s="83" customFormat="1" x14ac:dyDescent="0.35">
      <c r="A292" s="82"/>
      <c r="B292" s="82"/>
      <c r="C292" s="93"/>
      <c r="H292" s="78"/>
      <c r="I292" s="105"/>
      <c r="M292" s="104"/>
      <c r="N292" s="104"/>
      <c r="R292" s="105"/>
      <c r="U292" s="94"/>
      <c r="W292" s="94"/>
      <c r="X292" s="94"/>
      <c r="Y292" s="94"/>
      <c r="Z292" s="94"/>
      <c r="AA292" s="105"/>
      <c r="AB292" s="105"/>
    </row>
    <row r="293" spans="1:28" s="83" customFormat="1" x14ac:dyDescent="0.35">
      <c r="A293" s="82"/>
      <c r="B293" s="82"/>
      <c r="C293" s="93"/>
      <c r="H293" s="78"/>
      <c r="I293" s="105"/>
      <c r="M293" s="104"/>
      <c r="N293" s="104"/>
      <c r="R293" s="105"/>
      <c r="U293" s="94"/>
      <c r="W293" s="94"/>
      <c r="X293" s="94"/>
      <c r="Y293" s="94"/>
      <c r="Z293" s="94"/>
      <c r="AA293" s="105"/>
      <c r="AB293" s="105"/>
    </row>
    <row r="294" spans="1:28" s="83" customFormat="1" x14ac:dyDescent="0.35">
      <c r="A294" s="82"/>
      <c r="B294" s="82"/>
      <c r="C294" s="93"/>
      <c r="H294" s="78"/>
      <c r="I294" s="105"/>
      <c r="M294" s="104"/>
      <c r="N294" s="104"/>
      <c r="R294" s="105"/>
      <c r="U294" s="94"/>
      <c r="W294" s="94"/>
      <c r="X294" s="94"/>
      <c r="Y294" s="94"/>
      <c r="Z294" s="94"/>
      <c r="AA294" s="105"/>
      <c r="AB294" s="105"/>
    </row>
    <row r="295" spans="1:28" s="83" customFormat="1" x14ac:dyDescent="0.35">
      <c r="A295" s="82"/>
      <c r="B295" s="82"/>
      <c r="C295" s="93"/>
      <c r="H295" s="78"/>
      <c r="I295" s="105"/>
      <c r="M295" s="104"/>
      <c r="N295" s="104"/>
      <c r="R295" s="105"/>
      <c r="U295" s="94"/>
      <c r="W295" s="94"/>
      <c r="X295" s="94"/>
      <c r="Y295" s="94"/>
      <c r="Z295" s="94"/>
      <c r="AA295" s="105"/>
      <c r="AB295" s="105"/>
    </row>
    <row r="296" spans="1:28" s="83" customFormat="1" x14ac:dyDescent="0.35">
      <c r="A296" s="82"/>
      <c r="B296" s="82"/>
      <c r="C296" s="93"/>
      <c r="H296" s="78"/>
      <c r="I296" s="105"/>
      <c r="M296" s="104"/>
      <c r="N296" s="104"/>
      <c r="R296" s="105"/>
      <c r="U296" s="94"/>
      <c r="W296" s="94"/>
      <c r="X296" s="94"/>
      <c r="Y296" s="94"/>
      <c r="Z296" s="94"/>
      <c r="AA296" s="105"/>
      <c r="AB296" s="105"/>
    </row>
    <row r="297" spans="1:28" s="83" customFormat="1" x14ac:dyDescent="0.35">
      <c r="A297" s="82"/>
      <c r="B297" s="82"/>
      <c r="C297" s="93"/>
      <c r="H297" s="78"/>
      <c r="I297" s="105"/>
      <c r="M297" s="104"/>
      <c r="N297" s="104"/>
      <c r="R297" s="105"/>
      <c r="U297" s="94"/>
      <c r="W297" s="94"/>
      <c r="X297" s="94"/>
      <c r="Y297" s="94"/>
      <c r="Z297" s="94"/>
      <c r="AA297" s="105"/>
      <c r="AB297" s="105"/>
    </row>
    <row r="298" spans="1:28" s="83" customFormat="1" x14ac:dyDescent="0.35">
      <c r="A298" s="82"/>
      <c r="B298" s="82"/>
      <c r="C298" s="93"/>
      <c r="H298" s="78"/>
      <c r="I298" s="105"/>
      <c r="M298" s="104"/>
      <c r="N298" s="104"/>
      <c r="R298" s="105"/>
      <c r="U298" s="94"/>
      <c r="W298" s="94"/>
      <c r="X298" s="94"/>
      <c r="Y298" s="94"/>
      <c r="Z298" s="94"/>
      <c r="AA298" s="105"/>
      <c r="AB298" s="105"/>
    </row>
    <row r="299" spans="1:28" s="83" customFormat="1" x14ac:dyDescent="0.35">
      <c r="A299" s="82"/>
      <c r="B299" s="82"/>
      <c r="C299" s="93"/>
      <c r="H299" s="78"/>
      <c r="I299" s="105"/>
      <c r="M299" s="104"/>
      <c r="N299" s="104"/>
      <c r="R299" s="105"/>
      <c r="U299" s="94"/>
      <c r="W299" s="94"/>
      <c r="X299" s="94"/>
      <c r="Y299" s="94"/>
      <c r="Z299" s="94"/>
      <c r="AA299" s="105"/>
      <c r="AB299" s="105"/>
    </row>
    <row r="300" spans="1:28" s="83" customFormat="1" x14ac:dyDescent="0.35">
      <c r="A300" s="82"/>
      <c r="B300" s="82"/>
      <c r="C300" s="93"/>
      <c r="H300" s="78"/>
      <c r="I300" s="105"/>
      <c r="M300" s="104"/>
      <c r="N300" s="104"/>
      <c r="R300" s="105"/>
      <c r="S300" s="47"/>
      <c r="T300" s="47"/>
      <c r="U300" s="81"/>
      <c r="V300" s="47"/>
      <c r="W300" s="81"/>
      <c r="X300" s="81"/>
      <c r="Y300" s="90"/>
      <c r="Z300" s="81"/>
      <c r="AA300" s="105"/>
      <c r="AB300" s="105"/>
    </row>
    <row r="301" spans="1:28" s="83" customFormat="1" x14ac:dyDescent="0.35">
      <c r="A301" s="82"/>
      <c r="B301" s="82"/>
      <c r="C301" s="93"/>
      <c r="H301" s="78"/>
      <c r="I301" s="105"/>
      <c r="M301" s="104"/>
      <c r="N301" s="104"/>
      <c r="R301" s="105"/>
      <c r="S301" s="47"/>
      <c r="T301" s="47"/>
      <c r="U301" s="81"/>
      <c r="V301" s="47"/>
      <c r="W301" s="81"/>
      <c r="X301" s="81"/>
      <c r="Y301" s="90"/>
      <c r="Z301" s="81"/>
      <c r="AA301" s="105"/>
      <c r="AB301" s="105"/>
    </row>
    <row r="302" spans="1:28" s="83" customFormat="1" x14ac:dyDescent="0.35">
      <c r="A302" s="82"/>
      <c r="B302" s="82"/>
      <c r="C302" s="93"/>
      <c r="H302" s="78"/>
      <c r="I302" s="105"/>
      <c r="M302" s="104"/>
      <c r="N302" s="104"/>
      <c r="R302" s="105"/>
      <c r="S302" s="47"/>
      <c r="T302" s="47"/>
      <c r="U302" s="81"/>
      <c r="V302" s="47"/>
      <c r="W302" s="81"/>
      <c r="X302" s="81"/>
      <c r="Y302" s="90"/>
      <c r="Z302" s="81"/>
      <c r="AA302" s="105"/>
      <c r="AB302" s="105"/>
    </row>
    <row r="303" spans="1:28" s="83" customFormat="1" x14ac:dyDescent="0.35">
      <c r="A303" s="82"/>
      <c r="B303" s="82"/>
      <c r="C303" s="93"/>
      <c r="H303" s="78"/>
      <c r="I303" s="105"/>
      <c r="M303" s="104"/>
      <c r="N303" s="104"/>
      <c r="R303" s="105"/>
      <c r="S303" s="47"/>
      <c r="T303" s="47"/>
      <c r="U303" s="81"/>
      <c r="V303" s="47"/>
      <c r="W303" s="81"/>
      <c r="X303" s="81"/>
      <c r="Y303" s="90"/>
      <c r="Z303" s="81"/>
      <c r="AA303" s="105"/>
      <c r="AB303" s="105"/>
    </row>
    <row r="304" spans="1:28" s="83" customFormat="1" x14ac:dyDescent="0.35">
      <c r="A304" s="82"/>
      <c r="B304" s="82"/>
      <c r="C304" s="93"/>
      <c r="H304" s="78"/>
      <c r="I304" s="105"/>
      <c r="M304" s="104"/>
      <c r="N304" s="104"/>
      <c r="R304" s="105"/>
      <c r="S304" s="47"/>
      <c r="T304" s="47"/>
      <c r="U304" s="81"/>
      <c r="V304" s="47"/>
      <c r="W304" s="81"/>
      <c r="X304" s="81"/>
      <c r="Y304" s="90"/>
      <c r="Z304" s="81"/>
      <c r="AA304" s="105"/>
      <c r="AB304" s="105"/>
    </row>
    <row r="305" spans="1:28" s="83" customFormat="1" x14ac:dyDescent="0.35">
      <c r="A305" s="82"/>
      <c r="B305" s="82"/>
      <c r="C305" s="93"/>
      <c r="H305" s="78"/>
      <c r="I305" s="105"/>
      <c r="M305" s="104"/>
      <c r="N305" s="104"/>
      <c r="R305" s="105"/>
      <c r="S305" s="47"/>
      <c r="T305" s="47"/>
      <c r="U305" s="81"/>
      <c r="V305" s="47"/>
      <c r="W305" s="81"/>
      <c r="X305" s="81"/>
      <c r="Y305" s="90"/>
      <c r="Z305" s="81"/>
      <c r="AA305" s="105"/>
      <c r="AB305" s="105"/>
    </row>
    <row r="306" spans="1:28" s="83" customFormat="1" x14ac:dyDescent="0.35">
      <c r="A306" s="82"/>
      <c r="B306" s="82"/>
      <c r="C306" s="93"/>
      <c r="H306" s="78"/>
      <c r="I306" s="105"/>
      <c r="M306" s="104"/>
      <c r="N306" s="104"/>
      <c r="R306" s="105"/>
      <c r="S306" s="47"/>
      <c r="T306" s="47"/>
      <c r="U306" s="81"/>
      <c r="V306" s="47"/>
      <c r="W306" s="81"/>
      <c r="X306" s="81"/>
      <c r="Y306" s="90"/>
      <c r="Z306" s="81"/>
      <c r="AA306" s="105"/>
      <c r="AB306" s="105"/>
    </row>
    <row r="307" spans="1:28" s="83" customFormat="1" x14ac:dyDescent="0.35">
      <c r="A307" s="82"/>
      <c r="B307" s="82"/>
      <c r="C307" s="93"/>
      <c r="H307" s="78"/>
      <c r="I307" s="105"/>
      <c r="M307" s="104"/>
      <c r="N307" s="104"/>
      <c r="R307" s="105"/>
      <c r="S307" s="47"/>
      <c r="T307" s="47"/>
      <c r="U307" s="81"/>
      <c r="V307" s="47"/>
      <c r="W307" s="81"/>
      <c r="X307" s="81"/>
      <c r="Y307" s="90"/>
      <c r="Z307" s="81"/>
      <c r="AA307" s="105"/>
      <c r="AB307" s="105"/>
    </row>
    <row r="308" spans="1:28" s="83" customFormat="1" x14ac:dyDescent="0.35">
      <c r="A308" s="82"/>
      <c r="B308" s="82"/>
      <c r="C308" s="93"/>
      <c r="H308" s="78"/>
      <c r="I308" s="105"/>
      <c r="M308" s="104"/>
      <c r="N308" s="104"/>
      <c r="R308" s="105"/>
      <c r="S308" s="47"/>
      <c r="T308" s="47"/>
      <c r="U308" s="81"/>
      <c r="V308" s="47"/>
      <c r="W308" s="81"/>
      <c r="X308" s="81"/>
      <c r="Y308" s="90"/>
      <c r="Z308" s="81"/>
      <c r="AA308" s="105"/>
      <c r="AB308" s="105"/>
    </row>
    <row r="309" spans="1:28" s="83" customFormat="1" x14ac:dyDescent="0.35">
      <c r="A309" s="82"/>
      <c r="B309" s="82"/>
      <c r="C309" s="93"/>
      <c r="H309" s="78"/>
      <c r="I309" s="105"/>
      <c r="M309" s="104"/>
      <c r="N309" s="104"/>
      <c r="R309" s="105"/>
      <c r="S309" s="47"/>
      <c r="T309" s="47"/>
      <c r="U309" s="81"/>
      <c r="V309" s="47"/>
      <c r="W309" s="81"/>
      <c r="X309" s="81"/>
      <c r="Y309" s="90"/>
      <c r="Z309" s="81"/>
      <c r="AA309" s="105"/>
      <c r="AB309" s="105"/>
    </row>
    <row r="310" spans="1:28" s="83" customFormat="1" x14ac:dyDescent="0.35">
      <c r="A310" s="82"/>
      <c r="B310" s="82"/>
      <c r="C310" s="93"/>
      <c r="H310" s="78"/>
      <c r="I310" s="105"/>
      <c r="M310" s="104"/>
      <c r="N310" s="104"/>
      <c r="R310" s="105"/>
      <c r="S310" s="47"/>
      <c r="T310" s="47"/>
      <c r="U310" s="81"/>
      <c r="V310" s="47"/>
      <c r="W310" s="81"/>
      <c r="X310" s="81"/>
      <c r="Y310" s="90"/>
      <c r="Z310" s="81"/>
      <c r="AA310" s="105"/>
      <c r="AB310" s="105"/>
    </row>
    <row r="311" spans="1:28" s="83" customFormat="1" x14ac:dyDescent="0.35">
      <c r="A311" s="82"/>
      <c r="B311" s="82"/>
      <c r="C311" s="93"/>
      <c r="H311" s="78"/>
      <c r="I311" s="105"/>
      <c r="M311" s="104"/>
      <c r="N311" s="104"/>
      <c r="R311" s="105"/>
      <c r="S311" s="47"/>
      <c r="T311" s="47"/>
      <c r="U311" s="81"/>
      <c r="V311" s="47"/>
      <c r="W311" s="81"/>
      <c r="X311" s="81"/>
      <c r="Y311" s="90"/>
      <c r="Z311" s="81"/>
      <c r="AA311" s="105"/>
      <c r="AB311" s="105"/>
    </row>
    <row r="312" spans="1:28" s="83" customFormat="1" x14ac:dyDescent="0.35">
      <c r="A312" s="82"/>
      <c r="B312" s="82"/>
      <c r="C312" s="93"/>
      <c r="H312" s="78"/>
      <c r="I312" s="105"/>
      <c r="M312" s="104"/>
      <c r="N312" s="104"/>
      <c r="R312" s="105"/>
      <c r="S312" s="47"/>
      <c r="T312" s="47"/>
      <c r="U312" s="81"/>
      <c r="V312" s="47"/>
      <c r="W312" s="81"/>
      <c r="X312" s="81"/>
      <c r="Y312" s="90"/>
      <c r="Z312" s="81"/>
      <c r="AA312" s="105"/>
      <c r="AB312" s="105"/>
    </row>
    <row r="313" spans="1:28" s="83" customFormat="1" x14ac:dyDescent="0.35">
      <c r="A313" s="82"/>
      <c r="B313" s="82"/>
      <c r="C313" s="93"/>
      <c r="H313" s="78"/>
      <c r="I313" s="105"/>
      <c r="M313" s="104"/>
      <c r="N313" s="104"/>
      <c r="R313" s="105"/>
      <c r="S313" s="47"/>
      <c r="T313" s="47"/>
      <c r="U313" s="81"/>
      <c r="V313" s="47"/>
      <c r="W313" s="81"/>
      <c r="X313" s="81"/>
      <c r="Y313" s="90"/>
      <c r="Z313" s="81"/>
      <c r="AA313" s="105"/>
      <c r="AB313" s="105"/>
    </row>
    <row r="314" spans="1:28" s="83" customFormat="1" x14ac:dyDescent="0.35">
      <c r="A314" s="82"/>
      <c r="B314" s="82"/>
      <c r="C314" s="93"/>
      <c r="H314" s="78"/>
      <c r="I314" s="105"/>
      <c r="M314" s="104"/>
      <c r="N314" s="104"/>
      <c r="R314" s="105"/>
      <c r="S314" s="47"/>
      <c r="T314" s="47"/>
      <c r="U314" s="81"/>
      <c r="V314" s="47"/>
      <c r="W314" s="81"/>
      <c r="X314" s="81"/>
      <c r="Y314" s="90"/>
      <c r="Z314" s="81"/>
      <c r="AA314" s="105"/>
      <c r="AB314" s="105"/>
    </row>
    <row r="315" spans="1:28" s="83" customFormat="1" x14ac:dyDescent="0.35">
      <c r="A315" s="82"/>
      <c r="B315" s="82"/>
      <c r="C315" s="93"/>
      <c r="H315" s="78"/>
      <c r="I315" s="105"/>
      <c r="M315" s="104"/>
      <c r="N315" s="104"/>
      <c r="R315" s="105"/>
      <c r="S315" s="47"/>
      <c r="T315" s="47"/>
      <c r="U315" s="81"/>
      <c r="V315" s="47"/>
      <c r="W315" s="81"/>
      <c r="X315" s="81"/>
      <c r="Y315" s="90"/>
      <c r="Z315" s="81"/>
      <c r="AA315" s="105"/>
      <c r="AB315" s="105"/>
    </row>
    <row r="316" spans="1:28" s="83" customFormat="1" x14ac:dyDescent="0.35">
      <c r="A316" s="82"/>
      <c r="B316" s="82"/>
      <c r="C316" s="93"/>
      <c r="H316" s="78"/>
      <c r="I316" s="105"/>
      <c r="M316" s="104"/>
      <c r="N316" s="104"/>
      <c r="R316" s="105"/>
      <c r="S316" s="47"/>
      <c r="T316" s="47"/>
      <c r="U316" s="81"/>
      <c r="V316" s="47"/>
      <c r="W316" s="81"/>
      <c r="X316" s="81"/>
      <c r="Y316" s="90"/>
      <c r="Z316" s="81"/>
      <c r="AA316" s="105"/>
      <c r="AB316" s="105"/>
    </row>
    <row r="317" spans="1:28" s="83" customFormat="1" x14ac:dyDescent="0.35">
      <c r="A317" s="82"/>
      <c r="B317" s="82"/>
      <c r="C317" s="93"/>
      <c r="H317" s="78"/>
      <c r="I317" s="105"/>
      <c r="M317" s="104"/>
      <c r="N317" s="104"/>
      <c r="R317" s="105"/>
      <c r="S317" s="47"/>
      <c r="T317" s="47"/>
      <c r="U317" s="81"/>
      <c r="V317" s="47"/>
      <c r="W317" s="81"/>
      <c r="X317" s="81"/>
      <c r="Y317" s="90"/>
      <c r="Z317" s="81"/>
      <c r="AA317" s="105"/>
      <c r="AB317" s="105"/>
    </row>
    <row r="318" spans="1:28" s="83" customFormat="1" x14ac:dyDescent="0.35">
      <c r="A318" s="82"/>
      <c r="B318" s="82"/>
      <c r="C318" s="93"/>
      <c r="H318" s="78"/>
      <c r="I318" s="105"/>
      <c r="M318" s="104"/>
      <c r="N318" s="104"/>
      <c r="R318" s="105"/>
      <c r="S318" s="47"/>
      <c r="T318" s="47"/>
      <c r="U318" s="81"/>
      <c r="V318" s="47"/>
      <c r="W318" s="81"/>
      <c r="X318" s="81"/>
      <c r="Y318" s="90"/>
      <c r="Z318" s="81"/>
      <c r="AA318" s="105"/>
      <c r="AB318" s="105"/>
    </row>
    <row r="319" spans="1:28" s="83" customFormat="1" x14ac:dyDescent="0.35">
      <c r="A319" s="82"/>
      <c r="B319" s="82"/>
      <c r="C319" s="93"/>
      <c r="H319" s="78"/>
      <c r="I319" s="105"/>
      <c r="M319" s="104"/>
      <c r="N319" s="104"/>
      <c r="R319" s="105"/>
      <c r="S319" s="47"/>
      <c r="T319" s="47"/>
      <c r="U319" s="81"/>
      <c r="V319" s="47"/>
      <c r="W319" s="81"/>
      <c r="X319" s="81"/>
      <c r="Y319" s="90"/>
      <c r="Z319" s="81"/>
      <c r="AA319" s="105"/>
      <c r="AB319" s="105"/>
    </row>
    <row r="320" spans="1:28" s="83" customFormat="1" x14ac:dyDescent="0.35">
      <c r="A320" s="82"/>
      <c r="B320" s="82"/>
      <c r="C320" s="93"/>
      <c r="H320" s="78"/>
      <c r="I320" s="105"/>
      <c r="M320" s="104"/>
      <c r="N320" s="104"/>
      <c r="R320" s="105"/>
      <c r="S320" s="47"/>
      <c r="T320" s="47"/>
      <c r="U320" s="81"/>
      <c r="V320" s="47"/>
      <c r="W320" s="81"/>
      <c r="X320" s="81"/>
      <c r="Y320" s="90"/>
      <c r="Z320" s="81"/>
      <c r="AA320" s="105"/>
      <c r="AB320" s="105"/>
    </row>
    <row r="321" spans="1:28" s="83" customFormat="1" x14ac:dyDescent="0.35">
      <c r="A321" s="82"/>
      <c r="B321" s="82"/>
      <c r="C321" s="93"/>
      <c r="H321" s="78"/>
      <c r="I321" s="105"/>
      <c r="M321" s="104"/>
      <c r="N321" s="104"/>
      <c r="R321" s="105"/>
      <c r="S321" s="47"/>
      <c r="T321" s="47"/>
      <c r="U321" s="81"/>
      <c r="V321" s="47"/>
      <c r="W321" s="81"/>
      <c r="X321" s="81"/>
      <c r="Y321" s="90"/>
      <c r="Z321" s="81"/>
      <c r="AA321" s="105"/>
      <c r="AB321" s="105"/>
    </row>
    <row r="322" spans="1:28" s="83" customFormat="1" x14ac:dyDescent="0.35">
      <c r="A322" s="82"/>
      <c r="B322" s="82"/>
      <c r="C322" s="93"/>
      <c r="H322" s="78"/>
      <c r="I322" s="105"/>
      <c r="M322" s="104"/>
      <c r="N322" s="104"/>
      <c r="R322" s="105"/>
      <c r="S322" s="47"/>
      <c r="T322" s="47"/>
      <c r="U322" s="81"/>
      <c r="V322" s="47"/>
      <c r="W322" s="81"/>
      <c r="X322" s="81"/>
      <c r="Y322" s="90"/>
      <c r="Z322" s="81"/>
      <c r="AA322" s="105"/>
      <c r="AB322" s="105"/>
    </row>
    <row r="323" spans="1:28" s="83" customFormat="1" x14ac:dyDescent="0.35">
      <c r="A323" s="82"/>
      <c r="B323" s="82"/>
      <c r="C323" s="93"/>
      <c r="H323" s="78"/>
      <c r="I323" s="105"/>
      <c r="M323" s="104"/>
      <c r="N323" s="104"/>
      <c r="R323" s="105"/>
      <c r="S323" s="47"/>
      <c r="T323" s="47"/>
      <c r="U323" s="81"/>
      <c r="V323" s="47"/>
      <c r="W323" s="81"/>
      <c r="X323" s="81"/>
      <c r="Y323" s="90"/>
      <c r="Z323" s="81"/>
      <c r="AA323" s="105"/>
      <c r="AB323" s="105"/>
    </row>
    <row r="324" spans="1:28" s="83" customFormat="1" x14ac:dyDescent="0.35">
      <c r="A324" s="82"/>
      <c r="B324" s="82"/>
      <c r="C324" s="93"/>
      <c r="H324" s="78"/>
      <c r="I324" s="105"/>
      <c r="M324" s="104"/>
      <c r="N324" s="104"/>
      <c r="R324" s="105"/>
      <c r="S324" s="47"/>
      <c r="T324" s="47"/>
      <c r="U324" s="81"/>
      <c r="V324" s="47"/>
      <c r="W324" s="81"/>
      <c r="X324" s="81"/>
      <c r="Y324" s="90"/>
      <c r="Z324" s="81"/>
      <c r="AA324" s="105"/>
      <c r="AB324" s="105"/>
    </row>
    <row r="325" spans="1:28" s="83" customFormat="1" x14ac:dyDescent="0.35">
      <c r="A325" s="82"/>
      <c r="B325" s="82"/>
      <c r="C325" s="93"/>
      <c r="H325" s="78"/>
      <c r="I325" s="105"/>
      <c r="M325" s="104"/>
      <c r="N325" s="104"/>
      <c r="R325" s="105"/>
      <c r="S325" s="47"/>
      <c r="T325" s="47"/>
      <c r="U325" s="81"/>
      <c r="V325" s="47"/>
      <c r="W325" s="81"/>
      <c r="X325" s="81"/>
      <c r="Y325" s="90"/>
      <c r="Z325" s="81"/>
      <c r="AA325" s="105"/>
      <c r="AB325" s="105"/>
    </row>
    <row r="326" spans="1:28" s="83" customFormat="1" x14ac:dyDescent="0.35">
      <c r="A326" s="82"/>
      <c r="B326" s="82"/>
      <c r="C326" s="93"/>
      <c r="H326" s="78"/>
      <c r="I326" s="105"/>
      <c r="M326" s="104"/>
      <c r="N326" s="104"/>
      <c r="R326" s="105"/>
      <c r="S326" s="47"/>
      <c r="T326" s="47"/>
      <c r="U326" s="81"/>
      <c r="V326" s="47"/>
      <c r="W326" s="81"/>
      <c r="X326" s="81"/>
      <c r="Y326" s="90"/>
      <c r="Z326" s="81"/>
      <c r="AA326" s="105"/>
      <c r="AB326" s="105"/>
    </row>
    <row r="327" spans="1:28" s="83" customFormat="1" x14ac:dyDescent="0.35">
      <c r="A327" s="82"/>
      <c r="B327" s="82"/>
      <c r="C327" s="93"/>
      <c r="H327" s="78"/>
      <c r="I327" s="105"/>
      <c r="M327" s="104"/>
      <c r="N327" s="104"/>
      <c r="R327" s="105"/>
      <c r="S327" s="47"/>
      <c r="T327" s="47"/>
      <c r="U327" s="81"/>
      <c r="V327" s="47"/>
      <c r="W327" s="81"/>
      <c r="X327" s="81"/>
      <c r="Y327" s="90"/>
      <c r="Z327" s="81"/>
      <c r="AA327" s="105"/>
      <c r="AB327" s="105"/>
    </row>
    <row r="328" spans="1:28" s="83" customFormat="1" x14ac:dyDescent="0.35">
      <c r="A328" s="82"/>
      <c r="B328" s="82"/>
      <c r="C328" s="93"/>
      <c r="H328" s="78"/>
      <c r="I328" s="105"/>
      <c r="M328" s="104"/>
      <c r="N328" s="104"/>
      <c r="R328" s="105"/>
      <c r="S328" s="47"/>
      <c r="T328" s="47"/>
      <c r="U328" s="81"/>
      <c r="V328" s="47"/>
      <c r="W328" s="81"/>
      <c r="X328" s="81"/>
      <c r="Y328" s="90"/>
      <c r="Z328" s="81"/>
      <c r="AA328" s="105"/>
      <c r="AB328" s="105"/>
    </row>
    <row r="329" spans="1:28" s="83" customFormat="1" x14ac:dyDescent="0.35">
      <c r="A329" s="82"/>
      <c r="B329" s="82"/>
      <c r="C329" s="93"/>
      <c r="H329" s="78"/>
      <c r="I329" s="105"/>
      <c r="M329" s="104"/>
      <c r="N329" s="104"/>
      <c r="R329" s="105"/>
      <c r="S329" s="47"/>
      <c r="T329" s="47"/>
      <c r="U329" s="81"/>
      <c r="V329" s="47"/>
      <c r="W329" s="81"/>
      <c r="X329" s="81"/>
      <c r="Y329" s="90"/>
      <c r="Z329" s="81"/>
      <c r="AA329" s="105"/>
      <c r="AB329" s="105"/>
    </row>
    <row r="330" spans="1:28" s="83" customFormat="1" x14ac:dyDescent="0.35">
      <c r="A330" s="82"/>
      <c r="B330" s="82"/>
      <c r="C330" s="93"/>
      <c r="H330" s="78"/>
      <c r="I330" s="105"/>
      <c r="M330" s="104"/>
      <c r="N330" s="104"/>
      <c r="R330" s="105"/>
      <c r="S330" s="47"/>
      <c r="T330" s="47"/>
      <c r="U330" s="81"/>
      <c r="V330" s="47"/>
      <c r="W330" s="81"/>
      <c r="X330" s="81"/>
      <c r="Y330" s="90"/>
      <c r="Z330" s="81"/>
      <c r="AA330" s="105"/>
      <c r="AB330" s="105"/>
    </row>
    <row r="331" spans="1:28" s="83" customFormat="1" x14ac:dyDescent="0.35">
      <c r="A331" s="82"/>
      <c r="B331" s="82"/>
      <c r="C331" s="93"/>
      <c r="H331" s="78"/>
      <c r="I331" s="105"/>
      <c r="M331" s="104"/>
      <c r="N331" s="104"/>
      <c r="R331" s="105"/>
      <c r="S331" s="47"/>
      <c r="T331" s="47"/>
      <c r="U331" s="81"/>
      <c r="V331" s="47"/>
      <c r="W331" s="81"/>
      <c r="X331" s="81"/>
      <c r="Y331" s="90"/>
      <c r="Z331" s="81"/>
      <c r="AA331" s="105"/>
      <c r="AB331" s="105"/>
    </row>
    <row r="332" spans="1:28" s="83" customFormat="1" x14ac:dyDescent="0.35">
      <c r="A332" s="82"/>
      <c r="B332" s="82"/>
      <c r="C332" s="93"/>
      <c r="H332" s="78"/>
      <c r="I332" s="105"/>
      <c r="M332" s="104"/>
      <c r="N332" s="104"/>
      <c r="R332" s="105"/>
      <c r="S332" s="47"/>
      <c r="T332" s="47"/>
      <c r="U332" s="81"/>
      <c r="V332" s="47"/>
      <c r="W332" s="81"/>
      <c r="X332" s="81"/>
      <c r="Y332" s="90"/>
      <c r="Z332" s="81"/>
      <c r="AA332" s="105"/>
      <c r="AB332" s="105"/>
    </row>
    <row r="333" spans="1:28" s="83" customFormat="1" x14ac:dyDescent="0.35">
      <c r="A333" s="82"/>
      <c r="B333" s="82"/>
      <c r="C333" s="93"/>
      <c r="H333" s="78"/>
      <c r="I333" s="105"/>
      <c r="M333" s="104"/>
      <c r="N333" s="104"/>
      <c r="R333" s="105"/>
      <c r="S333" s="47"/>
      <c r="T333" s="47"/>
      <c r="U333" s="81"/>
      <c r="V333" s="47"/>
      <c r="W333" s="81"/>
      <c r="X333" s="81"/>
      <c r="Y333" s="90"/>
      <c r="Z333" s="81"/>
      <c r="AA333" s="105"/>
      <c r="AB333" s="105"/>
    </row>
    <row r="334" spans="1:28" s="83" customFormat="1" x14ac:dyDescent="0.35">
      <c r="A334" s="82"/>
      <c r="B334" s="82"/>
      <c r="C334" s="93"/>
      <c r="H334" s="78"/>
      <c r="I334" s="105"/>
      <c r="M334" s="104"/>
      <c r="N334" s="104"/>
      <c r="R334" s="105"/>
      <c r="S334" s="47"/>
      <c r="T334" s="47"/>
      <c r="U334" s="81"/>
      <c r="V334" s="47"/>
      <c r="W334" s="81"/>
      <c r="X334" s="81"/>
      <c r="Y334" s="90"/>
      <c r="Z334" s="81"/>
      <c r="AA334" s="105"/>
      <c r="AB334" s="105"/>
    </row>
    <row r="335" spans="1:28" s="83" customFormat="1" x14ac:dyDescent="0.35">
      <c r="A335" s="82"/>
      <c r="B335" s="82"/>
      <c r="C335" s="93"/>
      <c r="H335" s="78"/>
      <c r="I335" s="105"/>
      <c r="M335" s="104"/>
      <c r="N335" s="104"/>
      <c r="R335" s="105"/>
      <c r="S335" s="47"/>
      <c r="T335" s="47"/>
      <c r="U335" s="81"/>
      <c r="V335" s="47"/>
      <c r="W335" s="81"/>
      <c r="X335" s="81"/>
      <c r="Y335" s="90"/>
      <c r="Z335" s="81"/>
      <c r="AA335" s="105"/>
      <c r="AB335" s="105"/>
    </row>
    <row r="336" spans="1:28" s="83" customFormat="1" x14ac:dyDescent="0.35">
      <c r="A336" s="82"/>
      <c r="B336" s="82"/>
      <c r="C336" s="93"/>
      <c r="H336" s="78"/>
      <c r="I336" s="105"/>
      <c r="M336" s="104"/>
      <c r="N336" s="104"/>
      <c r="R336" s="105"/>
      <c r="S336" s="47"/>
      <c r="T336" s="47"/>
      <c r="U336" s="81"/>
      <c r="V336" s="47"/>
      <c r="W336" s="81"/>
      <c r="X336" s="81"/>
      <c r="Y336" s="90"/>
      <c r="Z336" s="81"/>
      <c r="AA336" s="105"/>
      <c r="AB336" s="105"/>
    </row>
    <row r="337" spans="1:28" s="83" customFormat="1" x14ac:dyDescent="0.35">
      <c r="A337" s="82"/>
      <c r="B337" s="82"/>
      <c r="C337" s="93"/>
      <c r="H337" s="78"/>
      <c r="I337" s="105"/>
      <c r="M337" s="104"/>
      <c r="N337" s="104"/>
      <c r="R337" s="105"/>
      <c r="S337" s="47"/>
      <c r="T337" s="47"/>
      <c r="U337" s="81"/>
      <c r="V337" s="47"/>
      <c r="W337" s="81"/>
      <c r="X337" s="81"/>
      <c r="Y337" s="90"/>
      <c r="Z337" s="81"/>
      <c r="AA337" s="105"/>
      <c r="AB337" s="105"/>
    </row>
    <row r="338" spans="1:28" s="83" customFormat="1" x14ac:dyDescent="0.35">
      <c r="A338" s="82"/>
      <c r="B338" s="82"/>
      <c r="C338" s="93"/>
      <c r="H338" s="78"/>
      <c r="I338" s="105"/>
      <c r="M338" s="104"/>
      <c r="N338" s="104"/>
      <c r="R338" s="105"/>
      <c r="S338" s="47"/>
      <c r="T338" s="47"/>
      <c r="U338" s="81"/>
      <c r="V338" s="47"/>
      <c r="W338" s="81"/>
      <c r="X338" s="81"/>
      <c r="Y338" s="90"/>
      <c r="Z338" s="81"/>
      <c r="AA338" s="105"/>
      <c r="AB338" s="105"/>
    </row>
    <row r="339" spans="1:28" s="83" customFormat="1" x14ac:dyDescent="0.35">
      <c r="A339" s="82"/>
      <c r="B339" s="82"/>
      <c r="C339" s="93"/>
      <c r="H339" s="78"/>
      <c r="I339" s="105"/>
      <c r="M339" s="104"/>
      <c r="N339" s="104"/>
      <c r="R339" s="105"/>
      <c r="S339" s="47"/>
      <c r="T339" s="47"/>
      <c r="U339" s="81"/>
      <c r="V339" s="47"/>
      <c r="W339" s="81"/>
      <c r="X339" s="81"/>
      <c r="Y339" s="90"/>
      <c r="Z339" s="81"/>
      <c r="AA339" s="105"/>
      <c r="AB339" s="105"/>
    </row>
    <row r="340" spans="1:28" s="83" customFormat="1" x14ac:dyDescent="0.35">
      <c r="A340" s="82"/>
      <c r="B340" s="82"/>
      <c r="C340" s="93"/>
      <c r="H340" s="78"/>
      <c r="I340" s="105"/>
      <c r="M340" s="104"/>
      <c r="N340" s="104"/>
      <c r="R340" s="105"/>
      <c r="S340" s="47"/>
      <c r="T340" s="47"/>
      <c r="U340" s="81"/>
      <c r="V340" s="47"/>
      <c r="W340" s="81"/>
      <c r="X340" s="81"/>
      <c r="Y340" s="90"/>
      <c r="Z340" s="81"/>
      <c r="AA340" s="105"/>
      <c r="AB340" s="105"/>
    </row>
    <row r="341" spans="1:28" s="83" customFormat="1" x14ac:dyDescent="0.35">
      <c r="A341" s="82"/>
      <c r="B341" s="82"/>
      <c r="C341" s="93"/>
      <c r="H341" s="78"/>
      <c r="I341" s="105"/>
      <c r="M341" s="104"/>
      <c r="N341" s="104"/>
      <c r="R341" s="105"/>
      <c r="S341" s="47"/>
      <c r="T341" s="47"/>
      <c r="U341" s="81"/>
      <c r="V341" s="47"/>
      <c r="W341" s="81"/>
      <c r="X341" s="81"/>
      <c r="Y341" s="90"/>
      <c r="Z341" s="81"/>
      <c r="AA341" s="105"/>
      <c r="AB341" s="105"/>
    </row>
    <row r="342" spans="1:28" s="83" customFormat="1" x14ac:dyDescent="0.35">
      <c r="A342" s="82"/>
      <c r="B342" s="82"/>
      <c r="C342" s="93"/>
      <c r="H342" s="78"/>
      <c r="I342" s="105"/>
      <c r="M342" s="104"/>
      <c r="N342" s="104"/>
      <c r="R342" s="105"/>
      <c r="S342" s="47"/>
      <c r="T342" s="47"/>
      <c r="U342" s="81"/>
      <c r="V342" s="47"/>
      <c r="W342" s="81"/>
      <c r="X342" s="81"/>
      <c r="Y342" s="90"/>
      <c r="Z342" s="81"/>
      <c r="AA342" s="105"/>
      <c r="AB342" s="105"/>
    </row>
    <row r="350479" spans="1:3" x14ac:dyDescent="0.35">
      <c r="A350479" s="82" t="s">
        <v>366</v>
      </c>
      <c r="C350479" s="88" t="s">
        <v>391</v>
      </c>
    </row>
    <row r="350480" spans="1:3" x14ac:dyDescent="0.35">
      <c r="A350480" s="82" t="s">
        <v>367</v>
      </c>
      <c r="C350480" s="88" t="s">
        <v>533</v>
      </c>
    </row>
    <row r="350481" spans="1:1" x14ac:dyDescent="0.35">
      <c r="A350481" s="82" t="s">
        <v>368</v>
      </c>
    </row>
    <row r="350482" spans="1:1" x14ac:dyDescent="0.35">
      <c r="A350482" s="82" t="s">
        <v>369</v>
      </c>
    </row>
    <row r="350483" spans="1:1" x14ac:dyDescent="0.35">
      <c r="A350483" s="82" t="s">
        <v>370</v>
      </c>
    </row>
    <row r="350484" spans="1:1" x14ac:dyDescent="0.35">
      <c r="A350484" s="82" t="s">
        <v>371</v>
      </c>
    </row>
    <row r="350485" spans="1:1" x14ac:dyDescent="0.35">
      <c r="A350485" s="82" t="s">
        <v>372</v>
      </c>
    </row>
    <row r="350486" spans="1:1" x14ac:dyDescent="0.35">
      <c r="A350486" s="82" t="s">
        <v>373</v>
      </c>
    </row>
    <row r="350487" spans="1:1" x14ac:dyDescent="0.35">
      <c r="A350487" s="82" t="s">
        <v>374</v>
      </c>
    </row>
    <row r="350488" spans="1:1" x14ac:dyDescent="0.35">
      <c r="A350488" s="82" t="s">
        <v>375</v>
      </c>
    </row>
    <row r="350489" spans="1:1" x14ac:dyDescent="0.35">
      <c r="A350489" s="82" t="s">
        <v>28</v>
      </c>
    </row>
    <row r="350490" spans="1:1" x14ac:dyDescent="0.35">
      <c r="A350490" s="82" t="s">
        <v>322</v>
      </c>
    </row>
  </sheetData>
  <autoFilter ref="A10:XBQ265" xr:uid="{3CBB2C32-9D45-4D8D-B208-FC5D9C2A17A2}"/>
  <mergeCells count="2">
    <mergeCell ref="C8:Z8"/>
    <mergeCell ref="AA9:AB9"/>
  </mergeCells>
  <dataValidations count="26">
    <dataValidation allowBlank="1" showInputMessage="1" showErrorMessage="1" errorTitle="Entrada no válida" error="Escriba un texto  Maximo 20 Caracteres" promptTitle="Cualquier contenido Maximo 20 Caracteres" sqref="H75:H78" xr:uid="{A96AAC32-3408-4074-BA69-2F8456E5D432}"/>
    <dataValidation type="list" allowBlank="1" showInputMessage="1" showErrorMessage="1" errorTitle="Entrada no válida" error="Por favor seleccione un elemento de la lista" promptTitle="Seleccione un elemento de la lista" sqref="E75:E78" xr:uid="{6467240D-1E67-4B38-8EEA-547A8649B893}">
      <formula1>$A$350406:$A$350418</formula1>
    </dataValidation>
    <dataValidation type="list" allowBlank="1" showInputMessage="1" showErrorMessage="1" errorTitle="Entrada no válida" error="Por favor seleccione un elemento de la lista" promptTitle="Seleccione un elemento de la lista" sqref="E68:E74" xr:uid="{61AE4679-D408-4C43-ABBD-DB9961665712}">
      <formula1>$A$350407:$A$350419</formula1>
    </dataValidation>
    <dataValidation type="textLength" allowBlank="1" showInputMessage="1" showErrorMessage="1" errorTitle="Entrada no válida" error="Escriba un texto  Maximo 500 Caracteres" promptTitle="Cualquier contenido Maximo 500 Caracteres" sqref="N11 N75 K34:K35 L68:L72 L140:L141 L35:L37 L39:L40 L42 L49:L51 L27:L29 L53:L56 L44 L47 L11:L14 L112 K37:K64 L31:L32 L17:L25 K11:K31 L75:L78 K204:K213 L182 L198:L212 L243"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N54 M28:N28 M43:N43 I68:I78 M143 M14:N14 M11:M13 N63 M35:M37 M39:M40 M41:N41 M42 M49:M51 I11:I15 N17:N18 M17:M19 M29 M27 M53:M56 M44 M47 M20:N20 M21:M25 M62:M64 I86 I101:I103 M92 M75:M78 N76 M31:M32 I17:I64 M15 I143 I90:I97 M140:M141 N199 N209:N212 N206:N207 N204 M198:M212 I198:I213 M243"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N77:N78 N29 N53 M68:M73 N64 N12:N13 N35:N37 N39:N40 N42 N49:N51 N31:N32 N27 N55:N56 N44 N47 N19:N25 N62 N92 N140:N141 N143 N15 N198 N200:N203 N205 N208 N243"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U11:U15 J75:J76 J68:J72 U77:U78 J41:J64 J140:J141 J11:J39 V22:V23 U20:V20 V26 U17:U19 J198:J212 J86 U21:U55 U57:U62" xr:uid="{7206D177-5497-462F-8150-650563065977}">
      <formula1>-999</formula1>
      <formula2>999</formula2>
    </dataValidation>
    <dataValidation type="list" allowBlank="1" showInputMessage="1" showErrorMessage="1" errorTitle="Entrada no válida" error="Por favor seleccione un elemento de la lista" promptTitle="Seleccione un elemento de la lista" sqref="E66 E11:E64" xr:uid="{9D6A337F-15B7-4355-BC98-C0DB4F77CE02}">
      <formula1>$A$350482:$A$350494</formula1>
    </dataValidation>
    <dataValidation type="decimal" allowBlank="1" showInputMessage="1" showErrorMessage="1" errorTitle="Entrada no válida" error="Por favor escriba un número" promptTitle="Escriba un número en esta casilla" sqref="F11:F64 F68:F149 F251:F265"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Z11 P68:Q78 W74:W76 P86 P101:P103 P90:P97 P129:P130 P11:Q64 Q112 W11:W48 W50:W65 W68:W70 P198:Q213 Q243" xr:uid="{D6E62F66-8DCE-4834-A50C-5A0A6B55E8B0}">
      <formula1>1900/1/1</formula1>
      <formula2>3000/1/1</formula2>
    </dataValidation>
    <dataValidation type="textLength" allowBlank="1" showInputMessage="1" error="Escriba un texto  Maximo 100 Caracteres" promptTitle="Cualquier contenido Maximo 100 Caracteres" sqref="M30 M38 M16 M45 M33:M34 M26" xr:uid="{E13027D2-B71A-4852-8FDA-6CAFBD29E799}">
      <formula1>0</formula1>
      <formula2>100</formula2>
    </dataValidation>
    <dataValidation type="list" allowBlank="1" showInputMessage="1" showErrorMessage="1" errorTitle="Entrada no válida" error="Por favor seleccione un elemento de la lista" promptTitle="Seleccione un elemento de la lista" sqref="V49:V57 V59:V64 V47 V11:V13 V19 V21 V24:V25 V27 V29 V32:V44" xr:uid="{19D8755E-AA3D-404F-8DED-88EF4EE2329C}">
      <formula1>$C$350478:$C$350480</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X11:Y11" xr:uid="{EA2E1E30-D475-4ACE-AE09-08F1E035377D}">
      <formula1>-9999</formula1>
      <formula2>9999</formula2>
    </dataValidation>
    <dataValidation type="decimal" allowBlank="1" showInputMessage="1" showErrorMessage="1" errorTitle="Entrada no válida" error="Por favor escriba un número" promptTitle="Escriba un número en esta casilla" sqref="O68:O73 R31 O11:O15 R43 R49:R50 O75:O78 O29 O35:O37 O49:O51 O17 O31:O32 O27 O53:O56 O47 O19:O25 O62:O64 O86 R40:R41 O39:O44 O130 R94:R95 O140:O141 O99:O103 O111:O112 O120 O123 O125 O90:O96 R71:R73 R146 O143:O148 R77:R78 O186 O182 R19 R21 R27 R29 O198:O209 O212"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H68:H72 K68:K72 H86:H130 H21:H64 H11:H19 H140:H149 H198:H213 H241:H243 H246"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E79:E108 E110:E130" xr:uid="{B2C7B0BE-DF7F-464F-8229-F4661A2448AD}">
      <formula1>$A$350673:$A$350686</formula1>
    </dataValidation>
    <dataValidation type="list" allowBlank="1" showInputMessage="1" showErrorMessage="1" errorTitle="Entrada no válida" error="Por favor seleccione un elemento de la lista" promptTitle="Seleccione un elemento de la lista" sqref="E140 E133 E145 E147:E148 E150:E155 E158" xr:uid="{1523F30A-FD9E-41EF-9617-949F4F64F089}">
      <formula1>$A$350924:$A$350937</formula1>
    </dataValidation>
    <dataValidation type="list" allowBlank="1" showInputMessage="1" showErrorMessage="1" errorTitle="Entrada no válida" error="Por favor seleccione un elemento de la lista" promptTitle="Seleccione un elemento de la lista" sqref="E143" xr:uid="{637CAED4-D9F4-43F6-B565-1C978BAA8FB5}">
      <formula1>$A$350927:$A$350940</formula1>
    </dataValidation>
    <dataValidation type="list" allowBlank="1" showInputMessage="1" showErrorMessage="1" errorTitle="Entrada no válida" error="Por favor seleccione un elemento de la lista" promptTitle="Seleccione un elemento de la lista" sqref="E131:E132" xr:uid="{6C533C86-7301-4A26-A508-E6125D8CF195}">
      <formula1>$A$350903:$A$350916</formula1>
    </dataValidation>
    <dataValidation type="list" allowBlank="1" showInputMessage="1" showErrorMessage="1" errorTitle="Entrada no válida" error="Por favor seleccione un elemento de la lista" promptTitle="Seleccione un elemento de la lista" sqref="E134" xr:uid="{150D44B2-0945-432B-B844-19535561997A}">
      <formula1>$A$350908:$A$350921</formula1>
    </dataValidation>
    <dataValidation allowBlank="1" showInputMessage="1" showErrorMessage="1" errorTitle="Entrada no válida" error="Por favor seleccione un elemento de la lista" promptTitle="Seleccione un elemento de la lista" sqref="V14 V17:V18 V28" xr:uid="{910ED978-F035-4568-8E61-8F496DBA11F0}"/>
    <dataValidation type="textLength" allowBlank="1" showInputMessage="1" showErrorMessage="1" errorTitle="Entrada no válida" error="Escriba un texto  Maximo 9 Caracteres" promptTitle="Cualquier contenido Maximo 9 Caracteres" sqref="D11:D78 D204:D265" xr:uid="{C8531180-2922-4A87-8337-2BEAE9630A71}">
      <formula1>0</formula1>
      <formula2>9</formula2>
    </dataValidation>
    <dataValidation type="textLength" allowBlank="1" showInputMessage="1" showErrorMessage="1" errorTitle="Entrada no válida" error="Escriba un texto  Maximo 600 Caracteres" promptTitle="Cualquier contenido Maximo 600 Caracteres" sqref="T28 T17:T18 T14" xr:uid="{A2406A42-80B3-4928-816D-41395EB363EE}">
      <formula1>0</formula1>
      <formula2>600</formula2>
    </dataValidation>
    <dataValidation type="list" allowBlank="1" showInputMessage="1" showErrorMessage="1" errorTitle="Entrada no válida" error="Por favor seleccione un elemento de la lista" promptTitle="Seleccione un elemento de la lista" sqref="E109" xr:uid="{7A4A2E35-FE31-43CE-A831-FE2EDF31F6BE}">
      <formula1>$A$350496:$A$350509</formula1>
    </dataValidation>
    <dataValidation type="list" allowBlank="1" showInputMessage="1" showErrorMessage="1" errorTitle="Entrada no válida" error="Por favor seleccione un elemento de la lista" promptTitle="Seleccione un elemento de la lista" sqref="E135:E139 E141:E142 E144 E146 E149 E156:E157" xr:uid="{C5BE01DD-1B67-430B-81A2-850802007402}">
      <formula1>$A$350747:$A$350760</formula1>
    </dataValidation>
    <dataValidation type="list" allowBlank="1" showInputMessage="1" showErrorMessage="1" errorTitle="Entrada no válida" error="Por favor seleccione un elemento de la lista" promptTitle="Seleccione un elemento de la lista" sqref="E214:E265" xr:uid="{01E84AF0-ED82-485D-B494-B930972D8F2A}">
      <formula1>$A$350980:$A$350995</formula1>
    </dataValidation>
  </dataValidations>
  <pageMargins left="0.70866141732283472" right="0.70866141732283472" top="0.74803149606299213" bottom="0.74803149606299213" header="0.31496062992125984" footer="0.31496062992125984"/>
  <pageSetup paperSize="9" scale="17" orientation="landscape" r:id="rId1"/>
  <rowBreaks count="9" manualBreakCount="9">
    <brk id="40" max="16383" man="1"/>
    <brk id="51" max="16383" man="1"/>
    <brk id="75" max="16383" man="1"/>
    <brk id="112" max="16383" man="1"/>
    <brk id="122" max="16383" man="1"/>
    <brk id="129" max="50" man="1"/>
    <brk id="138" max="16383" man="1"/>
    <brk id="180" max="16383" man="1"/>
    <brk id="200" max="16383" man="1"/>
  </rowBreaks>
  <colBreaks count="2" manualBreakCount="2">
    <brk id="19" max="1048575" man="1"/>
    <brk id="2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4" t="s">
        <v>11</v>
      </c>
      <c r="C1" s="65">
        <v>71</v>
      </c>
      <c r="D1" s="65" t="s">
        <v>376</v>
      </c>
    </row>
    <row r="2" spans="1:15" x14ac:dyDescent="0.25">
      <c r="B2" s="64" t="s">
        <v>12</v>
      </c>
      <c r="C2" s="65">
        <v>14253</v>
      </c>
      <c r="D2" s="65" t="s">
        <v>377</v>
      </c>
    </row>
    <row r="3" spans="1:15" x14ac:dyDescent="0.25">
      <c r="B3" s="64" t="s">
        <v>13</v>
      </c>
      <c r="C3" s="65">
        <v>1</v>
      </c>
    </row>
    <row r="4" spans="1:15" x14ac:dyDescent="0.25">
      <c r="B4" s="64" t="s">
        <v>14</v>
      </c>
      <c r="C4" s="65">
        <v>118</v>
      </c>
    </row>
    <row r="5" spans="1:15" ht="53.25" customHeight="1" x14ac:dyDescent="0.25">
      <c r="B5" s="64" t="s">
        <v>15</v>
      </c>
      <c r="C5" s="66">
        <v>43220</v>
      </c>
    </row>
    <row r="6" spans="1:15" x14ac:dyDescent="0.25">
      <c r="B6" s="64" t="s">
        <v>16</v>
      </c>
      <c r="C6" s="65">
        <v>12</v>
      </c>
      <c r="D6" s="65" t="s">
        <v>378</v>
      </c>
    </row>
    <row r="7" spans="1:15" customFormat="1" ht="15" x14ac:dyDescent="0.25">
      <c r="L7" s="2"/>
    </row>
    <row r="8" spans="1:15" customFormat="1" ht="57.75" customHeight="1" x14ac:dyDescent="0.25">
      <c r="A8" s="62" t="s">
        <v>17</v>
      </c>
      <c r="B8" s="122" t="s">
        <v>379</v>
      </c>
      <c r="C8" s="123"/>
      <c r="D8" s="123"/>
      <c r="E8" s="123"/>
      <c r="F8" s="123"/>
      <c r="G8" s="123"/>
      <c r="H8" s="123"/>
      <c r="I8" s="123"/>
      <c r="J8" s="123"/>
      <c r="K8" s="123"/>
      <c r="L8" s="123"/>
      <c r="M8" s="123"/>
      <c r="N8" s="123"/>
      <c r="O8" s="123"/>
    </row>
    <row r="9" spans="1:15" ht="48" customHeight="1" x14ac:dyDescent="0.25">
      <c r="C9" s="62">
        <v>4</v>
      </c>
      <c r="D9" s="62">
        <v>8</v>
      </c>
      <c r="E9" s="62">
        <v>12</v>
      </c>
      <c r="F9" s="62">
        <v>16</v>
      </c>
      <c r="G9" s="62">
        <v>20</v>
      </c>
      <c r="H9" s="62">
        <v>28</v>
      </c>
      <c r="I9" s="62">
        <v>32</v>
      </c>
      <c r="J9" s="62">
        <v>36</v>
      </c>
      <c r="K9" s="62">
        <v>40</v>
      </c>
      <c r="L9" s="62">
        <v>44</v>
      </c>
      <c r="M9" s="62">
        <v>48</v>
      </c>
      <c r="N9" s="67">
        <v>52</v>
      </c>
      <c r="O9" s="67">
        <v>56</v>
      </c>
    </row>
    <row r="10" spans="1:15" s="9" customFormat="1" ht="82.5" customHeight="1" x14ac:dyDescent="0.3">
      <c r="A10" s="63"/>
      <c r="B10" s="63"/>
      <c r="C10" s="63" t="s">
        <v>18</v>
      </c>
      <c r="D10" s="63" t="s">
        <v>19</v>
      </c>
      <c r="E10" s="63" t="s">
        <v>20</v>
      </c>
      <c r="F10" s="63" t="s">
        <v>21</v>
      </c>
      <c r="G10" s="63" t="s">
        <v>380</v>
      </c>
      <c r="H10" s="63" t="s">
        <v>381</v>
      </c>
      <c r="I10" s="63" t="s">
        <v>382</v>
      </c>
      <c r="J10" s="63" t="s">
        <v>383</v>
      </c>
      <c r="K10" s="63" t="s">
        <v>384</v>
      </c>
      <c r="L10" s="63" t="s">
        <v>385</v>
      </c>
      <c r="M10" s="68" t="s">
        <v>386</v>
      </c>
      <c r="N10" s="8" t="s">
        <v>387</v>
      </c>
      <c r="O10" s="8" t="s">
        <v>388</v>
      </c>
    </row>
    <row r="11" spans="1:15" s="16" customFormat="1" ht="138" customHeight="1" x14ac:dyDescent="0.3">
      <c r="A11" s="62">
        <v>1</v>
      </c>
      <c r="B11" s="10" t="s">
        <v>27</v>
      </c>
      <c r="C11" s="10">
        <v>118</v>
      </c>
      <c r="D11" s="11" t="s">
        <v>28</v>
      </c>
      <c r="E11" s="11">
        <v>49</v>
      </c>
      <c r="F11" s="12" t="s">
        <v>29</v>
      </c>
      <c r="G11" s="12">
        <v>1</v>
      </c>
      <c r="H11" s="12" t="s">
        <v>389</v>
      </c>
      <c r="I11" s="13">
        <v>1</v>
      </c>
      <c r="J11" s="14" t="s">
        <v>390</v>
      </c>
      <c r="K11" s="11">
        <v>100</v>
      </c>
      <c r="L11" s="11" t="s">
        <v>391</v>
      </c>
      <c r="M11" s="69">
        <v>43100</v>
      </c>
      <c r="N11" s="15"/>
      <c r="O11" s="15"/>
    </row>
    <row r="12" spans="1:15" s="16" customFormat="1" ht="151.5" customHeight="1" x14ac:dyDescent="0.3">
      <c r="A12" s="62">
        <v>2</v>
      </c>
      <c r="B12" s="10" t="s">
        <v>31</v>
      </c>
      <c r="C12" s="10">
        <v>118</v>
      </c>
      <c r="D12" s="11" t="s">
        <v>28</v>
      </c>
      <c r="E12" s="11">
        <v>49</v>
      </c>
      <c r="F12" s="12" t="s">
        <v>29</v>
      </c>
      <c r="G12" s="12">
        <v>2</v>
      </c>
      <c r="H12" s="12" t="s">
        <v>34</v>
      </c>
      <c r="I12" s="13">
        <v>1</v>
      </c>
      <c r="J12" s="14" t="s">
        <v>390</v>
      </c>
      <c r="K12" s="11">
        <v>100</v>
      </c>
      <c r="L12" s="11" t="s">
        <v>391</v>
      </c>
      <c r="M12" s="69">
        <v>43100</v>
      </c>
      <c r="N12" s="15"/>
      <c r="O12" s="15"/>
    </row>
    <row r="13" spans="1:15" s="16" customFormat="1" ht="252.75" customHeight="1" x14ac:dyDescent="0.3">
      <c r="A13" s="62">
        <v>3</v>
      </c>
      <c r="B13" s="10" t="s">
        <v>36</v>
      </c>
      <c r="C13" s="10">
        <v>118</v>
      </c>
      <c r="D13" s="11" t="s">
        <v>28</v>
      </c>
      <c r="E13" s="11">
        <v>49</v>
      </c>
      <c r="F13" s="12" t="s">
        <v>37</v>
      </c>
      <c r="G13" s="12">
        <v>1</v>
      </c>
      <c r="H13" s="12" t="s">
        <v>40</v>
      </c>
      <c r="I13" s="13">
        <v>1</v>
      </c>
      <c r="J13" s="17" t="s">
        <v>392</v>
      </c>
      <c r="K13" s="11">
        <v>100</v>
      </c>
      <c r="L13" s="11" t="s">
        <v>391</v>
      </c>
      <c r="M13" s="69">
        <v>43100</v>
      </c>
      <c r="N13" s="15"/>
      <c r="O13" s="15"/>
    </row>
    <row r="14" spans="1:15" s="16" customFormat="1" ht="134.25" customHeight="1" x14ac:dyDescent="0.3">
      <c r="A14" s="62">
        <v>4</v>
      </c>
      <c r="B14" s="10" t="s">
        <v>41</v>
      </c>
      <c r="C14" s="10">
        <v>118</v>
      </c>
      <c r="D14" s="11" t="s">
        <v>28</v>
      </c>
      <c r="E14" s="11">
        <v>49</v>
      </c>
      <c r="F14" s="12" t="s">
        <v>42</v>
      </c>
      <c r="G14" s="12">
        <v>1</v>
      </c>
      <c r="H14" s="12" t="s">
        <v>393</v>
      </c>
      <c r="I14" s="13">
        <v>0.1</v>
      </c>
      <c r="J14" s="18" t="s">
        <v>394</v>
      </c>
      <c r="K14" s="11">
        <v>10</v>
      </c>
      <c r="L14" s="11" t="s">
        <v>391</v>
      </c>
      <c r="M14" s="69">
        <v>43100</v>
      </c>
      <c r="N14" s="15"/>
      <c r="O14" s="15"/>
    </row>
    <row r="15" spans="1:15" s="16" customFormat="1" ht="93.75" x14ac:dyDescent="0.3">
      <c r="A15" s="62">
        <v>5</v>
      </c>
      <c r="B15" s="10" t="s">
        <v>46</v>
      </c>
      <c r="C15" s="10">
        <v>118</v>
      </c>
      <c r="D15" s="11" t="s">
        <v>28</v>
      </c>
      <c r="E15" s="11">
        <v>49</v>
      </c>
      <c r="F15" s="12" t="s">
        <v>47</v>
      </c>
      <c r="G15" s="12">
        <v>1</v>
      </c>
      <c r="H15" s="12" t="s">
        <v>395</v>
      </c>
      <c r="I15" s="13">
        <v>0.5</v>
      </c>
      <c r="J15" s="18" t="s">
        <v>396</v>
      </c>
      <c r="K15" s="11">
        <v>50</v>
      </c>
      <c r="L15" s="11" t="s">
        <v>391</v>
      </c>
      <c r="M15" s="69">
        <v>43100</v>
      </c>
      <c r="N15" s="15"/>
      <c r="O15" s="15"/>
    </row>
    <row r="16" spans="1:15" s="16" customFormat="1" ht="93.75" x14ac:dyDescent="0.3">
      <c r="A16" s="62">
        <v>6</v>
      </c>
      <c r="B16" s="10" t="s">
        <v>51</v>
      </c>
      <c r="C16" s="10">
        <v>118</v>
      </c>
      <c r="D16" s="11" t="s">
        <v>28</v>
      </c>
      <c r="E16" s="11">
        <v>49</v>
      </c>
      <c r="F16" s="12" t="s">
        <v>52</v>
      </c>
      <c r="G16" s="12">
        <v>1</v>
      </c>
      <c r="H16" s="12" t="s">
        <v>53</v>
      </c>
      <c r="I16" s="19">
        <v>1</v>
      </c>
      <c r="J16" s="14" t="s">
        <v>397</v>
      </c>
      <c r="K16" s="11">
        <v>100</v>
      </c>
      <c r="L16" s="11" t="s">
        <v>391</v>
      </c>
      <c r="M16" s="69">
        <v>43100</v>
      </c>
      <c r="N16" s="15"/>
      <c r="O16" s="15"/>
    </row>
    <row r="17" spans="1:15" s="16" customFormat="1" ht="141" customHeight="1" x14ac:dyDescent="0.3">
      <c r="A17" s="62">
        <v>7</v>
      </c>
      <c r="B17" s="10" t="s">
        <v>54</v>
      </c>
      <c r="C17" s="10">
        <v>118</v>
      </c>
      <c r="D17" s="11" t="s">
        <v>28</v>
      </c>
      <c r="E17" s="11">
        <v>49</v>
      </c>
      <c r="F17" s="12" t="s">
        <v>55</v>
      </c>
      <c r="G17" s="12">
        <v>1</v>
      </c>
      <c r="H17" s="12" t="s">
        <v>398</v>
      </c>
      <c r="I17" s="19">
        <v>1</v>
      </c>
      <c r="J17" s="20" t="s">
        <v>399</v>
      </c>
      <c r="K17" s="11">
        <v>33</v>
      </c>
      <c r="L17" s="11" t="s">
        <v>391</v>
      </c>
      <c r="M17" s="69">
        <v>43100</v>
      </c>
      <c r="N17" s="15"/>
      <c r="O17" s="15"/>
    </row>
    <row r="18" spans="1:15" s="16" customFormat="1" ht="132" customHeight="1" x14ac:dyDescent="0.3">
      <c r="A18" s="62">
        <v>8</v>
      </c>
      <c r="B18" s="10" t="s">
        <v>58</v>
      </c>
      <c r="C18" s="10">
        <v>118</v>
      </c>
      <c r="D18" s="11" t="s">
        <v>28</v>
      </c>
      <c r="E18" s="11">
        <v>49</v>
      </c>
      <c r="F18" s="12" t="s">
        <v>59</v>
      </c>
      <c r="G18" s="12">
        <v>1</v>
      </c>
      <c r="H18" s="12" t="s">
        <v>393</v>
      </c>
      <c r="I18" s="13">
        <v>0.1</v>
      </c>
      <c r="J18" s="18" t="s">
        <v>400</v>
      </c>
      <c r="K18" s="11">
        <v>10</v>
      </c>
      <c r="L18" s="11" t="s">
        <v>391</v>
      </c>
      <c r="M18" s="69">
        <v>43100</v>
      </c>
      <c r="N18" s="15"/>
      <c r="O18" s="15"/>
    </row>
    <row r="19" spans="1:15" s="16" customFormat="1" ht="78.75" x14ac:dyDescent="0.3">
      <c r="A19" s="62">
        <v>9</v>
      </c>
      <c r="B19" s="10" t="s">
        <v>60</v>
      </c>
      <c r="C19" s="10">
        <v>118</v>
      </c>
      <c r="D19" s="11" t="s">
        <v>28</v>
      </c>
      <c r="E19" s="11">
        <v>49</v>
      </c>
      <c r="F19" s="12" t="s">
        <v>61</v>
      </c>
      <c r="G19" s="12">
        <v>1</v>
      </c>
      <c r="H19" s="12" t="s">
        <v>62</v>
      </c>
      <c r="I19" s="13">
        <v>0.66</v>
      </c>
      <c r="J19" s="21" t="s">
        <v>401</v>
      </c>
      <c r="K19" s="11">
        <v>66</v>
      </c>
      <c r="L19" s="11" t="s">
        <v>391</v>
      </c>
      <c r="M19" s="69">
        <v>43100</v>
      </c>
      <c r="N19" s="15"/>
      <c r="O19" s="15"/>
    </row>
    <row r="20" spans="1:15" s="16" customFormat="1" ht="139.5" customHeight="1" x14ac:dyDescent="0.3">
      <c r="A20" s="62">
        <v>10</v>
      </c>
      <c r="B20" s="10" t="s">
        <v>63</v>
      </c>
      <c r="C20" s="10">
        <v>118</v>
      </c>
      <c r="D20" s="11" t="s">
        <v>28</v>
      </c>
      <c r="E20" s="11">
        <v>49</v>
      </c>
      <c r="F20" s="12" t="s">
        <v>64</v>
      </c>
      <c r="G20" s="12">
        <v>1</v>
      </c>
      <c r="H20" s="12" t="s">
        <v>393</v>
      </c>
      <c r="I20" s="13">
        <v>0.1</v>
      </c>
      <c r="J20" s="18" t="s">
        <v>400</v>
      </c>
      <c r="K20" s="11">
        <v>10</v>
      </c>
      <c r="L20" s="11" t="s">
        <v>391</v>
      </c>
      <c r="M20" s="69">
        <v>43100</v>
      </c>
      <c r="N20" s="15"/>
      <c r="O20" s="15"/>
    </row>
    <row r="21" spans="1:15" s="16" customFormat="1" ht="296.25" customHeight="1" x14ac:dyDescent="0.3">
      <c r="A21" s="62">
        <v>11</v>
      </c>
      <c r="B21" s="10" t="s">
        <v>65</v>
      </c>
      <c r="C21" s="10">
        <v>118</v>
      </c>
      <c r="D21" s="11" t="s">
        <v>28</v>
      </c>
      <c r="E21" s="11">
        <v>49</v>
      </c>
      <c r="F21" s="12" t="s">
        <v>66</v>
      </c>
      <c r="G21" s="12">
        <v>1</v>
      </c>
      <c r="H21" s="12" t="s">
        <v>402</v>
      </c>
      <c r="I21" s="13">
        <v>0</v>
      </c>
      <c r="J21" s="14" t="s">
        <v>403</v>
      </c>
      <c r="K21" s="11">
        <v>0</v>
      </c>
      <c r="L21" s="11" t="s">
        <v>391</v>
      </c>
      <c r="M21" s="69">
        <v>43100</v>
      </c>
      <c r="N21" s="15"/>
      <c r="O21" s="15"/>
    </row>
    <row r="22" spans="1:15" s="16" customFormat="1" ht="272.25" customHeight="1" x14ac:dyDescent="0.3">
      <c r="A22" s="62">
        <v>12</v>
      </c>
      <c r="B22" s="10" t="s">
        <v>69</v>
      </c>
      <c r="C22" s="10">
        <v>118</v>
      </c>
      <c r="D22" s="11" t="s">
        <v>28</v>
      </c>
      <c r="E22" s="11">
        <v>49</v>
      </c>
      <c r="F22" s="12" t="s">
        <v>70</v>
      </c>
      <c r="G22" s="12">
        <v>1</v>
      </c>
      <c r="H22" s="12" t="s">
        <v>404</v>
      </c>
      <c r="I22" s="13">
        <v>0.5</v>
      </c>
      <c r="J22" s="18" t="s">
        <v>405</v>
      </c>
      <c r="K22" s="11">
        <v>50</v>
      </c>
      <c r="L22" s="11" t="s">
        <v>391</v>
      </c>
      <c r="M22" s="69">
        <v>43100</v>
      </c>
      <c r="N22" s="15"/>
      <c r="O22" s="15"/>
    </row>
    <row r="23" spans="1:15" s="16" customFormat="1" ht="261.75" customHeight="1" x14ac:dyDescent="0.3">
      <c r="A23" s="62">
        <v>13</v>
      </c>
      <c r="B23" s="10" t="s">
        <v>73</v>
      </c>
      <c r="C23" s="10">
        <v>118</v>
      </c>
      <c r="D23" s="11" t="s">
        <v>28</v>
      </c>
      <c r="E23" s="11">
        <v>49</v>
      </c>
      <c r="F23" s="12" t="s">
        <v>74</v>
      </c>
      <c r="G23" s="12">
        <v>1</v>
      </c>
      <c r="H23" s="12" t="s">
        <v>402</v>
      </c>
      <c r="I23" s="13">
        <v>0</v>
      </c>
      <c r="J23" s="14" t="s">
        <v>406</v>
      </c>
      <c r="K23" s="11">
        <v>0</v>
      </c>
      <c r="L23" s="11" t="s">
        <v>391</v>
      </c>
      <c r="M23" s="69">
        <v>43100</v>
      </c>
      <c r="N23" s="15"/>
      <c r="O23" s="15"/>
    </row>
    <row r="24" spans="1:15" s="16" customFormat="1" ht="321.75" customHeight="1" x14ac:dyDescent="0.3">
      <c r="A24" s="62">
        <v>14</v>
      </c>
      <c r="B24" s="10" t="s">
        <v>75</v>
      </c>
      <c r="C24" s="10">
        <v>118</v>
      </c>
      <c r="D24" s="11" t="s">
        <v>28</v>
      </c>
      <c r="E24" s="11">
        <v>49</v>
      </c>
      <c r="F24" s="12" t="s">
        <v>76</v>
      </c>
      <c r="G24" s="12">
        <v>1</v>
      </c>
      <c r="H24" s="12" t="s">
        <v>404</v>
      </c>
      <c r="I24" s="13">
        <v>0.5</v>
      </c>
      <c r="J24" s="18" t="s">
        <v>407</v>
      </c>
      <c r="K24" s="11">
        <v>50</v>
      </c>
      <c r="L24" s="11" t="s">
        <v>391</v>
      </c>
      <c r="M24" s="69">
        <v>43100</v>
      </c>
      <c r="N24" s="15"/>
      <c r="O24" s="15"/>
    </row>
    <row r="25" spans="1:15" s="16" customFormat="1" ht="164.25" customHeight="1" x14ac:dyDescent="0.3">
      <c r="A25" s="62">
        <v>15</v>
      </c>
      <c r="B25" s="10" t="s">
        <v>78</v>
      </c>
      <c r="C25" s="10">
        <v>118</v>
      </c>
      <c r="D25" s="11" t="s">
        <v>28</v>
      </c>
      <c r="E25" s="11">
        <v>49</v>
      </c>
      <c r="F25" s="12" t="s">
        <v>79</v>
      </c>
      <c r="G25" s="12">
        <v>1</v>
      </c>
      <c r="H25" s="12" t="s">
        <v>404</v>
      </c>
      <c r="I25" s="13">
        <v>0.5</v>
      </c>
      <c r="J25" s="18" t="s">
        <v>408</v>
      </c>
      <c r="K25" s="11">
        <v>50</v>
      </c>
      <c r="L25" s="11" t="s">
        <v>391</v>
      </c>
      <c r="M25" s="69">
        <v>43100</v>
      </c>
      <c r="N25" s="15"/>
      <c r="O25" s="15"/>
    </row>
    <row r="26" spans="1:15" s="16" customFormat="1" ht="225.75" customHeight="1" x14ac:dyDescent="0.3">
      <c r="A26" s="62">
        <v>16</v>
      </c>
      <c r="B26" s="10" t="s">
        <v>80</v>
      </c>
      <c r="C26" s="10">
        <v>118</v>
      </c>
      <c r="D26" s="11" t="s">
        <v>28</v>
      </c>
      <c r="E26" s="11">
        <v>49</v>
      </c>
      <c r="F26" s="12" t="s">
        <v>81</v>
      </c>
      <c r="G26" s="12">
        <v>1</v>
      </c>
      <c r="H26" s="12" t="s">
        <v>34</v>
      </c>
      <c r="I26" s="22">
        <v>1</v>
      </c>
      <c r="J26" s="14" t="s">
        <v>409</v>
      </c>
      <c r="K26" s="11">
        <v>100</v>
      </c>
      <c r="L26" s="11" t="s">
        <v>391</v>
      </c>
      <c r="M26" s="69">
        <v>43100</v>
      </c>
      <c r="N26" s="15"/>
      <c r="O26" s="15"/>
    </row>
    <row r="27" spans="1:15" s="16" customFormat="1" ht="391.5" customHeight="1" x14ac:dyDescent="0.3">
      <c r="A27" s="62">
        <v>17</v>
      </c>
      <c r="B27" s="10" t="s">
        <v>83</v>
      </c>
      <c r="C27" s="10">
        <v>118</v>
      </c>
      <c r="D27" s="11" t="s">
        <v>28</v>
      </c>
      <c r="E27" s="11">
        <v>49</v>
      </c>
      <c r="F27" s="12" t="s">
        <v>84</v>
      </c>
      <c r="G27" s="12">
        <v>1</v>
      </c>
      <c r="H27" s="12" t="s">
        <v>410</v>
      </c>
      <c r="I27" s="13">
        <v>1</v>
      </c>
      <c r="J27" s="18" t="s">
        <v>411</v>
      </c>
      <c r="K27" s="11">
        <v>100</v>
      </c>
      <c r="L27" s="11" t="s">
        <v>391</v>
      </c>
      <c r="M27" s="69">
        <v>43100</v>
      </c>
      <c r="N27" s="15"/>
      <c r="O27" s="15"/>
    </row>
    <row r="28" spans="1:15" s="16" customFormat="1" ht="56.25" x14ac:dyDescent="0.3">
      <c r="A28" s="62">
        <v>18</v>
      </c>
      <c r="B28" s="10" t="s">
        <v>85</v>
      </c>
      <c r="C28" s="10">
        <v>118</v>
      </c>
      <c r="D28" s="11" t="s">
        <v>28</v>
      </c>
      <c r="E28" s="23">
        <v>49</v>
      </c>
      <c r="F28" s="23" t="s">
        <v>86</v>
      </c>
      <c r="G28" s="12">
        <v>1</v>
      </c>
      <c r="H28" s="12" t="s">
        <v>88</v>
      </c>
      <c r="I28" s="13">
        <v>0.5</v>
      </c>
      <c r="J28" s="18" t="s">
        <v>412</v>
      </c>
      <c r="K28" s="11">
        <v>50</v>
      </c>
      <c r="L28" s="11" t="s">
        <v>391</v>
      </c>
      <c r="M28" s="69">
        <v>43100</v>
      </c>
      <c r="N28" s="15"/>
      <c r="O28" s="15"/>
    </row>
    <row r="29" spans="1:15" s="16" customFormat="1" ht="159" customHeight="1" x14ac:dyDescent="0.3">
      <c r="A29" s="62">
        <v>19</v>
      </c>
      <c r="B29" s="10" t="s">
        <v>89</v>
      </c>
      <c r="C29" s="10">
        <v>118</v>
      </c>
      <c r="D29" s="11" t="s">
        <v>28</v>
      </c>
      <c r="E29" s="23">
        <v>49</v>
      </c>
      <c r="F29" s="23" t="s">
        <v>86</v>
      </c>
      <c r="G29" s="10">
        <v>2</v>
      </c>
      <c r="H29" s="12" t="s">
        <v>9</v>
      </c>
      <c r="I29" s="13">
        <v>1</v>
      </c>
      <c r="J29" s="14" t="s">
        <v>413</v>
      </c>
      <c r="K29" s="11">
        <v>100</v>
      </c>
      <c r="L29" s="11" t="s">
        <v>391</v>
      </c>
      <c r="M29" s="69">
        <v>43100</v>
      </c>
      <c r="N29" s="15"/>
      <c r="O29" s="15"/>
    </row>
    <row r="30" spans="1:15" s="16" customFormat="1" ht="152.25" customHeight="1" x14ac:dyDescent="0.3">
      <c r="A30" s="62">
        <v>20</v>
      </c>
      <c r="B30" s="10" t="s">
        <v>92</v>
      </c>
      <c r="C30" s="10">
        <v>118</v>
      </c>
      <c r="D30" s="11" t="s">
        <v>28</v>
      </c>
      <c r="E30" s="11">
        <v>49</v>
      </c>
      <c r="F30" s="12" t="s">
        <v>93</v>
      </c>
      <c r="G30" s="12">
        <v>1</v>
      </c>
      <c r="H30" s="12" t="s">
        <v>393</v>
      </c>
      <c r="I30" s="13">
        <v>0.1</v>
      </c>
      <c r="J30" s="18" t="s">
        <v>414</v>
      </c>
      <c r="K30" s="11">
        <v>10</v>
      </c>
      <c r="L30" s="11" t="s">
        <v>391</v>
      </c>
      <c r="M30" s="69">
        <v>43100</v>
      </c>
      <c r="N30" s="15"/>
      <c r="O30" s="15"/>
    </row>
    <row r="31" spans="1:15" s="16" customFormat="1" ht="378.75" customHeight="1" x14ac:dyDescent="0.3">
      <c r="A31" s="62">
        <v>21</v>
      </c>
      <c r="B31" s="10" t="s">
        <v>94</v>
      </c>
      <c r="C31" s="10">
        <v>118</v>
      </c>
      <c r="D31" s="11" t="s">
        <v>28</v>
      </c>
      <c r="E31" s="11">
        <v>49</v>
      </c>
      <c r="F31" s="12" t="s">
        <v>95</v>
      </c>
      <c r="G31" s="12">
        <v>1</v>
      </c>
      <c r="H31" s="12" t="s">
        <v>98</v>
      </c>
      <c r="I31" s="13">
        <v>0</v>
      </c>
      <c r="J31" s="18" t="s">
        <v>415</v>
      </c>
      <c r="K31" s="11">
        <v>0</v>
      </c>
      <c r="L31" s="11" t="s">
        <v>391</v>
      </c>
      <c r="M31" s="69">
        <v>43100</v>
      </c>
      <c r="N31" s="15"/>
      <c r="O31" s="15"/>
    </row>
    <row r="32" spans="1:15" s="16" customFormat="1" ht="156.75" customHeight="1" x14ac:dyDescent="0.3">
      <c r="A32" s="62">
        <v>22</v>
      </c>
      <c r="B32" s="10" t="s">
        <v>99</v>
      </c>
      <c r="C32" s="10">
        <v>118</v>
      </c>
      <c r="D32" s="11" t="s">
        <v>28</v>
      </c>
      <c r="E32" s="11">
        <v>49</v>
      </c>
      <c r="F32" s="12" t="s">
        <v>100</v>
      </c>
      <c r="G32" s="12">
        <v>1</v>
      </c>
      <c r="H32" s="12" t="s">
        <v>416</v>
      </c>
      <c r="I32" s="13">
        <v>0</v>
      </c>
      <c r="J32" s="14" t="s">
        <v>417</v>
      </c>
      <c r="K32" s="11">
        <v>0</v>
      </c>
      <c r="L32" s="11" t="s">
        <v>391</v>
      </c>
      <c r="M32" s="69">
        <v>43100</v>
      </c>
      <c r="N32" s="15"/>
      <c r="O32" s="15"/>
    </row>
    <row r="33" spans="1:15" s="16" customFormat="1" ht="186.75" customHeight="1" x14ac:dyDescent="0.3">
      <c r="A33" s="62">
        <v>23</v>
      </c>
      <c r="B33" s="10" t="s">
        <v>105</v>
      </c>
      <c r="C33" s="10">
        <v>118</v>
      </c>
      <c r="D33" s="11" t="s">
        <v>28</v>
      </c>
      <c r="E33" s="11">
        <v>49</v>
      </c>
      <c r="F33" s="12" t="s">
        <v>106</v>
      </c>
      <c r="G33" s="12">
        <v>1</v>
      </c>
      <c r="H33" s="12" t="s">
        <v>53</v>
      </c>
      <c r="I33" s="13">
        <v>1</v>
      </c>
      <c r="J33" s="14" t="s">
        <v>418</v>
      </c>
      <c r="K33" s="11">
        <v>100</v>
      </c>
      <c r="L33" s="11" t="s">
        <v>391</v>
      </c>
      <c r="M33" s="69">
        <v>43100</v>
      </c>
      <c r="N33" s="15"/>
      <c r="O33" s="15"/>
    </row>
    <row r="34" spans="1:15" s="16" customFormat="1" ht="291" customHeight="1" x14ac:dyDescent="0.3">
      <c r="A34" s="62">
        <v>24</v>
      </c>
      <c r="B34" s="10" t="s">
        <v>107</v>
      </c>
      <c r="C34" s="10">
        <v>118</v>
      </c>
      <c r="D34" s="11" t="s">
        <v>28</v>
      </c>
      <c r="E34" s="11">
        <v>49</v>
      </c>
      <c r="F34" s="12" t="s">
        <v>108</v>
      </c>
      <c r="G34" s="12">
        <v>1</v>
      </c>
      <c r="H34" s="12" t="s">
        <v>111</v>
      </c>
      <c r="I34" s="19">
        <v>0</v>
      </c>
      <c r="J34" s="14" t="s">
        <v>419</v>
      </c>
      <c r="K34" s="11">
        <v>0</v>
      </c>
      <c r="L34" s="11" t="s">
        <v>391</v>
      </c>
      <c r="M34" s="69">
        <v>43100</v>
      </c>
      <c r="N34" s="15"/>
      <c r="O34" s="15"/>
    </row>
    <row r="35" spans="1:15" s="16" customFormat="1" ht="246.75" customHeight="1" x14ac:dyDescent="0.3">
      <c r="A35" s="62">
        <v>25</v>
      </c>
      <c r="B35" s="10" t="s">
        <v>113</v>
      </c>
      <c r="C35" s="10">
        <v>118</v>
      </c>
      <c r="D35" s="11" t="s">
        <v>28</v>
      </c>
      <c r="E35" s="11">
        <v>49</v>
      </c>
      <c r="F35" s="12" t="s">
        <v>114</v>
      </c>
      <c r="G35" s="12">
        <v>1</v>
      </c>
      <c r="H35" s="12" t="s">
        <v>111</v>
      </c>
      <c r="I35" s="19">
        <v>0</v>
      </c>
      <c r="J35" s="14" t="s">
        <v>419</v>
      </c>
      <c r="K35" s="11">
        <v>0</v>
      </c>
      <c r="L35" s="11" t="s">
        <v>391</v>
      </c>
      <c r="M35" s="69">
        <v>43100</v>
      </c>
      <c r="N35" s="15"/>
      <c r="O35" s="15"/>
    </row>
    <row r="36" spans="1:15" s="16" customFormat="1" ht="170.25" customHeight="1" x14ac:dyDescent="0.3">
      <c r="A36" s="62">
        <v>26</v>
      </c>
      <c r="B36" s="10" t="s">
        <v>115</v>
      </c>
      <c r="C36" s="10">
        <v>118</v>
      </c>
      <c r="D36" s="11" t="s">
        <v>28</v>
      </c>
      <c r="E36" s="11">
        <v>49</v>
      </c>
      <c r="F36" s="12" t="s">
        <v>114</v>
      </c>
      <c r="G36" s="12">
        <v>2</v>
      </c>
      <c r="H36" s="12" t="s">
        <v>116</v>
      </c>
      <c r="I36" s="13">
        <v>1</v>
      </c>
      <c r="J36" s="14" t="s">
        <v>420</v>
      </c>
      <c r="K36" s="11">
        <v>100</v>
      </c>
      <c r="L36" s="11" t="s">
        <v>391</v>
      </c>
      <c r="M36" s="69">
        <v>43100</v>
      </c>
      <c r="N36" s="15"/>
      <c r="O36" s="15"/>
    </row>
    <row r="37" spans="1:15" s="16" customFormat="1" ht="189.75" customHeight="1" x14ac:dyDescent="0.3">
      <c r="A37" s="62">
        <v>27</v>
      </c>
      <c r="B37" s="10" t="s">
        <v>117</v>
      </c>
      <c r="C37" s="10">
        <v>118</v>
      </c>
      <c r="D37" s="11" t="s">
        <v>28</v>
      </c>
      <c r="E37" s="11">
        <v>49</v>
      </c>
      <c r="F37" s="12" t="s">
        <v>118</v>
      </c>
      <c r="G37" s="12">
        <v>1</v>
      </c>
      <c r="H37" s="12" t="s">
        <v>120</v>
      </c>
      <c r="I37" s="13">
        <v>0</v>
      </c>
      <c r="J37" s="24" t="s">
        <v>421</v>
      </c>
      <c r="K37" s="23">
        <v>0</v>
      </c>
      <c r="L37" s="11" t="s">
        <v>391</v>
      </c>
      <c r="M37" s="69">
        <v>43100</v>
      </c>
      <c r="N37" s="15"/>
      <c r="O37" s="15"/>
    </row>
    <row r="38" spans="1:15" s="16" customFormat="1" ht="175.5" customHeight="1" thickBot="1" x14ac:dyDescent="0.35">
      <c r="A38" s="62">
        <v>28</v>
      </c>
      <c r="B38" s="10" t="s">
        <v>121</v>
      </c>
      <c r="C38" s="10">
        <v>118</v>
      </c>
      <c r="D38" s="11" t="s">
        <v>28</v>
      </c>
      <c r="E38" s="11">
        <v>49</v>
      </c>
      <c r="F38" s="12" t="s">
        <v>122</v>
      </c>
      <c r="G38" s="12">
        <v>1</v>
      </c>
      <c r="H38" s="12" t="s">
        <v>120</v>
      </c>
      <c r="I38" s="13">
        <v>0</v>
      </c>
      <c r="J38" s="24" t="s">
        <v>421</v>
      </c>
      <c r="K38" s="23">
        <v>0</v>
      </c>
      <c r="L38" s="11" t="s">
        <v>391</v>
      </c>
      <c r="M38" s="69">
        <v>43100</v>
      </c>
      <c r="N38" s="15"/>
      <c r="O38" s="15"/>
    </row>
    <row r="39" spans="1:15" s="16" customFormat="1" ht="252.75" customHeight="1" thickBot="1" x14ac:dyDescent="0.35">
      <c r="A39" s="62">
        <v>29</v>
      </c>
      <c r="B39" s="10" t="s">
        <v>123</v>
      </c>
      <c r="C39" s="10">
        <v>118</v>
      </c>
      <c r="D39" s="11" t="s">
        <v>28</v>
      </c>
      <c r="E39" s="11">
        <v>49</v>
      </c>
      <c r="F39" s="12" t="s">
        <v>124</v>
      </c>
      <c r="G39" s="25">
        <v>1</v>
      </c>
      <c r="H39" s="12" t="s">
        <v>422</v>
      </c>
      <c r="I39" s="13">
        <v>0.5</v>
      </c>
      <c r="J39" s="18" t="s">
        <v>423</v>
      </c>
      <c r="K39" s="11">
        <v>50</v>
      </c>
      <c r="L39" s="11" t="s">
        <v>391</v>
      </c>
      <c r="M39" s="69">
        <v>43100</v>
      </c>
      <c r="N39" s="15"/>
      <c r="O39" s="15"/>
    </row>
    <row r="40" spans="1:15" s="16" customFormat="1" ht="136.5" customHeight="1" x14ac:dyDescent="0.3">
      <c r="A40" s="62">
        <v>30</v>
      </c>
      <c r="B40" s="10" t="s">
        <v>125</v>
      </c>
      <c r="C40" s="10">
        <v>118</v>
      </c>
      <c r="D40" s="11" t="s">
        <v>28</v>
      </c>
      <c r="E40" s="11">
        <v>49</v>
      </c>
      <c r="F40" s="12" t="s">
        <v>126</v>
      </c>
      <c r="G40" s="12">
        <v>1</v>
      </c>
      <c r="H40" s="12" t="s">
        <v>129</v>
      </c>
      <c r="I40" s="13">
        <v>0.45</v>
      </c>
      <c r="J40" s="20" t="s">
        <v>424</v>
      </c>
      <c r="K40" s="11">
        <v>45</v>
      </c>
      <c r="L40" s="11" t="s">
        <v>391</v>
      </c>
      <c r="M40" s="69">
        <v>43100</v>
      </c>
      <c r="N40" s="15"/>
      <c r="O40" s="15"/>
    </row>
    <row r="41" spans="1:15" s="16" customFormat="1" ht="75" x14ac:dyDescent="0.3">
      <c r="A41" s="62">
        <v>31</v>
      </c>
      <c r="B41" s="10" t="s">
        <v>130</v>
      </c>
      <c r="C41" s="10">
        <v>118</v>
      </c>
      <c r="D41" s="11" t="s">
        <v>28</v>
      </c>
      <c r="E41" s="11">
        <v>49</v>
      </c>
      <c r="F41" s="12" t="s">
        <v>131</v>
      </c>
      <c r="G41" s="12">
        <v>1</v>
      </c>
      <c r="H41" s="12" t="s">
        <v>134</v>
      </c>
      <c r="I41" s="13">
        <v>0.45</v>
      </c>
      <c r="J41" s="20" t="s">
        <v>425</v>
      </c>
      <c r="K41" s="11">
        <v>45</v>
      </c>
      <c r="L41" s="11" t="s">
        <v>391</v>
      </c>
      <c r="M41" s="69">
        <v>43100</v>
      </c>
      <c r="N41" s="15"/>
      <c r="O41" s="15"/>
    </row>
    <row r="42" spans="1:15" s="16" customFormat="1" ht="180" customHeight="1" x14ac:dyDescent="0.3">
      <c r="A42" s="62">
        <v>32</v>
      </c>
      <c r="B42" s="10" t="s">
        <v>135</v>
      </c>
      <c r="C42" s="10">
        <v>118</v>
      </c>
      <c r="D42" s="11" t="s">
        <v>28</v>
      </c>
      <c r="E42" s="11">
        <v>49</v>
      </c>
      <c r="F42" s="12" t="s">
        <v>136</v>
      </c>
      <c r="G42" s="12">
        <v>1</v>
      </c>
      <c r="H42" s="12" t="s">
        <v>426</v>
      </c>
      <c r="I42" s="13">
        <v>0.35</v>
      </c>
      <c r="J42" s="70" t="s">
        <v>427</v>
      </c>
      <c r="K42" s="11">
        <v>45</v>
      </c>
      <c r="L42" s="11" t="s">
        <v>391</v>
      </c>
      <c r="M42" s="69">
        <v>43100</v>
      </c>
      <c r="N42" s="15"/>
      <c r="O42" s="15"/>
    </row>
    <row r="43" spans="1:15" s="16" customFormat="1" ht="372.75" customHeight="1" x14ac:dyDescent="0.3">
      <c r="A43" s="62">
        <v>33</v>
      </c>
      <c r="B43" s="10" t="s">
        <v>139</v>
      </c>
      <c r="C43" s="10">
        <v>118</v>
      </c>
      <c r="D43" s="11" t="s">
        <v>28</v>
      </c>
      <c r="E43" s="11">
        <v>49</v>
      </c>
      <c r="F43" s="12" t="s">
        <v>140</v>
      </c>
      <c r="G43" s="12">
        <v>1</v>
      </c>
      <c r="H43" s="12" t="s">
        <v>143</v>
      </c>
      <c r="I43" s="13">
        <v>0.5</v>
      </c>
      <c r="J43" s="26" t="s">
        <v>428</v>
      </c>
      <c r="K43" s="11">
        <v>50</v>
      </c>
      <c r="L43" s="11" t="s">
        <v>391</v>
      </c>
      <c r="M43" s="69">
        <v>43100</v>
      </c>
      <c r="N43" s="15"/>
      <c r="O43" s="15"/>
    </row>
    <row r="44" spans="1:15" s="16" customFormat="1" ht="270.75" customHeight="1" x14ac:dyDescent="0.3">
      <c r="A44" s="62">
        <v>34</v>
      </c>
      <c r="B44" s="10" t="s">
        <v>145</v>
      </c>
      <c r="C44" s="10">
        <v>118</v>
      </c>
      <c r="D44" s="11" t="s">
        <v>28</v>
      </c>
      <c r="E44" s="11">
        <v>49</v>
      </c>
      <c r="F44" s="12" t="s">
        <v>140</v>
      </c>
      <c r="G44" s="12">
        <v>2</v>
      </c>
      <c r="H44" s="12" t="s">
        <v>148</v>
      </c>
      <c r="I44" s="19">
        <v>15</v>
      </c>
      <c r="J44" s="26" t="s">
        <v>429</v>
      </c>
      <c r="K44" s="11">
        <v>75</v>
      </c>
      <c r="L44" s="11" t="s">
        <v>391</v>
      </c>
      <c r="M44" s="69">
        <v>43100</v>
      </c>
      <c r="N44" s="15"/>
      <c r="O44" s="15"/>
    </row>
    <row r="45" spans="1:15" s="16" customFormat="1" ht="211.5" customHeight="1" x14ac:dyDescent="0.3">
      <c r="A45" s="62">
        <v>35</v>
      </c>
      <c r="B45" s="10" t="s">
        <v>149</v>
      </c>
      <c r="C45" s="10">
        <v>118</v>
      </c>
      <c r="D45" s="11" t="s">
        <v>28</v>
      </c>
      <c r="E45" s="11">
        <v>49</v>
      </c>
      <c r="F45" s="12" t="s">
        <v>150</v>
      </c>
      <c r="G45" s="12">
        <v>1</v>
      </c>
      <c r="H45" s="12" t="s">
        <v>151</v>
      </c>
      <c r="I45" s="13">
        <v>1</v>
      </c>
      <c r="J45" s="14" t="s">
        <v>430</v>
      </c>
      <c r="K45" s="11">
        <v>100</v>
      </c>
      <c r="L45" s="11" t="s">
        <v>391</v>
      </c>
      <c r="M45" s="69">
        <v>43100</v>
      </c>
      <c r="N45" s="15"/>
      <c r="O45" s="15"/>
    </row>
    <row r="46" spans="1:15" s="16" customFormat="1" ht="211.5" customHeight="1" x14ac:dyDescent="0.3">
      <c r="A46" s="62">
        <v>36</v>
      </c>
      <c r="B46" s="10" t="s">
        <v>152</v>
      </c>
      <c r="C46" s="10">
        <v>118</v>
      </c>
      <c r="D46" s="11" t="s">
        <v>28</v>
      </c>
      <c r="E46" s="11">
        <v>49</v>
      </c>
      <c r="F46" s="12" t="s">
        <v>150</v>
      </c>
      <c r="G46" s="12">
        <v>2</v>
      </c>
      <c r="H46" s="12" t="s">
        <v>153</v>
      </c>
      <c r="I46" s="13">
        <v>1</v>
      </c>
      <c r="J46" s="14" t="s">
        <v>431</v>
      </c>
      <c r="K46" s="11">
        <v>100</v>
      </c>
      <c r="L46" s="11" t="s">
        <v>391</v>
      </c>
      <c r="M46" s="69">
        <v>43100</v>
      </c>
      <c r="N46" s="15"/>
      <c r="O46" s="15"/>
    </row>
    <row r="47" spans="1:15" s="16" customFormat="1" ht="222.75" customHeight="1" x14ac:dyDescent="0.3">
      <c r="A47" s="62">
        <v>37</v>
      </c>
      <c r="B47" s="10" t="s">
        <v>154</v>
      </c>
      <c r="C47" s="10">
        <v>118</v>
      </c>
      <c r="D47" s="11" t="s">
        <v>28</v>
      </c>
      <c r="E47" s="11">
        <v>49</v>
      </c>
      <c r="F47" s="12" t="s">
        <v>150</v>
      </c>
      <c r="G47" s="12">
        <v>3</v>
      </c>
      <c r="H47" s="12" t="s">
        <v>155</v>
      </c>
      <c r="I47" s="13">
        <v>1</v>
      </c>
      <c r="J47" s="14" t="s">
        <v>432</v>
      </c>
      <c r="K47" s="11">
        <v>100</v>
      </c>
      <c r="L47" s="11" t="s">
        <v>391</v>
      </c>
      <c r="M47" s="69">
        <v>43100</v>
      </c>
      <c r="N47" s="15"/>
      <c r="O47" s="15"/>
    </row>
    <row r="48" spans="1:15" s="16" customFormat="1" ht="195.75" customHeight="1" x14ac:dyDescent="0.3">
      <c r="A48" s="62">
        <v>38</v>
      </c>
      <c r="B48" s="10" t="s">
        <v>156</v>
      </c>
      <c r="C48" s="10">
        <v>118</v>
      </c>
      <c r="D48" s="11" t="s">
        <v>28</v>
      </c>
      <c r="E48" s="11">
        <v>49</v>
      </c>
      <c r="F48" s="12" t="s">
        <v>150</v>
      </c>
      <c r="G48" s="12">
        <v>4</v>
      </c>
      <c r="H48" s="12" t="s">
        <v>153</v>
      </c>
      <c r="I48" s="13">
        <v>1</v>
      </c>
      <c r="J48" s="14" t="s">
        <v>433</v>
      </c>
      <c r="K48" s="11">
        <v>100</v>
      </c>
      <c r="L48" s="11" t="s">
        <v>391</v>
      </c>
      <c r="M48" s="69">
        <v>43100</v>
      </c>
      <c r="N48" s="15"/>
      <c r="O48" s="15"/>
    </row>
    <row r="49" spans="1:15" s="16" customFormat="1" ht="204" customHeight="1" x14ac:dyDescent="0.3">
      <c r="A49" s="62">
        <v>39</v>
      </c>
      <c r="B49" s="10" t="s">
        <v>157</v>
      </c>
      <c r="C49" s="10">
        <v>118</v>
      </c>
      <c r="D49" s="11" t="s">
        <v>28</v>
      </c>
      <c r="E49" s="11">
        <v>49</v>
      </c>
      <c r="F49" s="12" t="s">
        <v>158</v>
      </c>
      <c r="G49" s="12">
        <v>1</v>
      </c>
      <c r="H49" s="12" t="s">
        <v>434</v>
      </c>
      <c r="I49" s="19">
        <v>1</v>
      </c>
      <c r="J49" s="20" t="s">
        <v>435</v>
      </c>
      <c r="K49" s="11">
        <v>25</v>
      </c>
      <c r="L49" s="11" t="s">
        <v>391</v>
      </c>
      <c r="M49" s="69">
        <v>43100</v>
      </c>
      <c r="N49" s="15"/>
      <c r="O49" s="15"/>
    </row>
    <row r="50" spans="1:15" s="16" customFormat="1" ht="253.5" customHeight="1" x14ac:dyDescent="0.3">
      <c r="A50" s="62">
        <v>40</v>
      </c>
      <c r="B50" s="10" t="s">
        <v>162</v>
      </c>
      <c r="C50" s="10">
        <v>118</v>
      </c>
      <c r="D50" s="11" t="s">
        <v>28</v>
      </c>
      <c r="E50" s="11">
        <v>49</v>
      </c>
      <c r="F50" s="12" t="s">
        <v>163</v>
      </c>
      <c r="G50" s="12">
        <v>1</v>
      </c>
      <c r="H50" s="12" t="s">
        <v>166</v>
      </c>
      <c r="I50" s="13">
        <v>0.1</v>
      </c>
      <c r="J50" s="20" t="s">
        <v>436</v>
      </c>
      <c r="K50" s="11">
        <v>10</v>
      </c>
      <c r="L50" s="11" t="s">
        <v>391</v>
      </c>
      <c r="M50" s="69">
        <v>43100</v>
      </c>
      <c r="N50" s="15"/>
      <c r="O50" s="15"/>
    </row>
    <row r="51" spans="1:15" s="16" customFormat="1" ht="406.5" customHeight="1" x14ac:dyDescent="0.3">
      <c r="A51" s="62">
        <v>41</v>
      </c>
      <c r="B51" s="10" t="s">
        <v>167</v>
      </c>
      <c r="C51" s="10">
        <v>118</v>
      </c>
      <c r="D51" s="11" t="s">
        <v>28</v>
      </c>
      <c r="E51" s="11">
        <v>49</v>
      </c>
      <c r="F51" s="12" t="s">
        <v>168</v>
      </c>
      <c r="G51" s="12">
        <v>1</v>
      </c>
      <c r="H51" s="12" t="s">
        <v>437</v>
      </c>
      <c r="I51" s="22">
        <v>0</v>
      </c>
      <c r="J51" s="14" t="s">
        <v>438</v>
      </c>
      <c r="K51" s="11">
        <v>0</v>
      </c>
      <c r="L51" s="11" t="s">
        <v>391</v>
      </c>
      <c r="M51" s="69">
        <v>43100</v>
      </c>
      <c r="N51" s="15"/>
      <c r="O51" s="15"/>
    </row>
    <row r="52" spans="1:15" s="16" customFormat="1" ht="207.75" customHeight="1" x14ac:dyDescent="0.3">
      <c r="A52" s="62">
        <v>42</v>
      </c>
      <c r="B52" s="10" t="s">
        <v>169</v>
      </c>
      <c r="C52" s="10">
        <v>118</v>
      </c>
      <c r="D52" s="11" t="s">
        <v>28</v>
      </c>
      <c r="E52" s="11">
        <v>49</v>
      </c>
      <c r="F52" s="12" t="s">
        <v>170</v>
      </c>
      <c r="G52" s="12">
        <v>1</v>
      </c>
      <c r="H52" s="12" t="s">
        <v>439</v>
      </c>
      <c r="I52" s="13">
        <v>1</v>
      </c>
      <c r="J52" s="70" t="s">
        <v>440</v>
      </c>
      <c r="K52" s="11">
        <v>100</v>
      </c>
      <c r="L52" s="11" t="s">
        <v>391</v>
      </c>
      <c r="M52" s="69">
        <v>43100</v>
      </c>
      <c r="N52" s="15"/>
      <c r="O52" s="15"/>
    </row>
    <row r="53" spans="1:15" s="16" customFormat="1" ht="183.75" customHeight="1" x14ac:dyDescent="0.3">
      <c r="A53" s="62">
        <v>43</v>
      </c>
      <c r="B53" s="10" t="s">
        <v>173</v>
      </c>
      <c r="C53" s="10">
        <v>118</v>
      </c>
      <c r="D53" s="11" t="s">
        <v>28</v>
      </c>
      <c r="E53" s="11">
        <v>49</v>
      </c>
      <c r="F53" s="12" t="s">
        <v>170</v>
      </c>
      <c r="G53" s="12">
        <v>2</v>
      </c>
      <c r="H53" s="12" t="s">
        <v>441</v>
      </c>
      <c r="I53" s="13">
        <v>0</v>
      </c>
      <c r="J53" s="71" t="s">
        <v>442</v>
      </c>
      <c r="K53" s="23">
        <v>0</v>
      </c>
      <c r="L53" s="11" t="s">
        <v>391</v>
      </c>
      <c r="M53" s="69">
        <v>43100</v>
      </c>
      <c r="N53" s="15"/>
      <c r="O53" s="15"/>
    </row>
    <row r="54" spans="1:15" s="16" customFormat="1" ht="169.5" customHeight="1" x14ac:dyDescent="0.3">
      <c r="A54" s="62">
        <v>44</v>
      </c>
      <c r="B54" s="10" t="s">
        <v>175</v>
      </c>
      <c r="C54" s="10">
        <v>118</v>
      </c>
      <c r="D54" s="11" t="s">
        <v>28</v>
      </c>
      <c r="E54" s="11">
        <v>49</v>
      </c>
      <c r="F54" s="12" t="s">
        <v>176</v>
      </c>
      <c r="G54" s="12">
        <v>1</v>
      </c>
      <c r="H54" s="12" t="s">
        <v>441</v>
      </c>
      <c r="I54" s="13">
        <v>0</v>
      </c>
      <c r="J54" s="71" t="s">
        <v>442</v>
      </c>
      <c r="K54" s="23">
        <v>0</v>
      </c>
      <c r="L54" s="11" t="s">
        <v>391</v>
      </c>
      <c r="M54" s="69">
        <v>43100</v>
      </c>
      <c r="N54" s="15"/>
      <c r="O54" s="15"/>
    </row>
    <row r="55" spans="1:15" s="16" customFormat="1" ht="351" customHeight="1" x14ac:dyDescent="0.3">
      <c r="A55" s="62">
        <v>45</v>
      </c>
      <c r="B55" s="10" t="s">
        <v>178</v>
      </c>
      <c r="C55" s="10">
        <v>118</v>
      </c>
      <c r="D55" s="11" t="s">
        <v>28</v>
      </c>
      <c r="E55" s="11">
        <v>49</v>
      </c>
      <c r="F55" s="12" t="s">
        <v>179</v>
      </c>
      <c r="G55" s="12">
        <v>1</v>
      </c>
      <c r="H55" s="12" t="s">
        <v>182</v>
      </c>
      <c r="I55" s="13">
        <v>0.5</v>
      </c>
      <c r="J55" s="71" t="s">
        <v>443</v>
      </c>
      <c r="K55" s="11">
        <v>50</v>
      </c>
      <c r="L55" s="11" t="s">
        <v>391</v>
      </c>
      <c r="M55" s="69">
        <v>43100</v>
      </c>
      <c r="N55" s="15"/>
      <c r="O55" s="15"/>
    </row>
    <row r="56" spans="1:15" s="16" customFormat="1" ht="122.25" customHeight="1" x14ac:dyDescent="0.3">
      <c r="A56" s="62">
        <v>46</v>
      </c>
      <c r="B56" s="10" t="s">
        <v>183</v>
      </c>
      <c r="C56" s="10">
        <v>118</v>
      </c>
      <c r="D56" s="11" t="s">
        <v>28</v>
      </c>
      <c r="E56" s="11">
        <v>49</v>
      </c>
      <c r="F56" s="12" t="s">
        <v>184</v>
      </c>
      <c r="G56" s="12">
        <v>1</v>
      </c>
      <c r="H56" s="12" t="s">
        <v>441</v>
      </c>
      <c r="I56" s="13">
        <v>0</v>
      </c>
      <c r="J56" s="71" t="s">
        <v>442</v>
      </c>
      <c r="K56" s="23">
        <v>0</v>
      </c>
      <c r="L56" s="11" t="s">
        <v>391</v>
      </c>
      <c r="M56" s="69">
        <v>43100</v>
      </c>
      <c r="N56" s="15"/>
      <c r="O56" s="15"/>
    </row>
    <row r="57" spans="1:15" s="16" customFormat="1" ht="372.75" customHeight="1" x14ac:dyDescent="0.3">
      <c r="A57" s="62">
        <v>47</v>
      </c>
      <c r="B57" s="10" t="s">
        <v>185</v>
      </c>
      <c r="C57" s="10">
        <v>118</v>
      </c>
      <c r="D57" s="11" t="s">
        <v>28</v>
      </c>
      <c r="E57" s="11">
        <v>49</v>
      </c>
      <c r="F57" s="12" t="s">
        <v>186</v>
      </c>
      <c r="G57" s="12">
        <v>1</v>
      </c>
      <c r="H57" s="12" t="s">
        <v>188</v>
      </c>
      <c r="I57" s="13">
        <v>1</v>
      </c>
      <c r="J57" s="14" t="s">
        <v>444</v>
      </c>
      <c r="K57" s="11">
        <v>100</v>
      </c>
      <c r="L57" s="11" t="s">
        <v>391</v>
      </c>
      <c r="M57" s="69">
        <v>43100</v>
      </c>
      <c r="N57" s="15"/>
      <c r="O57" s="15"/>
    </row>
    <row r="58" spans="1:15" s="16" customFormat="1" ht="300" customHeight="1" x14ac:dyDescent="0.3">
      <c r="A58" s="62">
        <v>48</v>
      </c>
      <c r="B58" s="10" t="s">
        <v>190</v>
      </c>
      <c r="C58" s="10">
        <v>118</v>
      </c>
      <c r="D58" s="11" t="s">
        <v>28</v>
      </c>
      <c r="E58" s="11">
        <v>49</v>
      </c>
      <c r="F58" s="12" t="s">
        <v>191</v>
      </c>
      <c r="G58" s="12">
        <v>1</v>
      </c>
      <c r="H58" s="12" t="s">
        <v>194</v>
      </c>
      <c r="I58" s="19">
        <v>1</v>
      </c>
      <c r="J58" s="70" t="s">
        <v>445</v>
      </c>
      <c r="K58" s="11">
        <v>100</v>
      </c>
      <c r="L58" s="11" t="s">
        <v>391</v>
      </c>
      <c r="M58" s="69">
        <v>43100</v>
      </c>
      <c r="N58" s="15"/>
      <c r="O58" s="15"/>
    </row>
    <row r="59" spans="1:15" s="16" customFormat="1" ht="163.5" customHeight="1" x14ac:dyDescent="0.3">
      <c r="A59" s="62">
        <v>49</v>
      </c>
      <c r="B59" s="10" t="s">
        <v>195</v>
      </c>
      <c r="C59" s="10">
        <v>118</v>
      </c>
      <c r="D59" s="11" t="s">
        <v>28</v>
      </c>
      <c r="E59" s="11">
        <v>49</v>
      </c>
      <c r="F59" s="12" t="s">
        <v>196</v>
      </c>
      <c r="G59" s="12">
        <v>1</v>
      </c>
      <c r="H59" s="12" t="s">
        <v>199</v>
      </c>
      <c r="I59" s="13">
        <v>1</v>
      </c>
      <c r="J59" s="14" t="s">
        <v>446</v>
      </c>
      <c r="K59" s="11">
        <v>100</v>
      </c>
      <c r="L59" s="11" t="s">
        <v>391</v>
      </c>
      <c r="M59" s="69">
        <v>43100</v>
      </c>
      <c r="N59" s="15"/>
      <c r="O59" s="15"/>
    </row>
    <row r="60" spans="1:15" s="16" customFormat="1" ht="320.25" customHeight="1" x14ac:dyDescent="0.3">
      <c r="A60" s="62">
        <v>50</v>
      </c>
      <c r="B60" s="10" t="s">
        <v>200</v>
      </c>
      <c r="C60" s="10">
        <v>118</v>
      </c>
      <c r="D60" s="11" t="s">
        <v>28</v>
      </c>
      <c r="E60" s="11">
        <v>49</v>
      </c>
      <c r="F60" s="12" t="s">
        <v>201</v>
      </c>
      <c r="G60" s="12">
        <v>1</v>
      </c>
      <c r="H60" s="12" t="s">
        <v>209</v>
      </c>
      <c r="I60" s="13">
        <v>0.75</v>
      </c>
      <c r="J60" s="70" t="s">
        <v>447</v>
      </c>
      <c r="K60" s="11">
        <v>75</v>
      </c>
      <c r="L60" s="11" t="s">
        <v>391</v>
      </c>
      <c r="M60" s="69">
        <v>43100</v>
      </c>
      <c r="N60" s="15"/>
      <c r="O60" s="15"/>
    </row>
    <row r="61" spans="1:15" s="16" customFormat="1" ht="207" customHeight="1" x14ac:dyDescent="0.3">
      <c r="A61" s="62">
        <v>51</v>
      </c>
      <c r="B61" s="10" t="s">
        <v>205</v>
      </c>
      <c r="C61" s="10">
        <v>118</v>
      </c>
      <c r="D61" s="11" t="s">
        <v>28</v>
      </c>
      <c r="E61" s="11">
        <v>49</v>
      </c>
      <c r="F61" s="12" t="s">
        <v>206</v>
      </c>
      <c r="G61" s="12">
        <v>1</v>
      </c>
      <c r="H61" s="12" t="s">
        <v>209</v>
      </c>
      <c r="I61" s="13">
        <v>1</v>
      </c>
      <c r="J61" s="14" t="s">
        <v>448</v>
      </c>
      <c r="K61" s="11">
        <v>100</v>
      </c>
      <c r="L61" s="11" t="s">
        <v>391</v>
      </c>
      <c r="M61" s="69">
        <v>43100</v>
      </c>
      <c r="N61" s="15"/>
      <c r="O61" s="15"/>
    </row>
    <row r="62" spans="1:15" s="16" customFormat="1" ht="409.5" customHeight="1" x14ac:dyDescent="0.3">
      <c r="A62" s="62">
        <v>52</v>
      </c>
      <c r="B62" s="10" t="s">
        <v>210</v>
      </c>
      <c r="C62" s="10">
        <v>118</v>
      </c>
      <c r="D62" s="11" t="s">
        <v>28</v>
      </c>
      <c r="E62" s="11">
        <v>49</v>
      </c>
      <c r="F62" s="12" t="s">
        <v>206</v>
      </c>
      <c r="G62" s="12">
        <v>2</v>
      </c>
      <c r="H62" s="12" t="s">
        <v>213</v>
      </c>
      <c r="I62" s="13">
        <v>0.45</v>
      </c>
      <c r="J62" s="71" t="s">
        <v>449</v>
      </c>
      <c r="K62" s="11">
        <v>45</v>
      </c>
      <c r="L62" s="11" t="s">
        <v>391</v>
      </c>
      <c r="M62" s="69">
        <v>43100</v>
      </c>
      <c r="N62" s="15"/>
      <c r="O62" s="15"/>
    </row>
    <row r="63" spans="1:15" s="16" customFormat="1" ht="279" customHeight="1" x14ac:dyDescent="0.3">
      <c r="A63" s="62">
        <v>53</v>
      </c>
      <c r="B63" s="10" t="s">
        <v>214</v>
      </c>
      <c r="C63" s="10">
        <v>118</v>
      </c>
      <c r="D63" s="11" t="s">
        <v>28</v>
      </c>
      <c r="E63" s="11">
        <v>49</v>
      </c>
      <c r="F63" s="12" t="s">
        <v>215</v>
      </c>
      <c r="G63" s="12">
        <v>1</v>
      </c>
      <c r="H63" s="12" t="s">
        <v>209</v>
      </c>
      <c r="I63" s="13">
        <v>1</v>
      </c>
      <c r="J63" s="14" t="s">
        <v>450</v>
      </c>
      <c r="K63" s="11">
        <v>100</v>
      </c>
      <c r="L63" s="11" t="s">
        <v>391</v>
      </c>
      <c r="M63" s="69">
        <v>43100</v>
      </c>
      <c r="N63" s="15"/>
      <c r="O63" s="15"/>
    </row>
    <row r="64" spans="1:15" s="16" customFormat="1" ht="343.5" customHeight="1" x14ac:dyDescent="0.3">
      <c r="A64" s="62">
        <v>54</v>
      </c>
      <c r="B64" s="10" t="s">
        <v>218</v>
      </c>
      <c r="C64" s="10">
        <v>118</v>
      </c>
      <c r="D64" s="11" t="s">
        <v>28</v>
      </c>
      <c r="E64" s="11">
        <v>49</v>
      </c>
      <c r="F64" s="12" t="s">
        <v>219</v>
      </c>
      <c r="G64" s="12">
        <v>1</v>
      </c>
      <c r="H64" s="12" t="s">
        <v>222</v>
      </c>
      <c r="I64" s="13">
        <v>0.45</v>
      </c>
      <c r="J64" s="70" t="s">
        <v>451</v>
      </c>
      <c r="K64" s="11">
        <v>45</v>
      </c>
      <c r="L64" s="11" t="s">
        <v>391</v>
      </c>
      <c r="M64" s="69">
        <v>43100</v>
      </c>
      <c r="N64" s="15"/>
      <c r="O64" s="15"/>
    </row>
    <row r="65" spans="1:15" s="16" customFormat="1" ht="224.25" customHeight="1" x14ac:dyDescent="0.3">
      <c r="A65" s="62">
        <v>55</v>
      </c>
      <c r="B65" s="10" t="s">
        <v>223</v>
      </c>
      <c r="C65" s="10">
        <v>118</v>
      </c>
      <c r="D65" s="11" t="s">
        <v>28</v>
      </c>
      <c r="E65" s="11">
        <v>49</v>
      </c>
      <c r="F65" s="12" t="s">
        <v>224</v>
      </c>
      <c r="G65" s="12">
        <v>1</v>
      </c>
      <c r="H65" s="12" t="s">
        <v>452</v>
      </c>
      <c r="I65" s="13">
        <v>0</v>
      </c>
      <c r="J65" s="14" t="s">
        <v>453</v>
      </c>
      <c r="K65" s="11">
        <v>0</v>
      </c>
      <c r="L65" s="11" t="s">
        <v>391</v>
      </c>
      <c r="M65" s="69">
        <v>43100</v>
      </c>
      <c r="N65" s="15"/>
      <c r="O65" s="15"/>
    </row>
    <row r="66" spans="1:15" s="16" customFormat="1" ht="222.75" customHeight="1" x14ac:dyDescent="0.3">
      <c r="A66" s="62">
        <v>56</v>
      </c>
      <c r="B66" s="10" t="s">
        <v>228</v>
      </c>
      <c r="C66" s="10">
        <v>118</v>
      </c>
      <c r="D66" s="11" t="s">
        <v>28</v>
      </c>
      <c r="E66" s="11">
        <v>49</v>
      </c>
      <c r="F66" s="12" t="s">
        <v>229</v>
      </c>
      <c r="G66" s="12">
        <v>1</v>
      </c>
      <c r="H66" s="12" t="s">
        <v>120</v>
      </c>
      <c r="I66" s="13">
        <v>0</v>
      </c>
      <c r="J66" s="24" t="s">
        <v>421</v>
      </c>
      <c r="K66" s="23">
        <v>0</v>
      </c>
      <c r="L66" s="11" t="s">
        <v>391</v>
      </c>
      <c r="M66" s="69">
        <v>43100</v>
      </c>
      <c r="N66" s="15"/>
      <c r="O66" s="15"/>
    </row>
    <row r="67" spans="1:15" s="16" customFormat="1" ht="306" customHeight="1" x14ac:dyDescent="0.3">
      <c r="A67" s="62">
        <v>57</v>
      </c>
      <c r="B67" s="10" t="s">
        <v>231</v>
      </c>
      <c r="C67" s="10">
        <v>118</v>
      </c>
      <c r="D67" s="11" t="s">
        <v>28</v>
      </c>
      <c r="E67" s="11">
        <v>49</v>
      </c>
      <c r="F67" s="12" t="s">
        <v>232</v>
      </c>
      <c r="G67" s="12">
        <v>1</v>
      </c>
      <c r="H67" s="12" t="s">
        <v>209</v>
      </c>
      <c r="I67" s="13">
        <v>0</v>
      </c>
      <c r="J67" s="70" t="s">
        <v>454</v>
      </c>
      <c r="K67" s="11">
        <v>0</v>
      </c>
      <c r="L67" s="11" t="s">
        <v>391</v>
      </c>
      <c r="M67" s="69">
        <v>43100</v>
      </c>
      <c r="N67" s="15"/>
      <c r="O67" s="15"/>
    </row>
    <row r="68" spans="1:15" s="16" customFormat="1" ht="409.5" customHeight="1" x14ac:dyDescent="0.3">
      <c r="A68" s="62">
        <v>58</v>
      </c>
      <c r="B68" s="10" t="s">
        <v>235</v>
      </c>
      <c r="C68" s="10">
        <v>118</v>
      </c>
      <c r="D68" s="11" t="s">
        <v>28</v>
      </c>
      <c r="E68" s="11">
        <v>49</v>
      </c>
      <c r="F68" s="12" t="s">
        <v>236</v>
      </c>
      <c r="G68" s="12">
        <v>1</v>
      </c>
      <c r="H68" s="12" t="s">
        <v>213</v>
      </c>
      <c r="I68" s="13">
        <v>0.45</v>
      </c>
      <c r="J68" s="71" t="s">
        <v>449</v>
      </c>
      <c r="K68" s="11">
        <v>45</v>
      </c>
      <c r="L68" s="11" t="s">
        <v>391</v>
      </c>
      <c r="M68" s="69">
        <v>43100</v>
      </c>
      <c r="N68" s="15"/>
      <c r="O68" s="15"/>
    </row>
    <row r="69" spans="1:15" s="16" customFormat="1" ht="384" customHeight="1" x14ac:dyDescent="0.3">
      <c r="A69" s="62">
        <v>59</v>
      </c>
      <c r="B69" s="10" t="s">
        <v>240</v>
      </c>
      <c r="C69" s="10">
        <v>118</v>
      </c>
      <c r="D69" s="11" t="s">
        <v>28</v>
      </c>
      <c r="E69" s="11">
        <v>49</v>
      </c>
      <c r="F69" s="12" t="s">
        <v>241</v>
      </c>
      <c r="G69" s="12">
        <v>1</v>
      </c>
      <c r="H69" s="12" t="s">
        <v>244</v>
      </c>
      <c r="I69" s="13">
        <v>0.45</v>
      </c>
      <c r="J69" s="71" t="s">
        <v>455</v>
      </c>
      <c r="K69" s="11">
        <v>45</v>
      </c>
      <c r="L69" s="11" t="s">
        <v>391</v>
      </c>
      <c r="M69" s="69">
        <v>43100</v>
      </c>
      <c r="N69" s="15"/>
      <c r="O69" s="15"/>
    </row>
    <row r="70" spans="1:15" s="16" customFormat="1" ht="240.75" customHeight="1" x14ac:dyDescent="0.3">
      <c r="A70" s="62">
        <v>60</v>
      </c>
      <c r="B70" s="10" t="s">
        <v>245</v>
      </c>
      <c r="C70" s="10">
        <v>118</v>
      </c>
      <c r="D70" s="11" t="s">
        <v>28</v>
      </c>
      <c r="E70" s="11">
        <v>49</v>
      </c>
      <c r="F70" s="12" t="s">
        <v>246</v>
      </c>
      <c r="G70" s="12">
        <v>1</v>
      </c>
      <c r="H70" s="12" t="s">
        <v>456</v>
      </c>
      <c r="I70" s="13">
        <v>0</v>
      </c>
      <c r="J70" s="14" t="s">
        <v>457</v>
      </c>
      <c r="K70" s="11">
        <v>0</v>
      </c>
      <c r="L70" s="11" t="s">
        <v>391</v>
      </c>
      <c r="M70" s="69">
        <v>43100</v>
      </c>
      <c r="N70" s="15"/>
      <c r="O70" s="15"/>
    </row>
    <row r="71" spans="1:15" s="16" customFormat="1" ht="201" customHeight="1" x14ac:dyDescent="0.3">
      <c r="A71" s="62">
        <v>61</v>
      </c>
      <c r="B71" s="10" t="s">
        <v>250</v>
      </c>
      <c r="C71" s="10">
        <v>118</v>
      </c>
      <c r="D71" s="11" t="s">
        <v>28</v>
      </c>
      <c r="E71" s="11">
        <v>49</v>
      </c>
      <c r="F71" s="12" t="s">
        <v>251</v>
      </c>
      <c r="G71" s="12">
        <v>1</v>
      </c>
      <c r="H71" s="12">
        <v>1</v>
      </c>
      <c r="I71" s="13">
        <v>0.2</v>
      </c>
      <c r="J71" s="14" t="s">
        <v>458</v>
      </c>
      <c r="K71" s="11">
        <v>20</v>
      </c>
      <c r="L71" s="11" t="s">
        <v>391</v>
      </c>
      <c r="M71" s="69">
        <v>43100</v>
      </c>
      <c r="N71" s="15"/>
      <c r="O71" s="15"/>
    </row>
    <row r="72" spans="1:15" s="16" customFormat="1" ht="195.75" customHeight="1" x14ac:dyDescent="0.3">
      <c r="A72" s="62">
        <v>62</v>
      </c>
      <c r="B72" s="10" t="s">
        <v>256</v>
      </c>
      <c r="C72" s="10">
        <v>118</v>
      </c>
      <c r="D72" s="11" t="s">
        <v>28</v>
      </c>
      <c r="E72" s="11">
        <v>49</v>
      </c>
      <c r="F72" s="12" t="s">
        <v>251</v>
      </c>
      <c r="G72" s="12">
        <v>2</v>
      </c>
      <c r="H72" s="12" t="s">
        <v>459</v>
      </c>
      <c r="I72" s="13">
        <v>0.2</v>
      </c>
      <c r="J72" s="14" t="s">
        <v>460</v>
      </c>
      <c r="K72" s="11">
        <v>20</v>
      </c>
      <c r="L72" s="11" t="s">
        <v>391</v>
      </c>
      <c r="M72" s="69">
        <v>43100</v>
      </c>
      <c r="N72" s="15"/>
      <c r="O72" s="15"/>
    </row>
    <row r="73" spans="1:15" s="16" customFormat="1" ht="409.5" customHeight="1" x14ac:dyDescent="0.3">
      <c r="A73" s="62">
        <v>63</v>
      </c>
      <c r="B73" s="10" t="s">
        <v>461</v>
      </c>
      <c r="C73" s="10">
        <v>118</v>
      </c>
      <c r="D73" s="11" t="s">
        <v>28</v>
      </c>
      <c r="E73" s="23">
        <v>66</v>
      </c>
      <c r="F73" s="27" t="s">
        <v>260</v>
      </c>
      <c r="G73" s="27">
        <v>1</v>
      </c>
      <c r="H73" s="12" t="s">
        <v>261</v>
      </c>
      <c r="I73" s="28">
        <v>0.8</v>
      </c>
      <c r="J73" s="29" t="s">
        <v>462</v>
      </c>
      <c r="K73" s="30">
        <v>80</v>
      </c>
      <c r="L73" s="11" t="s">
        <v>391</v>
      </c>
      <c r="M73" s="69">
        <v>43100</v>
      </c>
      <c r="N73" s="15"/>
      <c r="O73" s="15"/>
    </row>
    <row r="74" spans="1:15" s="16" customFormat="1" ht="300.75" customHeight="1" x14ac:dyDescent="0.3">
      <c r="A74" s="62">
        <v>64</v>
      </c>
      <c r="B74" s="10" t="s">
        <v>463</v>
      </c>
      <c r="C74" s="10">
        <v>118</v>
      </c>
      <c r="D74" s="11" t="s">
        <v>28</v>
      </c>
      <c r="E74" s="23">
        <v>66</v>
      </c>
      <c r="F74" s="27" t="s">
        <v>260</v>
      </c>
      <c r="G74" s="27">
        <v>2</v>
      </c>
      <c r="H74" s="12" t="s">
        <v>262</v>
      </c>
      <c r="I74" s="31">
        <v>2</v>
      </c>
      <c r="J74" s="29" t="s">
        <v>464</v>
      </c>
      <c r="K74" s="30">
        <v>100</v>
      </c>
      <c r="L74" s="11" t="s">
        <v>391</v>
      </c>
      <c r="M74" s="69">
        <v>43100</v>
      </c>
      <c r="N74" s="15"/>
      <c r="O74" s="15"/>
    </row>
    <row r="75" spans="1:15" s="16" customFormat="1" ht="123.75" customHeight="1" x14ac:dyDescent="0.3">
      <c r="A75" s="62">
        <v>65</v>
      </c>
      <c r="B75" s="10" t="s">
        <v>465</v>
      </c>
      <c r="C75" s="10">
        <v>118</v>
      </c>
      <c r="D75" s="27">
        <v>2013</v>
      </c>
      <c r="E75" s="23">
        <v>801</v>
      </c>
      <c r="F75" s="27" t="s">
        <v>264</v>
      </c>
      <c r="G75" s="27">
        <v>1</v>
      </c>
      <c r="H75" s="12" t="s">
        <v>265</v>
      </c>
      <c r="I75" s="32">
        <v>1</v>
      </c>
      <c r="J75" s="33" t="s">
        <v>466</v>
      </c>
      <c r="K75" s="30">
        <v>100</v>
      </c>
      <c r="L75" s="11" t="s">
        <v>391</v>
      </c>
      <c r="M75" s="69">
        <v>43100</v>
      </c>
      <c r="N75" s="15"/>
      <c r="O75" s="15"/>
    </row>
    <row r="76" spans="1:15" s="16" customFormat="1" ht="93.75" x14ac:dyDescent="0.3">
      <c r="A76" s="62">
        <v>66</v>
      </c>
      <c r="B76" s="10" t="s">
        <v>467</v>
      </c>
      <c r="C76" s="10">
        <v>118</v>
      </c>
      <c r="D76" s="27">
        <v>2013</v>
      </c>
      <c r="E76" s="23">
        <v>801</v>
      </c>
      <c r="F76" s="27" t="s">
        <v>266</v>
      </c>
      <c r="G76" s="27">
        <v>1</v>
      </c>
      <c r="H76" s="12" t="s">
        <v>267</v>
      </c>
      <c r="I76" s="28">
        <v>1</v>
      </c>
      <c r="J76" s="29" t="s">
        <v>468</v>
      </c>
      <c r="K76" s="30">
        <v>100</v>
      </c>
      <c r="L76" s="11" t="s">
        <v>391</v>
      </c>
      <c r="M76" s="69">
        <v>43100</v>
      </c>
      <c r="N76" s="15"/>
      <c r="O76" s="15"/>
    </row>
    <row r="77" spans="1:15" s="16" customFormat="1" ht="289.5" customHeight="1" x14ac:dyDescent="0.3">
      <c r="A77" s="62">
        <v>67</v>
      </c>
      <c r="B77" s="10" t="s">
        <v>469</v>
      </c>
      <c r="C77" s="10">
        <v>118</v>
      </c>
      <c r="D77" s="11" t="s">
        <v>28</v>
      </c>
      <c r="E77" s="23">
        <v>66</v>
      </c>
      <c r="F77" s="27" t="s">
        <v>273</v>
      </c>
      <c r="G77" s="27">
        <v>1</v>
      </c>
      <c r="H77" s="12" t="s">
        <v>470</v>
      </c>
      <c r="I77" s="31">
        <v>7</v>
      </c>
      <c r="J77" s="34" t="s">
        <v>471</v>
      </c>
      <c r="K77" s="30">
        <v>100</v>
      </c>
      <c r="L77" s="11" t="s">
        <v>391</v>
      </c>
      <c r="M77" s="69">
        <v>43100</v>
      </c>
      <c r="N77" s="15"/>
      <c r="O77" s="15"/>
    </row>
    <row r="78" spans="1:15" s="16" customFormat="1" ht="409.6" customHeight="1" x14ac:dyDescent="0.3">
      <c r="A78" s="62">
        <v>68</v>
      </c>
      <c r="B78" s="10" t="s">
        <v>472</v>
      </c>
      <c r="C78" s="10">
        <v>118</v>
      </c>
      <c r="D78" s="11" t="s">
        <v>28</v>
      </c>
      <c r="E78" s="23">
        <v>66</v>
      </c>
      <c r="F78" s="27" t="s">
        <v>274</v>
      </c>
      <c r="G78" s="27">
        <v>1</v>
      </c>
      <c r="H78" s="12" t="s">
        <v>473</v>
      </c>
      <c r="I78" s="13">
        <v>0.56000000000000005</v>
      </c>
      <c r="J78" s="34" t="s">
        <v>474</v>
      </c>
      <c r="K78" s="30">
        <v>56</v>
      </c>
      <c r="L78" s="11" t="s">
        <v>391</v>
      </c>
      <c r="M78" s="69">
        <v>43100</v>
      </c>
      <c r="N78" s="15"/>
      <c r="O78" s="15"/>
    </row>
    <row r="79" spans="1:15" s="16" customFormat="1" ht="252.75" customHeight="1" x14ac:dyDescent="0.3">
      <c r="A79" s="62">
        <v>69</v>
      </c>
      <c r="B79" s="10" t="s">
        <v>475</v>
      </c>
      <c r="C79" s="10">
        <v>118</v>
      </c>
      <c r="D79" s="27">
        <v>2013</v>
      </c>
      <c r="E79" s="23">
        <v>801</v>
      </c>
      <c r="F79" s="27" t="s">
        <v>280</v>
      </c>
      <c r="G79" s="27">
        <v>1</v>
      </c>
      <c r="H79" s="29" t="s">
        <v>476</v>
      </c>
      <c r="I79" s="28">
        <v>1</v>
      </c>
      <c r="J79" s="29" t="s">
        <v>477</v>
      </c>
      <c r="K79" s="30">
        <v>100</v>
      </c>
      <c r="L79" s="11" t="s">
        <v>391</v>
      </c>
      <c r="M79" s="69">
        <v>43100</v>
      </c>
      <c r="N79" s="15"/>
      <c r="O79" s="15"/>
    </row>
    <row r="80" spans="1:15" s="16" customFormat="1" ht="267" customHeight="1" x14ac:dyDescent="0.3">
      <c r="A80" s="62">
        <v>70</v>
      </c>
      <c r="B80" s="10" t="s">
        <v>478</v>
      </c>
      <c r="C80" s="23">
        <v>118</v>
      </c>
      <c r="D80" s="27">
        <v>2013</v>
      </c>
      <c r="E80" s="23">
        <v>801</v>
      </c>
      <c r="F80" s="27" t="s">
        <v>280</v>
      </c>
      <c r="G80" s="27">
        <v>3</v>
      </c>
      <c r="H80" s="29" t="s">
        <v>476</v>
      </c>
      <c r="I80" s="28">
        <v>1</v>
      </c>
      <c r="J80" s="29" t="s">
        <v>479</v>
      </c>
      <c r="K80" s="30">
        <v>100</v>
      </c>
      <c r="L80" s="11" t="s">
        <v>391</v>
      </c>
      <c r="M80" s="69">
        <v>43100</v>
      </c>
      <c r="N80" s="15"/>
      <c r="O80" s="15"/>
    </row>
    <row r="81" spans="1:15" s="16" customFormat="1" ht="392.25" customHeight="1" x14ac:dyDescent="0.3">
      <c r="A81" s="62">
        <v>71</v>
      </c>
      <c r="B81" s="10" t="s">
        <v>480</v>
      </c>
      <c r="C81" s="10">
        <v>118</v>
      </c>
      <c r="D81" s="11" t="s">
        <v>28</v>
      </c>
      <c r="E81" s="23">
        <v>66</v>
      </c>
      <c r="F81" s="27" t="s">
        <v>281</v>
      </c>
      <c r="G81" s="27">
        <v>1</v>
      </c>
      <c r="H81" s="12" t="s">
        <v>282</v>
      </c>
      <c r="I81" s="13">
        <v>1</v>
      </c>
      <c r="J81" s="35" t="s">
        <v>481</v>
      </c>
      <c r="K81" s="30">
        <v>100</v>
      </c>
      <c r="L81" s="11" t="s">
        <v>391</v>
      </c>
      <c r="M81" s="69">
        <v>43100</v>
      </c>
      <c r="N81" s="15"/>
      <c r="O81" s="15"/>
    </row>
    <row r="82" spans="1:15" s="16" customFormat="1" ht="409.5" customHeight="1" x14ac:dyDescent="0.3">
      <c r="A82" s="62">
        <v>72</v>
      </c>
      <c r="B82" s="10" t="s">
        <v>482</v>
      </c>
      <c r="C82" s="10">
        <v>118</v>
      </c>
      <c r="D82" s="11" t="s">
        <v>28</v>
      </c>
      <c r="E82" s="23">
        <v>66</v>
      </c>
      <c r="F82" s="27" t="s">
        <v>66</v>
      </c>
      <c r="G82" s="27">
        <v>1</v>
      </c>
      <c r="H82" s="12" t="s">
        <v>283</v>
      </c>
      <c r="I82" s="31">
        <v>6</v>
      </c>
      <c r="J82" s="29" t="s">
        <v>483</v>
      </c>
      <c r="K82" s="30">
        <v>100</v>
      </c>
      <c r="L82" s="11" t="s">
        <v>391</v>
      </c>
      <c r="M82" s="69">
        <v>43100</v>
      </c>
      <c r="N82" s="15"/>
      <c r="O82" s="15"/>
    </row>
    <row r="83" spans="1:15" s="16" customFormat="1" ht="307.5" customHeight="1" x14ac:dyDescent="0.3">
      <c r="A83" s="62">
        <v>73</v>
      </c>
      <c r="B83" s="10" t="s">
        <v>484</v>
      </c>
      <c r="C83" s="10">
        <v>118</v>
      </c>
      <c r="D83" s="11" t="s">
        <v>28</v>
      </c>
      <c r="E83" s="23">
        <v>66</v>
      </c>
      <c r="F83" s="27" t="s">
        <v>66</v>
      </c>
      <c r="G83" s="27">
        <v>2</v>
      </c>
      <c r="H83" s="12" t="s">
        <v>284</v>
      </c>
      <c r="I83" s="31">
        <v>4</v>
      </c>
      <c r="J83" s="29" t="s">
        <v>485</v>
      </c>
      <c r="K83" s="30">
        <v>100</v>
      </c>
      <c r="L83" s="11" t="s">
        <v>391</v>
      </c>
      <c r="M83" s="69">
        <v>43100</v>
      </c>
      <c r="N83" s="15"/>
      <c r="O83" s="15"/>
    </row>
    <row r="84" spans="1:15" s="16" customFormat="1" ht="385.5" customHeight="1" x14ac:dyDescent="0.3">
      <c r="A84" s="62">
        <v>74</v>
      </c>
      <c r="B84" s="10" t="s">
        <v>486</v>
      </c>
      <c r="C84" s="10">
        <v>118</v>
      </c>
      <c r="D84" s="11" t="s">
        <v>28</v>
      </c>
      <c r="E84" s="23">
        <v>66</v>
      </c>
      <c r="F84" s="27" t="s">
        <v>70</v>
      </c>
      <c r="G84" s="27">
        <v>2</v>
      </c>
      <c r="H84" s="12" t="s">
        <v>285</v>
      </c>
      <c r="I84" s="31">
        <v>6</v>
      </c>
      <c r="J84" s="29" t="s">
        <v>487</v>
      </c>
      <c r="K84" s="30">
        <v>100</v>
      </c>
      <c r="L84" s="11" t="s">
        <v>391</v>
      </c>
      <c r="M84" s="69">
        <v>43100</v>
      </c>
      <c r="N84" s="15"/>
      <c r="O84" s="15"/>
    </row>
    <row r="85" spans="1:15" s="16" customFormat="1" ht="303.75" customHeight="1" x14ac:dyDescent="0.3">
      <c r="A85" s="62">
        <v>75</v>
      </c>
      <c r="B85" s="10" t="s">
        <v>488</v>
      </c>
      <c r="C85" s="10">
        <v>118</v>
      </c>
      <c r="D85" s="11" t="s">
        <v>28</v>
      </c>
      <c r="E85" s="23">
        <v>66</v>
      </c>
      <c r="F85" s="27" t="s">
        <v>286</v>
      </c>
      <c r="G85" s="27">
        <v>3</v>
      </c>
      <c r="H85" s="12" t="s">
        <v>287</v>
      </c>
      <c r="I85" s="31">
        <v>4</v>
      </c>
      <c r="J85" s="29" t="s">
        <v>489</v>
      </c>
      <c r="K85" s="30">
        <v>100</v>
      </c>
      <c r="L85" s="11" t="s">
        <v>391</v>
      </c>
      <c r="M85" s="69">
        <v>43100</v>
      </c>
      <c r="N85" s="15"/>
      <c r="O85" s="15"/>
    </row>
    <row r="86" spans="1:15" s="16" customFormat="1" ht="297.75" customHeight="1" x14ac:dyDescent="0.3">
      <c r="A86" s="62">
        <v>76</v>
      </c>
      <c r="B86" s="10" t="s">
        <v>490</v>
      </c>
      <c r="C86" s="10">
        <v>118</v>
      </c>
      <c r="D86" s="11" t="s">
        <v>28</v>
      </c>
      <c r="E86" s="23">
        <v>66</v>
      </c>
      <c r="F86" s="27" t="s">
        <v>74</v>
      </c>
      <c r="G86" s="27">
        <v>1</v>
      </c>
      <c r="H86" s="12" t="s">
        <v>288</v>
      </c>
      <c r="I86" s="31">
        <v>6</v>
      </c>
      <c r="J86" s="34" t="s">
        <v>491</v>
      </c>
      <c r="K86" s="30">
        <v>100</v>
      </c>
      <c r="L86" s="11" t="s">
        <v>391</v>
      </c>
      <c r="M86" s="69">
        <v>43100</v>
      </c>
      <c r="N86" s="15"/>
      <c r="O86" s="15"/>
    </row>
    <row r="87" spans="1:15" s="16" customFormat="1" ht="390" customHeight="1" x14ac:dyDescent="0.3">
      <c r="A87" s="62">
        <v>77</v>
      </c>
      <c r="B87" s="10" t="s">
        <v>492</v>
      </c>
      <c r="C87" s="10">
        <v>118</v>
      </c>
      <c r="D87" s="11" t="s">
        <v>28</v>
      </c>
      <c r="E87" s="23">
        <v>66</v>
      </c>
      <c r="F87" s="27" t="s">
        <v>74</v>
      </c>
      <c r="G87" s="27">
        <v>2</v>
      </c>
      <c r="H87" s="12" t="s">
        <v>289</v>
      </c>
      <c r="I87" s="31">
        <v>4</v>
      </c>
      <c r="J87" s="34" t="s">
        <v>493</v>
      </c>
      <c r="K87" s="30">
        <v>100</v>
      </c>
      <c r="L87" s="11" t="s">
        <v>391</v>
      </c>
      <c r="M87" s="69">
        <v>43100</v>
      </c>
      <c r="N87" s="15"/>
      <c r="O87" s="15"/>
    </row>
    <row r="88" spans="1:15" s="16" customFormat="1" ht="309" customHeight="1" x14ac:dyDescent="0.3">
      <c r="A88" s="62">
        <v>78</v>
      </c>
      <c r="B88" s="10" t="s">
        <v>494</v>
      </c>
      <c r="C88" s="10">
        <v>118</v>
      </c>
      <c r="D88" s="11" t="s">
        <v>28</v>
      </c>
      <c r="E88" s="23">
        <v>66</v>
      </c>
      <c r="F88" s="27" t="s">
        <v>290</v>
      </c>
      <c r="G88" s="27">
        <v>1</v>
      </c>
      <c r="H88" s="12" t="s">
        <v>495</v>
      </c>
      <c r="I88" s="13">
        <v>1</v>
      </c>
      <c r="J88" s="36" t="s">
        <v>496</v>
      </c>
      <c r="K88" s="30">
        <v>100</v>
      </c>
      <c r="L88" s="11" t="s">
        <v>391</v>
      </c>
      <c r="M88" s="69">
        <v>43100</v>
      </c>
      <c r="N88" s="15"/>
      <c r="O88" s="15"/>
    </row>
    <row r="89" spans="1:15" s="16" customFormat="1" ht="405.75" customHeight="1" x14ac:dyDescent="0.3">
      <c r="A89" s="62">
        <v>79</v>
      </c>
      <c r="B89" s="10" t="s">
        <v>497</v>
      </c>
      <c r="C89" s="10">
        <v>118</v>
      </c>
      <c r="D89" s="11" t="s">
        <v>28</v>
      </c>
      <c r="E89" s="23">
        <v>66</v>
      </c>
      <c r="F89" s="27" t="s">
        <v>291</v>
      </c>
      <c r="G89" s="27">
        <v>1</v>
      </c>
      <c r="H89" s="12" t="s">
        <v>292</v>
      </c>
      <c r="I89" s="37">
        <v>1</v>
      </c>
      <c r="J89" s="34" t="s">
        <v>498</v>
      </c>
      <c r="K89" s="30">
        <v>100</v>
      </c>
      <c r="L89" s="11" t="s">
        <v>391</v>
      </c>
      <c r="M89" s="69">
        <v>43100</v>
      </c>
      <c r="N89" s="15"/>
      <c r="O89" s="15"/>
    </row>
    <row r="90" spans="1:15" s="16" customFormat="1" ht="368.25" customHeight="1" x14ac:dyDescent="0.3">
      <c r="A90" s="62">
        <v>80</v>
      </c>
      <c r="B90" s="10" t="s">
        <v>499</v>
      </c>
      <c r="C90" s="10">
        <v>118</v>
      </c>
      <c r="D90" s="11" t="s">
        <v>28</v>
      </c>
      <c r="E90" s="23">
        <v>66</v>
      </c>
      <c r="F90" s="27" t="s">
        <v>293</v>
      </c>
      <c r="G90" s="27">
        <v>1</v>
      </c>
      <c r="H90" s="12" t="s">
        <v>500</v>
      </c>
      <c r="I90" s="13">
        <v>1</v>
      </c>
      <c r="J90" s="34" t="s">
        <v>501</v>
      </c>
      <c r="K90" s="30">
        <v>100</v>
      </c>
      <c r="L90" s="11" t="s">
        <v>391</v>
      </c>
      <c r="M90" s="69">
        <v>43100</v>
      </c>
      <c r="N90" s="15"/>
      <c r="O90" s="15"/>
    </row>
    <row r="91" spans="1:15" s="16" customFormat="1" ht="348" customHeight="1" x14ac:dyDescent="0.3">
      <c r="A91" s="62">
        <v>81</v>
      </c>
      <c r="B91" s="10" t="s">
        <v>502</v>
      </c>
      <c r="C91" s="10">
        <v>118</v>
      </c>
      <c r="D91" s="11" t="s">
        <v>28</v>
      </c>
      <c r="E91" s="23">
        <v>66</v>
      </c>
      <c r="F91" s="27" t="s">
        <v>294</v>
      </c>
      <c r="G91" s="27">
        <v>1</v>
      </c>
      <c r="H91" s="12" t="s">
        <v>500</v>
      </c>
      <c r="I91" s="13">
        <v>1</v>
      </c>
      <c r="J91" s="34" t="s">
        <v>501</v>
      </c>
      <c r="K91" s="30">
        <v>100</v>
      </c>
      <c r="L91" s="11" t="s">
        <v>391</v>
      </c>
      <c r="M91" s="69">
        <v>43100</v>
      </c>
      <c r="N91" s="15"/>
      <c r="O91" s="15"/>
    </row>
    <row r="92" spans="1:15" s="16" customFormat="1" ht="360.75" customHeight="1" x14ac:dyDescent="0.3">
      <c r="A92" s="62">
        <v>82</v>
      </c>
      <c r="B92" s="10" t="s">
        <v>503</v>
      </c>
      <c r="C92" s="10">
        <v>118</v>
      </c>
      <c r="D92" s="11" t="s">
        <v>28</v>
      </c>
      <c r="E92" s="23">
        <v>66</v>
      </c>
      <c r="F92" s="27" t="s">
        <v>295</v>
      </c>
      <c r="G92" s="27">
        <v>1</v>
      </c>
      <c r="H92" s="12" t="s">
        <v>296</v>
      </c>
      <c r="I92" s="31">
        <v>1</v>
      </c>
      <c r="J92" s="35" t="s">
        <v>504</v>
      </c>
      <c r="K92" s="30">
        <v>100</v>
      </c>
      <c r="L92" s="11" t="s">
        <v>391</v>
      </c>
      <c r="M92" s="69">
        <v>43100</v>
      </c>
      <c r="N92" s="15"/>
      <c r="O92" s="15"/>
    </row>
    <row r="93" spans="1:15" s="16" customFormat="1" ht="265.5" customHeight="1" x14ac:dyDescent="0.3">
      <c r="A93" s="62">
        <v>83</v>
      </c>
      <c r="B93" s="10" t="s">
        <v>505</v>
      </c>
      <c r="C93" s="10">
        <v>118</v>
      </c>
      <c r="D93" s="11" t="s">
        <v>28</v>
      </c>
      <c r="E93" s="23">
        <v>66</v>
      </c>
      <c r="F93" s="27" t="s">
        <v>297</v>
      </c>
      <c r="G93" s="27">
        <v>1</v>
      </c>
      <c r="H93" s="27" t="s">
        <v>298</v>
      </c>
      <c r="I93" s="13">
        <v>1</v>
      </c>
      <c r="J93" s="35" t="s">
        <v>506</v>
      </c>
      <c r="K93" s="30">
        <v>100</v>
      </c>
      <c r="L93" s="11" t="s">
        <v>391</v>
      </c>
      <c r="M93" s="69">
        <v>43100</v>
      </c>
      <c r="N93" s="15"/>
      <c r="O93" s="15"/>
    </row>
    <row r="94" spans="1:15" s="16" customFormat="1" ht="409.6" customHeight="1" x14ac:dyDescent="0.3">
      <c r="A94" s="62">
        <v>84</v>
      </c>
      <c r="B94" s="10" t="s">
        <v>507</v>
      </c>
      <c r="C94" s="10">
        <v>118</v>
      </c>
      <c r="D94" s="11" t="s">
        <v>28</v>
      </c>
      <c r="E94" s="23">
        <v>66</v>
      </c>
      <c r="F94" s="27" t="s">
        <v>299</v>
      </c>
      <c r="G94" s="27">
        <v>2</v>
      </c>
      <c r="H94" s="12" t="s">
        <v>300</v>
      </c>
      <c r="I94" s="38">
        <v>1</v>
      </c>
      <c r="J94" s="39" t="s">
        <v>508</v>
      </c>
      <c r="K94" s="30">
        <v>100</v>
      </c>
      <c r="L94" s="11" t="s">
        <v>391</v>
      </c>
      <c r="M94" s="69">
        <v>43100</v>
      </c>
      <c r="N94" s="15"/>
      <c r="O94" s="15"/>
    </row>
    <row r="95" spans="1:15" s="16" customFormat="1" ht="75" x14ac:dyDescent="0.3">
      <c r="A95" s="62">
        <v>85</v>
      </c>
      <c r="B95" s="10" t="s">
        <v>509</v>
      </c>
      <c r="C95" s="10">
        <v>118</v>
      </c>
      <c r="D95" s="11" t="s">
        <v>28</v>
      </c>
      <c r="E95" s="23">
        <v>66</v>
      </c>
      <c r="F95" s="27" t="s">
        <v>196</v>
      </c>
      <c r="G95" s="27">
        <v>1</v>
      </c>
      <c r="H95" s="12" t="s">
        <v>301</v>
      </c>
      <c r="I95" s="13">
        <v>1</v>
      </c>
      <c r="J95" s="14" t="s">
        <v>510</v>
      </c>
      <c r="K95" s="30">
        <v>100</v>
      </c>
      <c r="L95" s="11" t="s">
        <v>391</v>
      </c>
      <c r="M95" s="69">
        <v>43100</v>
      </c>
      <c r="N95" s="15"/>
      <c r="O95" s="15"/>
    </row>
    <row r="96" spans="1:15" s="16" customFormat="1" ht="105.75" customHeight="1" x14ac:dyDescent="0.3">
      <c r="A96" s="62">
        <v>86</v>
      </c>
      <c r="B96" s="10" t="s">
        <v>511</v>
      </c>
      <c r="C96" s="10">
        <v>118</v>
      </c>
      <c r="D96" s="11" t="s">
        <v>28</v>
      </c>
      <c r="E96" s="23">
        <v>66</v>
      </c>
      <c r="F96" s="27" t="s">
        <v>302</v>
      </c>
      <c r="G96" s="27">
        <v>1</v>
      </c>
      <c r="H96" s="12" t="s">
        <v>303</v>
      </c>
      <c r="I96" s="13">
        <v>1</v>
      </c>
      <c r="J96" s="70" t="s">
        <v>512</v>
      </c>
      <c r="K96" s="11">
        <v>100</v>
      </c>
      <c r="L96" s="11" t="s">
        <v>391</v>
      </c>
      <c r="M96" s="69">
        <v>43100</v>
      </c>
      <c r="N96" s="15"/>
      <c r="O96" s="15"/>
    </row>
    <row r="97" spans="1:15" s="16" customFormat="1" ht="269.25" customHeight="1" x14ac:dyDescent="0.3">
      <c r="A97" s="62">
        <v>87</v>
      </c>
      <c r="B97" s="10" t="s">
        <v>513</v>
      </c>
      <c r="C97" s="10">
        <v>118</v>
      </c>
      <c r="D97" s="11" t="s">
        <v>28</v>
      </c>
      <c r="E97" s="23">
        <v>66</v>
      </c>
      <c r="F97" s="27" t="s">
        <v>304</v>
      </c>
      <c r="G97" s="27">
        <v>1</v>
      </c>
      <c r="H97" s="12" t="s">
        <v>305</v>
      </c>
      <c r="I97" s="13">
        <v>1</v>
      </c>
      <c r="J97" s="14" t="s">
        <v>514</v>
      </c>
      <c r="K97" s="11">
        <v>100</v>
      </c>
      <c r="L97" s="11" t="s">
        <v>391</v>
      </c>
      <c r="M97" s="69">
        <v>43100</v>
      </c>
      <c r="N97" s="15"/>
      <c r="O97" s="15"/>
    </row>
    <row r="98" spans="1:15" s="16" customFormat="1" ht="273" customHeight="1" thickBot="1" x14ac:dyDescent="0.35">
      <c r="A98" s="62">
        <v>88</v>
      </c>
      <c r="B98" s="10" t="s">
        <v>515</v>
      </c>
      <c r="C98" s="10">
        <v>118</v>
      </c>
      <c r="D98" s="11" t="s">
        <v>28</v>
      </c>
      <c r="E98" s="23">
        <v>66</v>
      </c>
      <c r="F98" s="27" t="s">
        <v>306</v>
      </c>
      <c r="G98" s="27">
        <v>2</v>
      </c>
      <c r="H98" s="12" t="s">
        <v>307</v>
      </c>
      <c r="I98" s="37">
        <v>1</v>
      </c>
      <c r="J98" s="20" t="s">
        <v>516</v>
      </c>
      <c r="K98" s="11">
        <v>100</v>
      </c>
      <c r="L98" s="11" t="s">
        <v>391</v>
      </c>
      <c r="M98" s="69">
        <v>43100</v>
      </c>
      <c r="N98" s="15"/>
      <c r="O98" s="15"/>
    </row>
    <row r="99" spans="1:15" s="16" customFormat="1" ht="409.5" customHeight="1" thickBot="1" x14ac:dyDescent="0.35">
      <c r="A99" s="62">
        <v>89</v>
      </c>
      <c r="B99" s="10" t="s">
        <v>517</v>
      </c>
      <c r="C99" s="10">
        <v>118</v>
      </c>
      <c r="D99" s="40" t="s">
        <v>28</v>
      </c>
      <c r="E99" s="23">
        <v>80</v>
      </c>
      <c r="F99" s="40" t="s">
        <v>308</v>
      </c>
      <c r="G99" s="40">
        <v>1</v>
      </c>
      <c r="H99" s="41" t="s">
        <v>309</v>
      </c>
      <c r="I99" s="42">
        <v>1</v>
      </c>
      <c r="J99" s="43" t="s">
        <v>518</v>
      </c>
      <c r="K99" s="11">
        <v>100</v>
      </c>
      <c r="L99" s="11" t="s">
        <v>391</v>
      </c>
      <c r="M99" s="69">
        <v>43100</v>
      </c>
      <c r="N99" s="15"/>
      <c r="O99" s="15"/>
    </row>
    <row r="100" spans="1:15" s="16" customFormat="1" ht="409.5" customHeight="1" thickBot="1" x14ac:dyDescent="0.35">
      <c r="A100" s="62">
        <v>90</v>
      </c>
      <c r="B100" s="10" t="s">
        <v>519</v>
      </c>
      <c r="C100" s="10">
        <v>118</v>
      </c>
      <c r="D100" s="40" t="s">
        <v>28</v>
      </c>
      <c r="E100" s="23">
        <v>80</v>
      </c>
      <c r="F100" s="40" t="s">
        <v>310</v>
      </c>
      <c r="G100" s="40">
        <v>1</v>
      </c>
      <c r="H100" s="41" t="s">
        <v>311</v>
      </c>
      <c r="I100" s="42">
        <v>1</v>
      </c>
      <c r="J100" s="29" t="s">
        <v>520</v>
      </c>
      <c r="K100" s="11">
        <v>100</v>
      </c>
      <c r="L100" s="11" t="s">
        <v>391</v>
      </c>
      <c r="M100" s="69">
        <v>43100</v>
      </c>
      <c r="N100" s="15"/>
      <c r="O100" s="15"/>
    </row>
    <row r="101" spans="1:15" s="16" customFormat="1" ht="408.75" customHeight="1" x14ac:dyDescent="0.3">
      <c r="A101" s="62">
        <v>91</v>
      </c>
      <c r="B101" s="10" t="s">
        <v>521</v>
      </c>
      <c r="C101" s="10">
        <v>118</v>
      </c>
      <c r="D101" s="40" t="s">
        <v>28</v>
      </c>
      <c r="E101" s="23">
        <v>80</v>
      </c>
      <c r="F101" s="23" t="s">
        <v>312</v>
      </c>
      <c r="G101" s="23">
        <v>1</v>
      </c>
      <c r="H101" s="12" t="s">
        <v>313</v>
      </c>
      <c r="I101" s="28">
        <v>0.5</v>
      </c>
      <c r="J101" s="29" t="s">
        <v>522</v>
      </c>
      <c r="K101" s="11">
        <v>50</v>
      </c>
      <c r="L101" s="11" t="s">
        <v>391</v>
      </c>
      <c r="M101" s="69">
        <v>43100</v>
      </c>
      <c r="N101" s="15"/>
      <c r="O101" s="15"/>
    </row>
    <row r="102" spans="1:15" s="16" customFormat="1" ht="408.75" customHeight="1" x14ac:dyDescent="0.3">
      <c r="A102" s="62">
        <v>92</v>
      </c>
      <c r="B102" s="44" t="s">
        <v>523</v>
      </c>
      <c r="C102" s="10">
        <v>118</v>
      </c>
      <c r="D102" s="40" t="s">
        <v>28</v>
      </c>
      <c r="E102" s="23">
        <v>80</v>
      </c>
      <c r="F102" s="40" t="s">
        <v>524</v>
      </c>
      <c r="G102" s="40">
        <v>1</v>
      </c>
      <c r="H102" s="12" t="s">
        <v>314</v>
      </c>
      <c r="I102" s="45">
        <v>0.88</v>
      </c>
      <c r="J102" s="29" t="s">
        <v>525</v>
      </c>
      <c r="K102" s="11">
        <v>88</v>
      </c>
      <c r="L102" s="11" t="s">
        <v>391</v>
      </c>
      <c r="M102" s="69">
        <v>43100</v>
      </c>
      <c r="N102" s="15"/>
      <c r="O102" s="15"/>
    </row>
    <row r="103" spans="1:15" s="16" customFormat="1" ht="409.6" customHeight="1" x14ac:dyDescent="0.3">
      <c r="A103" s="62">
        <v>93</v>
      </c>
      <c r="B103" s="10" t="s">
        <v>526</v>
      </c>
      <c r="C103" s="10">
        <v>118</v>
      </c>
      <c r="D103" s="40" t="s">
        <v>28</v>
      </c>
      <c r="E103" s="23">
        <v>80</v>
      </c>
      <c r="F103" s="40" t="s">
        <v>315</v>
      </c>
      <c r="G103" s="40">
        <v>1</v>
      </c>
      <c r="H103" s="12" t="s">
        <v>316</v>
      </c>
      <c r="I103" s="45">
        <v>0.1</v>
      </c>
      <c r="J103" s="29" t="s">
        <v>527</v>
      </c>
      <c r="K103" s="11">
        <v>88</v>
      </c>
      <c r="L103" s="11" t="s">
        <v>391</v>
      </c>
      <c r="M103" s="15">
        <v>43100</v>
      </c>
      <c r="N103" s="15"/>
      <c r="O103" s="15"/>
    </row>
    <row r="104" spans="1:15" s="16" customFormat="1" ht="408.75" customHeight="1" x14ac:dyDescent="0.3">
      <c r="A104" s="62">
        <v>94</v>
      </c>
      <c r="B104" s="44" t="s">
        <v>528</v>
      </c>
      <c r="C104" s="10">
        <v>118</v>
      </c>
      <c r="D104" s="11" t="s">
        <v>28</v>
      </c>
      <c r="E104" s="23">
        <v>66</v>
      </c>
      <c r="F104" s="27" t="s">
        <v>317</v>
      </c>
      <c r="G104" s="27">
        <v>1</v>
      </c>
      <c r="H104" s="12" t="s">
        <v>318</v>
      </c>
      <c r="I104" s="13">
        <v>0.8</v>
      </c>
      <c r="J104" s="70" t="s">
        <v>529</v>
      </c>
      <c r="K104" s="30">
        <v>80</v>
      </c>
      <c r="L104" s="11" t="s">
        <v>391</v>
      </c>
      <c r="M104" s="15">
        <v>43100</v>
      </c>
      <c r="N104" s="15"/>
      <c r="O104" s="15"/>
    </row>
    <row r="105" spans="1:15" s="16" customFormat="1" ht="150" customHeight="1" x14ac:dyDescent="0.3">
      <c r="A105" s="62">
        <v>95</v>
      </c>
      <c r="B105" s="44" t="s">
        <v>530</v>
      </c>
      <c r="C105" s="10">
        <v>118</v>
      </c>
      <c r="D105" s="40" t="s">
        <v>28</v>
      </c>
      <c r="E105" s="23">
        <v>80</v>
      </c>
      <c r="F105" s="40" t="s">
        <v>319</v>
      </c>
      <c r="G105" s="40">
        <v>1</v>
      </c>
      <c r="H105" s="40" t="s">
        <v>320</v>
      </c>
      <c r="I105" s="42">
        <v>1</v>
      </c>
      <c r="J105" s="29" t="s">
        <v>531</v>
      </c>
      <c r="K105" s="30">
        <v>100</v>
      </c>
      <c r="L105" s="11" t="s">
        <v>391</v>
      </c>
      <c r="M105" s="15">
        <v>43100</v>
      </c>
      <c r="N105" s="15"/>
      <c r="O105" s="15"/>
    </row>
    <row r="106" spans="1:15" ht="45.75" customHeight="1" x14ac:dyDescent="0.25">
      <c r="A106" s="62">
        <f>+A105+1</f>
        <v>96</v>
      </c>
      <c r="B106" s="50" t="s">
        <v>321</v>
      </c>
      <c r="C106" s="51">
        <v>118</v>
      </c>
      <c r="D106" s="52" t="s">
        <v>322</v>
      </c>
      <c r="E106" s="52">
        <v>65</v>
      </c>
      <c r="F106" s="53" t="s">
        <v>323</v>
      </c>
      <c r="G106" s="54">
        <v>1</v>
      </c>
      <c r="H106" s="55" t="s">
        <v>325</v>
      </c>
      <c r="I106" s="46">
        <v>0</v>
      </c>
      <c r="J106" s="55" t="s">
        <v>532</v>
      </c>
      <c r="K106" s="72">
        <v>0</v>
      </c>
      <c r="L106" s="53"/>
      <c r="M106" s="73"/>
      <c r="N106" s="56"/>
      <c r="O106" s="56"/>
    </row>
    <row r="107" spans="1:15" ht="45.75" customHeight="1" x14ac:dyDescent="0.25">
      <c r="A107" s="62">
        <f t="shared" ref="A107:A116" si="0">+A106+1</f>
        <v>97</v>
      </c>
      <c r="B107" s="50" t="s">
        <v>326</v>
      </c>
      <c r="C107" s="51">
        <v>118</v>
      </c>
      <c r="D107" s="52" t="s">
        <v>322</v>
      </c>
      <c r="E107" s="52">
        <v>65</v>
      </c>
      <c r="F107" s="53" t="s">
        <v>323</v>
      </c>
      <c r="G107" s="54">
        <v>2</v>
      </c>
      <c r="H107" s="55" t="s">
        <v>329</v>
      </c>
      <c r="I107" s="46">
        <v>0</v>
      </c>
      <c r="J107" s="55" t="s">
        <v>532</v>
      </c>
      <c r="K107" s="72">
        <v>0</v>
      </c>
      <c r="L107" s="53"/>
      <c r="M107" s="73"/>
      <c r="N107" s="56"/>
      <c r="O107" s="56"/>
    </row>
    <row r="108" spans="1:15" ht="45.75" customHeight="1" x14ac:dyDescent="0.25">
      <c r="A108" s="62">
        <f t="shared" si="0"/>
        <v>98</v>
      </c>
      <c r="B108" s="50" t="s">
        <v>330</v>
      </c>
      <c r="C108" s="51">
        <v>118</v>
      </c>
      <c r="D108" s="52" t="s">
        <v>322</v>
      </c>
      <c r="E108" s="52">
        <v>65</v>
      </c>
      <c r="F108" s="53" t="s">
        <v>331</v>
      </c>
      <c r="G108" s="54">
        <v>1</v>
      </c>
      <c r="H108" s="55" t="s">
        <v>334</v>
      </c>
      <c r="I108" s="46">
        <v>0</v>
      </c>
      <c r="J108" s="55" t="s">
        <v>532</v>
      </c>
      <c r="K108" s="72">
        <v>0</v>
      </c>
      <c r="L108" s="57"/>
      <c r="M108" s="73"/>
      <c r="N108" s="56"/>
      <c r="O108" s="56"/>
    </row>
    <row r="109" spans="1:15" ht="45.75" customHeight="1" x14ac:dyDescent="0.25">
      <c r="A109" s="62">
        <f t="shared" si="0"/>
        <v>99</v>
      </c>
      <c r="B109" s="50" t="s">
        <v>335</v>
      </c>
      <c r="C109" s="51">
        <v>118</v>
      </c>
      <c r="D109" s="52" t="s">
        <v>322</v>
      </c>
      <c r="E109" s="52">
        <v>65</v>
      </c>
      <c r="F109" s="53" t="s">
        <v>336</v>
      </c>
      <c r="G109" s="54">
        <v>1</v>
      </c>
      <c r="H109" s="55" t="s">
        <v>339</v>
      </c>
      <c r="I109" s="46">
        <v>0</v>
      </c>
      <c r="J109" s="55" t="s">
        <v>532</v>
      </c>
      <c r="K109" s="72">
        <v>0</v>
      </c>
      <c r="L109" s="53"/>
      <c r="M109" s="73"/>
      <c r="N109" s="56"/>
      <c r="O109" s="56"/>
    </row>
    <row r="110" spans="1:15" ht="45.75" customHeight="1" x14ac:dyDescent="0.25">
      <c r="A110" s="62">
        <f t="shared" si="0"/>
        <v>100</v>
      </c>
      <c r="B110" s="50" t="s">
        <v>340</v>
      </c>
      <c r="C110" s="51">
        <v>118</v>
      </c>
      <c r="D110" s="52" t="s">
        <v>322</v>
      </c>
      <c r="E110" s="52">
        <v>65</v>
      </c>
      <c r="F110" s="53" t="s">
        <v>341</v>
      </c>
      <c r="G110" s="54">
        <v>1</v>
      </c>
      <c r="H110" s="55" t="s">
        <v>339</v>
      </c>
      <c r="I110" s="46">
        <v>0</v>
      </c>
      <c r="J110" s="55" t="s">
        <v>532</v>
      </c>
      <c r="K110" s="72">
        <v>0</v>
      </c>
      <c r="L110" s="53"/>
      <c r="M110" s="73"/>
      <c r="N110" s="56"/>
      <c r="O110" s="56"/>
    </row>
    <row r="111" spans="1:15" ht="45.75" customHeight="1" x14ac:dyDescent="0.25">
      <c r="A111" s="62">
        <f t="shared" si="0"/>
        <v>101</v>
      </c>
      <c r="B111" s="50" t="s">
        <v>343</v>
      </c>
      <c r="C111" s="51">
        <v>118</v>
      </c>
      <c r="D111" s="52" t="s">
        <v>322</v>
      </c>
      <c r="E111" s="52">
        <v>65</v>
      </c>
      <c r="F111" s="53" t="s">
        <v>344</v>
      </c>
      <c r="G111" s="53">
        <v>1</v>
      </c>
      <c r="H111" s="55" t="s">
        <v>347</v>
      </c>
      <c r="I111" s="46">
        <v>0</v>
      </c>
      <c r="J111" s="55" t="s">
        <v>532</v>
      </c>
      <c r="K111" s="72">
        <v>0</v>
      </c>
      <c r="L111" s="53"/>
      <c r="M111" s="73"/>
      <c r="N111" s="56"/>
      <c r="O111" s="56"/>
    </row>
    <row r="112" spans="1:15" ht="45.75" customHeight="1" x14ac:dyDescent="0.25">
      <c r="A112" s="62">
        <f t="shared" si="0"/>
        <v>102</v>
      </c>
      <c r="B112" s="50" t="s">
        <v>348</v>
      </c>
      <c r="C112" s="51">
        <v>118</v>
      </c>
      <c r="D112" s="52" t="s">
        <v>322</v>
      </c>
      <c r="E112" s="52">
        <v>65</v>
      </c>
      <c r="F112" s="53" t="s">
        <v>349</v>
      </c>
      <c r="G112" s="53">
        <v>1</v>
      </c>
      <c r="H112" s="74" t="s">
        <v>352</v>
      </c>
      <c r="I112" s="46">
        <v>0</v>
      </c>
      <c r="J112" s="55" t="s">
        <v>532</v>
      </c>
      <c r="K112" s="72">
        <v>0</v>
      </c>
      <c r="L112" s="53"/>
      <c r="M112" s="73"/>
      <c r="N112" s="56"/>
      <c r="O112" s="56"/>
    </row>
    <row r="113" spans="1:15" ht="45.75" customHeight="1" x14ac:dyDescent="0.25">
      <c r="A113" s="62">
        <f t="shared" si="0"/>
        <v>103</v>
      </c>
      <c r="B113" s="50" t="s">
        <v>353</v>
      </c>
      <c r="C113" s="51">
        <v>118</v>
      </c>
      <c r="D113" s="52" t="s">
        <v>322</v>
      </c>
      <c r="E113" s="52">
        <v>64</v>
      </c>
      <c r="F113" s="75" t="s">
        <v>310</v>
      </c>
      <c r="G113" s="59">
        <v>1</v>
      </c>
      <c r="H113" s="60" t="s">
        <v>354</v>
      </c>
      <c r="I113" s="46">
        <v>0</v>
      </c>
      <c r="J113" s="55" t="s">
        <v>532</v>
      </c>
      <c r="K113" s="72">
        <v>0</v>
      </c>
      <c r="L113" s="59"/>
      <c r="M113" s="76"/>
      <c r="N113" s="61"/>
      <c r="O113" s="56"/>
    </row>
    <row r="114" spans="1:15" ht="45.75" customHeight="1" x14ac:dyDescent="0.25">
      <c r="A114" s="62">
        <f t="shared" si="0"/>
        <v>104</v>
      </c>
      <c r="B114" s="50" t="s">
        <v>356</v>
      </c>
      <c r="C114" s="51">
        <v>118</v>
      </c>
      <c r="D114" s="52" t="s">
        <v>322</v>
      </c>
      <c r="E114" s="52">
        <v>64</v>
      </c>
      <c r="F114" s="58" t="s">
        <v>357</v>
      </c>
      <c r="G114" s="54">
        <v>1</v>
      </c>
      <c r="H114" s="54" t="s">
        <v>334</v>
      </c>
      <c r="I114" s="46">
        <v>0</v>
      </c>
      <c r="J114" s="55" t="s">
        <v>532</v>
      </c>
      <c r="K114" s="72">
        <v>0</v>
      </c>
      <c r="L114" s="54"/>
      <c r="M114" s="77"/>
      <c r="N114" s="56"/>
      <c r="O114" s="56"/>
    </row>
    <row r="115" spans="1:15" ht="45.75" customHeight="1" x14ac:dyDescent="0.25">
      <c r="A115" s="62">
        <f t="shared" si="0"/>
        <v>105</v>
      </c>
      <c r="B115" s="50" t="s">
        <v>358</v>
      </c>
      <c r="C115" s="51">
        <v>118</v>
      </c>
      <c r="D115" s="52" t="s">
        <v>322</v>
      </c>
      <c r="E115" s="52">
        <v>64</v>
      </c>
      <c r="F115" s="75" t="s">
        <v>359</v>
      </c>
      <c r="G115" s="54">
        <v>1</v>
      </c>
      <c r="H115" s="60" t="s">
        <v>361</v>
      </c>
      <c r="I115" s="46">
        <v>0</v>
      </c>
      <c r="J115" s="55" t="s">
        <v>532</v>
      </c>
      <c r="K115" s="72">
        <v>0</v>
      </c>
      <c r="L115" s="59"/>
      <c r="M115" s="76"/>
      <c r="N115" s="61"/>
      <c r="O115" s="56"/>
    </row>
    <row r="116" spans="1:15" ht="45.75" customHeight="1" x14ac:dyDescent="0.25">
      <c r="A116" s="62">
        <f t="shared" si="0"/>
        <v>106</v>
      </c>
      <c r="B116" s="50" t="s">
        <v>363</v>
      </c>
      <c r="C116" s="51">
        <v>118</v>
      </c>
      <c r="D116" s="52" t="s">
        <v>322</v>
      </c>
      <c r="E116" s="52">
        <v>64</v>
      </c>
      <c r="F116" s="75" t="s">
        <v>364</v>
      </c>
      <c r="G116" s="54">
        <v>1</v>
      </c>
      <c r="H116" s="60" t="s">
        <v>361</v>
      </c>
      <c r="I116" s="46">
        <v>0</v>
      </c>
      <c r="J116" s="55" t="s">
        <v>532</v>
      </c>
      <c r="K116" s="72">
        <v>0</v>
      </c>
      <c r="L116" s="59"/>
      <c r="M116" s="76"/>
      <c r="N116" s="61"/>
      <c r="O116" s="56"/>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366</v>
      </c>
      <c r="B350996" s="5" t="s">
        <v>391</v>
      </c>
    </row>
    <row r="350997" spans="1:2" x14ac:dyDescent="0.25">
      <c r="A350997" s="1" t="s">
        <v>367</v>
      </c>
      <c r="B350997" s="5" t="s">
        <v>533</v>
      </c>
    </row>
    <row r="350998" spans="1:2" x14ac:dyDescent="0.25">
      <c r="A350998" s="1" t="s">
        <v>368</v>
      </c>
    </row>
    <row r="350999" spans="1:2" x14ac:dyDescent="0.25">
      <c r="A350999" s="1" t="s">
        <v>369</v>
      </c>
    </row>
    <row r="351000" spans="1:2" x14ac:dyDescent="0.25">
      <c r="A351000" s="1" t="s">
        <v>370</v>
      </c>
    </row>
    <row r="351001" spans="1:2" x14ac:dyDescent="0.25">
      <c r="A351001" s="1" t="s">
        <v>371</v>
      </c>
    </row>
    <row r="351002" spans="1:2" x14ac:dyDescent="0.25">
      <c r="A351002" s="1" t="s">
        <v>372</v>
      </c>
    </row>
    <row r="351003" spans="1:2" x14ac:dyDescent="0.25">
      <c r="A351003" s="1" t="s">
        <v>373</v>
      </c>
    </row>
    <row r="351004" spans="1:2" x14ac:dyDescent="0.25">
      <c r="A351004" s="1" t="s">
        <v>374</v>
      </c>
    </row>
    <row r="351005" spans="1:2" x14ac:dyDescent="0.25">
      <c r="A351005" s="1" t="s">
        <v>375</v>
      </c>
    </row>
    <row r="351006" spans="1:2" x14ac:dyDescent="0.25">
      <c r="A351006" s="1" t="s">
        <v>28</v>
      </c>
    </row>
    <row r="351007" spans="1:2" x14ac:dyDescent="0.25">
      <c r="A351007" s="1" t="s">
        <v>322</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31122020</vt:lpstr>
      <vt:lpstr>CB-0402S  PM SEGUIMIENTO</vt:lpstr>
      <vt:lpstr>'PM CB 31122020'!Títulos_a_imprimir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2020-12-31T18:38:38Z</dcterms:modified>
  <cp:category/>
  <cp:contentStatus/>
</cp:coreProperties>
</file>